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20" yWindow="90" windowWidth="15480" windowHeight="11640"/>
  </bookViews>
  <sheets>
    <sheet name="Graphique" sheetId="5" r:id="rId1"/>
    <sheet name="Données" sheetId="1" r:id="rId2"/>
  </sheets>
  <calcPr calcId="125725"/>
</workbook>
</file>

<file path=xl/calcChain.xml><?xml version="1.0" encoding="utf-8"?>
<calcChain xmlns="http://schemas.openxmlformats.org/spreadsheetml/2006/main">
  <c r="D3" i="1"/>
  <c r="H4"/>
  <c r="H5"/>
  <c r="H6"/>
  <c r="H7"/>
  <c r="H8"/>
  <c r="H9"/>
  <c r="H10"/>
  <c r="H3"/>
  <c r="N10"/>
  <c r="K10"/>
  <c r="N9"/>
  <c r="K9"/>
  <c r="N8"/>
  <c r="K8"/>
  <c r="N7"/>
  <c r="K7"/>
  <c r="N6"/>
  <c r="K6"/>
  <c r="N5"/>
  <c r="K5"/>
  <c r="N4"/>
  <c r="K4"/>
  <c r="N3"/>
  <c r="K3"/>
  <c r="M3" l="1"/>
  <c r="L3" s="1"/>
  <c r="M4"/>
  <c r="L4" s="1"/>
  <c r="M5"/>
  <c r="L5" s="1"/>
  <c r="M6"/>
  <c r="L6" s="1"/>
  <c r="M7"/>
  <c r="L7" s="1"/>
  <c r="M8"/>
  <c r="L8" s="1"/>
  <c r="M9"/>
  <c r="L9" s="1"/>
  <c r="M10"/>
  <c r="L10" s="1"/>
  <c r="G4"/>
  <c r="G5"/>
  <c r="G6"/>
  <c r="G7"/>
  <c r="G8"/>
  <c r="G9"/>
  <c r="G10"/>
  <c r="G3"/>
  <c r="D4"/>
  <c r="D5"/>
  <c r="D6"/>
  <c r="D7"/>
  <c r="D8"/>
  <c r="D9"/>
  <c r="D10"/>
  <c r="F10" l="1"/>
  <c r="E10" s="1"/>
  <c r="F9"/>
  <c r="E9" s="1"/>
  <c r="F8"/>
  <c r="E8" s="1"/>
  <c r="F7"/>
  <c r="E7" s="1"/>
  <c r="F6"/>
  <c r="E6" s="1"/>
  <c r="F5"/>
  <c r="E5" s="1"/>
  <c r="F4"/>
  <c r="E4" s="1"/>
  <c r="F3"/>
  <c r="E3" s="1"/>
</calcChain>
</file>

<file path=xl/sharedStrings.xml><?xml version="1.0" encoding="utf-8"?>
<sst xmlns="http://schemas.openxmlformats.org/spreadsheetml/2006/main" count="26" uniqueCount="24">
  <si>
    <t>Tâches</t>
  </si>
  <si>
    <t>Pour modifier l'échéancier, ne changer que les tâches, date de début et date de fin (+1). Ne pas modifier le reste !</t>
  </si>
  <si>
    <t>Projet</t>
  </si>
  <si>
    <t>Pat</t>
  </si>
  <si>
    <t>Carlos</t>
  </si>
  <si>
    <t>Julie</t>
  </si>
  <si>
    <t>Jean-Jacques</t>
  </si>
  <si>
    <t>Carl</t>
  </si>
  <si>
    <t>Date de début1</t>
  </si>
  <si>
    <t>Date de fin1</t>
  </si>
  <si>
    <t>Durée1</t>
  </si>
  <si>
    <t>Complété1</t>
  </si>
  <si>
    <t>Restant1</t>
  </si>
  <si>
    <t>restant positif1</t>
  </si>
  <si>
    <t>Date de début2</t>
  </si>
  <si>
    <t>Date de fin2</t>
  </si>
  <si>
    <t>Durée2</t>
  </si>
  <si>
    <t>Complété2</t>
  </si>
  <si>
    <t>Restant2</t>
  </si>
  <si>
    <t>restant positif2</t>
  </si>
  <si>
    <t>Temps entre 1 et 2</t>
  </si>
  <si>
    <t>Tâche 2</t>
  </si>
  <si>
    <t>Tâche 1</t>
  </si>
  <si>
    <t>Masquer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</si>
</sst>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0" xfId="0" applyFill="1"/>
    <xf numFmtId="1" fontId="1" fillId="3" borderId="1" xfId="0" applyNumberFormat="1" applyFont="1" applyFill="1" applyBorder="1" applyAlignment="1">
      <alignment vertical="top" wrapText="1"/>
    </xf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5" fontId="1" fillId="0" borderId="1" xfId="0" applyNumberFormat="1" applyFont="1" applyBorder="1"/>
    <xf numFmtId="0" fontId="1" fillId="0" borderId="1" xfId="0" applyFont="1" applyBorder="1"/>
    <xf numFmtId="0" fontId="2" fillId="2" borderId="0" xfId="0" applyFont="1" applyFill="1"/>
    <xf numFmtId="0" fontId="1" fillId="2" borderId="0" xfId="0" applyFont="1" applyFill="1"/>
    <xf numFmtId="1" fontId="1" fillId="4" borderId="1" xfId="0" applyNumberFormat="1" applyFont="1" applyFill="1" applyBorder="1"/>
    <xf numFmtId="0" fontId="0" fillId="5" borderId="1" xfId="0" applyFill="1" applyBorder="1" applyAlignment="1">
      <alignment vertical="top" wrapText="1"/>
    </xf>
    <xf numFmtId="1" fontId="0" fillId="5" borderId="1" xfId="0" applyNumberFormat="1" applyFill="1" applyBorder="1"/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0" fillId="5" borderId="7" xfId="0" applyFill="1" applyBorder="1" applyAlignment="1">
      <alignment vertical="top" wrapText="1"/>
    </xf>
    <xf numFmtId="15" fontId="1" fillId="0" borderId="6" xfId="0" applyNumberFormat="1" applyFont="1" applyBorder="1" applyAlignment="1">
      <alignment vertical="top" wrapText="1"/>
    </xf>
    <xf numFmtId="1" fontId="0" fillId="5" borderId="7" xfId="0" applyNumberFormat="1" applyFill="1" applyBorder="1"/>
    <xf numFmtId="15" fontId="1" fillId="0" borderId="6" xfId="0" applyNumberFormat="1" applyFont="1" applyBorder="1"/>
    <xf numFmtId="15" fontId="1" fillId="0" borderId="8" xfId="0" applyNumberFormat="1" applyFont="1" applyBorder="1"/>
    <xf numFmtId="15" fontId="1" fillId="0" borderId="9" xfId="0" applyNumberFormat="1" applyFont="1" applyBorder="1"/>
    <xf numFmtId="0" fontId="1" fillId="0" borderId="9" xfId="0" applyFont="1" applyBorder="1"/>
    <xf numFmtId="1" fontId="1" fillId="3" borderId="9" xfId="0" applyNumberFormat="1" applyFont="1" applyFill="1" applyBorder="1" applyAlignment="1">
      <alignment vertical="top" wrapText="1"/>
    </xf>
    <xf numFmtId="1" fontId="1" fillId="4" borderId="9" xfId="0" applyNumberFormat="1" applyFont="1" applyFill="1" applyBorder="1"/>
    <xf numFmtId="1" fontId="0" fillId="5" borderId="10" xfId="0" applyNumberFormat="1" applyFill="1" applyBorder="1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/>
    <xf numFmtId="1" fontId="0" fillId="5" borderId="9" xfId="0" applyNumberFormat="1" applyFill="1" applyBorder="1"/>
    <xf numFmtId="0" fontId="0" fillId="6" borderId="0" xfId="0" applyFill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CA"/>
  <c:style val="42"/>
  <c:chart>
    <c:plotArea>
      <c:layout>
        <c:manualLayout>
          <c:layoutTarget val="inner"/>
          <c:xMode val="edge"/>
          <c:yMode val="edge"/>
          <c:x val="9.3507677318228066E-2"/>
          <c:y val="3.2859044079955047E-2"/>
          <c:w val="0.81167845153189722"/>
          <c:h val="0.92596107044157883"/>
        </c:manualLayout>
      </c:layout>
      <c:barChart>
        <c:barDir val="bar"/>
        <c:grouping val="stacked"/>
        <c:ser>
          <c:idx val="0"/>
          <c:order val="0"/>
          <c:tx>
            <c:strRef>
              <c:f>Données!$B$2</c:f>
              <c:strCache>
                <c:ptCount val="1"/>
                <c:pt idx="0">
                  <c:v>Date de début1</c:v>
                </c:pt>
              </c:strCache>
            </c:strRef>
          </c:tx>
          <c:spPr>
            <a:noFill/>
            <a:ln>
              <a:noFill/>
            </a:ln>
          </c:spPr>
          <c:cat>
            <c:strRef>
              <c:f>Données!$A$3:$A$10</c:f>
              <c:strCache>
                <c:ptCount val="6"/>
                <c:pt idx="0">
                  <c:v>Projet</c:v>
                </c:pt>
                <c:pt idx="1">
                  <c:v>Carl</c:v>
                </c:pt>
                <c:pt idx="2">
                  <c:v>Jean-Jacques</c:v>
                </c:pt>
                <c:pt idx="3">
                  <c:v>Julie</c:v>
                </c:pt>
                <c:pt idx="4">
                  <c:v>Carlos</c:v>
                </c:pt>
                <c:pt idx="5">
                  <c:v>Pat</c:v>
                </c:pt>
              </c:strCache>
            </c:strRef>
          </c:cat>
          <c:val>
            <c:numRef>
              <c:f>Données!$B$3:$B$8</c:f>
              <c:numCache>
                <c:formatCode>dd/mmm/yy</c:formatCode>
                <c:ptCount val="6"/>
                <c:pt idx="0">
                  <c:v>41156</c:v>
                </c:pt>
                <c:pt idx="1">
                  <c:v>41156</c:v>
                </c:pt>
                <c:pt idx="2">
                  <c:v>41168</c:v>
                </c:pt>
                <c:pt idx="3">
                  <c:v>41183</c:v>
                </c:pt>
                <c:pt idx="4">
                  <c:v>41171</c:v>
                </c:pt>
                <c:pt idx="5">
                  <c:v>41209</c:v>
                </c:pt>
              </c:numCache>
            </c:numRef>
          </c:val>
        </c:ser>
        <c:ser>
          <c:idx val="1"/>
          <c:order val="1"/>
          <c:tx>
            <c:strRef>
              <c:f>Données!$E$2</c:f>
              <c:strCache>
                <c:ptCount val="1"/>
                <c:pt idx="0">
                  <c:v>Complété1</c:v>
                </c:pt>
              </c:strCache>
            </c:strRef>
          </c:tx>
          <c:cat>
            <c:strRef>
              <c:f>Données!$A$3:$A$10</c:f>
              <c:strCache>
                <c:ptCount val="6"/>
                <c:pt idx="0">
                  <c:v>Projet</c:v>
                </c:pt>
                <c:pt idx="1">
                  <c:v>Carl</c:v>
                </c:pt>
                <c:pt idx="2">
                  <c:v>Jean-Jacques</c:v>
                </c:pt>
                <c:pt idx="3">
                  <c:v>Julie</c:v>
                </c:pt>
                <c:pt idx="4">
                  <c:v>Carlos</c:v>
                </c:pt>
                <c:pt idx="5">
                  <c:v>Pat</c:v>
                </c:pt>
              </c:strCache>
            </c:strRef>
          </c:cat>
          <c:val>
            <c:numRef>
              <c:f>Données!$E$3:$E$8</c:f>
              <c:numCache>
                <c:formatCode>0</c:formatCode>
                <c:ptCount val="6"/>
                <c:pt idx="0">
                  <c:v>57</c:v>
                </c:pt>
                <c:pt idx="1">
                  <c:v>17</c:v>
                </c:pt>
                <c:pt idx="2">
                  <c:v>14</c:v>
                </c:pt>
                <c:pt idx="3">
                  <c:v>30</c:v>
                </c:pt>
                <c:pt idx="4">
                  <c:v>15</c:v>
                </c:pt>
                <c:pt idx="5">
                  <c:v>4</c:v>
                </c:pt>
              </c:numCache>
            </c:numRef>
          </c:val>
        </c:ser>
        <c:ser>
          <c:idx val="2"/>
          <c:order val="2"/>
          <c:tx>
            <c:strRef>
              <c:f>Données!$F$2</c:f>
              <c:strCache>
                <c:ptCount val="1"/>
                <c:pt idx="0">
                  <c:v>Restant1</c:v>
                </c:pt>
              </c:strCache>
            </c:strRef>
          </c:tx>
          <c:cat>
            <c:strRef>
              <c:f>Données!$A$3:$A$10</c:f>
              <c:strCache>
                <c:ptCount val="6"/>
                <c:pt idx="0">
                  <c:v>Projet</c:v>
                </c:pt>
                <c:pt idx="1">
                  <c:v>Carl</c:v>
                </c:pt>
                <c:pt idx="2">
                  <c:v>Jean-Jacques</c:v>
                </c:pt>
                <c:pt idx="3">
                  <c:v>Julie</c:v>
                </c:pt>
                <c:pt idx="4">
                  <c:v>Carlos</c:v>
                </c:pt>
                <c:pt idx="5">
                  <c:v>Pat</c:v>
                </c:pt>
              </c:strCache>
            </c:strRef>
          </c:cat>
          <c:val>
            <c:numRef>
              <c:f>Données!$F$3:$F$8</c:f>
              <c:numCache>
                <c:formatCode>0</c:formatCode>
                <c:ptCount val="6"/>
                <c:pt idx="0">
                  <c:v>18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0</c:v>
                </c:pt>
                <c:pt idx="5">
                  <c:v>18</c:v>
                </c:pt>
              </c:numCache>
            </c:numRef>
          </c:val>
        </c:ser>
        <c:ser>
          <c:idx val="4"/>
          <c:order val="3"/>
          <c:tx>
            <c:strRef>
              <c:f>Données!$H$2</c:f>
              <c:strCache>
                <c:ptCount val="1"/>
                <c:pt idx="0">
                  <c:v>Temps entre 1 et 2</c:v>
                </c:pt>
              </c:strCache>
            </c:strRef>
          </c:tx>
          <c:spPr>
            <a:noFill/>
          </c:spPr>
          <c:val>
            <c:numRef>
              <c:f>Données!$H$3:$H$8</c:f>
              <c:numCache>
                <c:formatCode>0</c:formatCode>
                <c:ptCount val="6"/>
                <c:pt idx="0">
                  <c:v>3</c:v>
                </c:pt>
                <c:pt idx="1">
                  <c:v>3</c:v>
                </c:pt>
                <c:pt idx="2">
                  <c:v>0</c:v>
                </c:pt>
                <c:pt idx="3">
                  <c:v>15</c:v>
                </c:pt>
                <c:pt idx="4">
                  <c:v>31</c:v>
                </c:pt>
                <c:pt idx="5">
                  <c:v>12</c:v>
                </c:pt>
              </c:numCache>
            </c:numRef>
          </c:val>
        </c:ser>
        <c:ser>
          <c:idx val="3"/>
          <c:order val="4"/>
          <c:tx>
            <c:strRef>
              <c:f>Données!$L$2</c:f>
              <c:strCache>
                <c:ptCount val="1"/>
                <c:pt idx="0">
                  <c:v>Complété2</c:v>
                </c:pt>
              </c:strCache>
            </c:strRef>
          </c:tx>
          <c:cat>
            <c:strRef>
              <c:f>Données!$A$3:$A$10</c:f>
              <c:strCache>
                <c:ptCount val="6"/>
                <c:pt idx="0">
                  <c:v>Projet</c:v>
                </c:pt>
                <c:pt idx="1">
                  <c:v>Carl</c:v>
                </c:pt>
                <c:pt idx="2">
                  <c:v>Jean-Jacques</c:v>
                </c:pt>
                <c:pt idx="3">
                  <c:v>Julie</c:v>
                </c:pt>
                <c:pt idx="4">
                  <c:v>Carlos</c:v>
                </c:pt>
                <c:pt idx="5">
                  <c:v>Pat</c:v>
                </c:pt>
              </c:strCache>
            </c:strRef>
          </c:cat>
          <c:val>
            <c:numRef>
              <c:f>Données!$L$3:$L$8</c:f>
              <c:numCache>
                <c:formatCode>0</c:formatCode>
                <c:ptCount val="6"/>
                <c:pt idx="0">
                  <c:v>0</c:v>
                </c:pt>
                <c:pt idx="1">
                  <c:v>37</c:v>
                </c:pt>
                <c:pt idx="2">
                  <c:v>30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5"/>
          <c:order val="5"/>
          <c:tx>
            <c:strRef>
              <c:f>Données!$M$2</c:f>
              <c:strCache>
                <c:ptCount val="1"/>
                <c:pt idx="0">
                  <c:v>Restant2</c:v>
                </c:pt>
              </c:strCache>
            </c:strRef>
          </c:tx>
          <c:val>
            <c:numRef>
              <c:f>Données!$M$3:$M$8</c:f>
              <c:numCache>
                <c:formatCode>0</c:formatCode>
                <c:ptCount val="6"/>
                <c:pt idx="0">
                  <c:v>27</c:v>
                </c:pt>
                <c:pt idx="1">
                  <c:v>51</c:v>
                </c:pt>
                <c:pt idx="2">
                  <c:v>0</c:v>
                </c:pt>
                <c:pt idx="3">
                  <c:v>15</c:v>
                </c:pt>
                <c:pt idx="4">
                  <c:v>8</c:v>
                </c:pt>
                <c:pt idx="5">
                  <c:v>11</c:v>
                </c:pt>
              </c:numCache>
            </c:numRef>
          </c:val>
        </c:ser>
        <c:overlap val="100"/>
        <c:axId val="59833728"/>
        <c:axId val="64361600"/>
      </c:barChart>
      <c:catAx>
        <c:axId val="59833728"/>
        <c:scaling>
          <c:orientation val="minMax"/>
        </c:scaling>
        <c:axPos val="l"/>
        <c:tickLblPos val="nextTo"/>
        <c:txPr>
          <a:bodyPr/>
          <a:lstStyle/>
          <a:p>
            <a:pPr>
              <a:defRPr sz="2200" baseline="0"/>
            </a:pPr>
            <a:endParaRPr lang="fr-FR"/>
          </a:p>
        </c:txPr>
        <c:crossAx val="64361600"/>
        <c:crossesAt val="41064"/>
        <c:auto val="1"/>
        <c:lblAlgn val="ctr"/>
        <c:lblOffset val="100"/>
      </c:catAx>
      <c:valAx>
        <c:axId val="64361600"/>
        <c:scaling>
          <c:orientation val="minMax"/>
          <c:max val="41240"/>
          <c:min val="41157"/>
        </c:scaling>
        <c:axPos val="b"/>
        <c:majorGridlines/>
        <c:minorGridlines/>
        <c:numFmt formatCode="dd/mmm/yy" sourceLinked="1"/>
        <c:tickLblPos val="nextTo"/>
        <c:txPr>
          <a:bodyPr/>
          <a:lstStyle/>
          <a:p>
            <a:pPr>
              <a:defRPr sz="1450" baseline="0"/>
            </a:pPr>
            <a:endParaRPr lang="fr-FR"/>
          </a:p>
        </c:txPr>
        <c:crossAx val="59833728"/>
        <c:crosses val="autoZero"/>
        <c:crossBetween val="between"/>
        <c:majorUnit val="7"/>
        <c:minorUnit val="1"/>
      </c:val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90525198501130699"/>
          <c:y val="0.37749855717037822"/>
          <c:w val="6.5667089957011968E-2"/>
          <c:h val="0.17193526603652512"/>
        </c:manualLayout>
      </c:layout>
      <c:txPr>
        <a:bodyPr/>
        <a:lstStyle/>
        <a:p>
          <a:pPr>
            <a:defRPr sz="1400" baseline="0"/>
          </a:pPr>
          <a:endParaRPr lang="fr-FR"/>
        </a:p>
      </c:txPr>
    </c:legend>
    <c:plotVisOnly val="1"/>
    <c:dispBlanksAs val="gap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</xdr:colOff>
      <xdr:row>0</xdr:row>
      <xdr:rowOff>0</xdr:rowOff>
    </xdr:from>
    <xdr:to>
      <xdr:col>33</xdr:col>
      <xdr:colOff>635000</xdr:colOff>
      <xdr:row>52</xdr:row>
      <xdr:rowOff>15874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riel">
      <a:dk1>
        <a:sysClr val="windowText" lastClr="000000"/>
      </a:dk1>
      <a:lt1>
        <a:sysClr val="window" lastClr="FFFFFF"/>
      </a:lt1>
      <a:dk2>
        <a:srgbClr val="575F6D"/>
      </a:dk2>
      <a:lt2>
        <a:srgbClr val="FFF39D"/>
      </a:lt2>
      <a:accent1>
        <a:srgbClr val="FE8637"/>
      </a:accent1>
      <a:accent2>
        <a:srgbClr val="7598D9"/>
      </a:accent2>
      <a:accent3>
        <a:srgbClr val="B32C16"/>
      </a:accent3>
      <a:accent4>
        <a:srgbClr val="F5CD2D"/>
      </a:accent4>
      <a:accent5>
        <a:srgbClr val="AEBAD5"/>
      </a:accent5>
      <a:accent6>
        <a:srgbClr val="777C84"/>
      </a:accent6>
      <a:hlink>
        <a:srgbClr val="D2611C"/>
      </a:hlink>
      <a:folHlink>
        <a:srgbClr val="3B435B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pulent">
      <a:fillStyleLst>
        <a:solidFill>
          <a:schemeClr val="phClr"/>
        </a:solidFill>
        <a:gradFill rotWithShape="1">
          <a:gsLst>
            <a:gs pos="0">
              <a:schemeClr val="phClr">
                <a:tint val="15000"/>
                <a:satMod val="250000"/>
              </a:schemeClr>
            </a:gs>
            <a:gs pos="49000">
              <a:schemeClr val="phClr">
                <a:tint val="50000"/>
                <a:satMod val="200000"/>
              </a:schemeClr>
            </a:gs>
            <a:gs pos="49100">
              <a:schemeClr val="phClr">
                <a:tint val="64000"/>
                <a:satMod val="160000"/>
              </a:schemeClr>
            </a:gs>
            <a:gs pos="92000">
              <a:schemeClr val="phClr">
                <a:tint val="50000"/>
                <a:satMod val="200000"/>
              </a:schemeClr>
            </a:gs>
            <a:gs pos="100000">
              <a:schemeClr val="phClr">
                <a:tint val="43000"/>
                <a:satMod val="190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74000"/>
              </a:schemeClr>
            </a:gs>
            <a:gs pos="49000">
              <a:schemeClr val="phClr">
                <a:tint val="96000"/>
                <a:shade val="84000"/>
                <a:satMod val="110000"/>
              </a:schemeClr>
            </a:gs>
            <a:gs pos="49100">
              <a:schemeClr val="phClr">
                <a:shade val="55000"/>
                <a:satMod val="150000"/>
              </a:schemeClr>
            </a:gs>
            <a:gs pos="92000">
              <a:schemeClr val="phClr">
                <a:tint val="98000"/>
                <a:shade val="90000"/>
                <a:satMod val="128000"/>
              </a:schemeClr>
            </a:gs>
            <a:gs pos="100000">
              <a:schemeClr val="phClr">
                <a:tint val="90000"/>
                <a:shade val="97000"/>
                <a:satMod val="128000"/>
              </a:schemeClr>
            </a:gs>
          </a:gsLst>
          <a:lin ang="5400000" scaled="1"/>
        </a:gradFill>
      </a:fillStyleLst>
      <a:lnStyleLst>
        <a:ln w="11430" cap="flat" cmpd="sng" algn="ctr">
          <a:solidFill>
            <a:schemeClr val="phClr"/>
          </a:solidFill>
          <a:prstDash val="solid"/>
        </a:ln>
        <a:ln w="40000" cap="flat" cmpd="sng" algn="ctr">
          <a:solidFill>
            <a:schemeClr val="phClr"/>
          </a:solidFill>
          <a:prstDash val="solid"/>
        </a:ln>
        <a:ln w="318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25000" dir="5400000" rotWithShape="0">
              <a:schemeClr val="phClr">
                <a:shade val="30000"/>
                <a:satMod val="150000"/>
                <a:alpha val="38000"/>
              </a:schemeClr>
            </a:outerShdw>
          </a:effectLst>
        </a:effectStyle>
        <a:effectStyle>
          <a:effectLst>
            <a:outerShdw blurRad="39000" dist="25400" dir="5400000" rotWithShape="0">
              <a:schemeClr val="phClr">
                <a:shade val="33000"/>
                <a:alpha val="83000"/>
              </a:schemeClr>
            </a:outerShdw>
          </a:effectLst>
        </a:effectStyle>
        <a:effectStyle>
          <a:effectLst>
            <a:outerShdw blurRad="39000" dist="25400" dir="5400000" rotWithShape="0">
              <a:schemeClr val="phClr">
                <a:shade val="33000"/>
                <a:alpha val="83000"/>
              </a:schemeClr>
            </a:outerShdw>
          </a:effectLst>
          <a:scene3d>
            <a:camera prst="orthographicFront" fov="0">
              <a:rot lat="0" lon="0" rev="0"/>
            </a:camera>
            <a:lightRig rig="contrasting" dir="t">
              <a:rot lat="0" lon="0" rev="1500000"/>
            </a:lightRig>
          </a:scene3d>
          <a:sp3d extrusionH="127000" prstMaterial="powder">
            <a:bevelT w="50800" h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"/>
  <sheetViews>
    <sheetView tabSelected="1" zoomScale="60" zoomScaleNormal="60" workbookViewId="0">
      <selection activeCell="B54" sqref="B54"/>
    </sheetView>
  </sheetViews>
  <sheetFormatPr baseColWidth="10" defaultRowHeight="15"/>
  <cols>
    <col min="1" max="16384" width="11.42578125" style="33"/>
  </cols>
  <sheetData/>
  <pageMargins left="0.70866141732283472" right="0.70866141732283472" top="0.74803149606299213" bottom="0.74803149606299213" header="0.31496062992125984" footer="0.31496062992125984"/>
  <pageSetup paperSize="5" scale="74" fitToHeight="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activeCell="A38" sqref="A38"/>
    </sheetView>
  </sheetViews>
  <sheetFormatPr baseColWidth="10" defaultColWidth="9.140625" defaultRowHeight="15"/>
  <cols>
    <col min="1" max="1" width="16.140625" customWidth="1"/>
    <col min="2" max="2" width="16.5703125" bestFit="1" customWidth="1"/>
    <col min="3" max="3" width="13.140625" bestFit="1" customWidth="1"/>
    <col min="4" max="4" width="8.42578125" bestFit="1" customWidth="1"/>
    <col min="5" max="5" width="11.85546875" bestFit="1" customWidth="1"/>
    <col min="6" max="6" width="10" bestFit="1" customWidth="1"/>
    <col min="7" max="7" width="14.42578125" bestFit="1" customWidth="1"/>
    <col min="8" max="8" width="17.42578125" bestFit="1" customWidth="1"/>
    <col min="9" max="9" width="16.5703125" bestFit="1" customWidth="1"/>
    <col min="10" max="10" width="13.140625" bestFit="1" customWidth="1"/>
    <col min="11" max="11" width="8.42578125" bestFit="1" customWidth="1"/>
    <col min="12" max="12" width="11.85546875" bestFit="1" customWidth="1"/>
    <col min="13" max="13" width="10" bestFit="1" customWidth="1"/>
    <col min="14" max="14" width="14.42578125" bestFit="1" customWidth="1"/>
  </cols>
  <sheetData>
    <row r="1" spans="1:14" ht="31.5" customHeight="1">
      <c r="B1" s="15" t="s">
        <v>22</v>
      </c>
      <c r="C1" s="16"/>
      <c r="D1" s="16"/>
      <c r="E1" s="16"/>
      <c r="F1" s="16"/>
      <c r="G1" s="16"/>
      <c r="H1" s="17"/>
      <c r="I1" s="15" t="s">
        <v>21</v>
      </c>
      <c r="J1" s="16"/>
      <c r="K1" s="16"/>
      <c r="L1" s="16"/>
      <c r="M1" s="16"/>
      <c r="N1" s="17"/>
    </row>
    <row r="2" spans="1:14" ht="26.25" customHeight="1">
      <c r="A2" s="29" t="s">
        <v>0</v>
      </c>
      <c r="B2" s="18" t="s">
        <v>8</v>
      </c>
      <c r="C2" s="5" t="s">
        <v>9</v>
      </c>
      <c r="D2" s="5" t="s">
        <v>10</v>
      </c>
      <c r="E2" s="6" t="s">
        <v>11</v>
      </c>
      <c r="F2" s="7" t="s">
        <v>12</v>
      </c>
      <c r="G2" s="13" t="s">
        <v>13</v>
      </c>
      <c r="H2" s="19" t="s">
        <v>20</v>
      </c>
      <c r="I2" s="18" t="s">
        <v>14</v>
      </c>
      <c r="J2" s="5" t="s">
        <v>15</v>
      </c>
      <c r="K2" s="5" t="s">
        <v>16</v>
      </c>
      <c r="L2" s="6" t="s">
        <v>17</v>
      </c>
      <c r="M2" s="7" t="s">
        <v>18</v>
      </c>
      <c r="N2" s="19" t="s">
        <v>19</v>
      </c>
    </row>
    <row r="3" spans="1:14">
      <c r="A3" s="30" t="s">
        <v>2</v>
      </c>
      <c r="B3" s="20">
        <v>41156</v>
      </c>
      <c r="C3" s="8">
        <v>41231</v>
      </c>
      <c r="D3" s="9">
        <f>C3-B3</f>
        <v>75</v>
      </c>
      <c r="E3" s="2">
        <f t="shared" ref="E3:E10" ca="1" si="0">D3-F3</f>
        <v>57</v>
      </c>
      <c r="F3" s="12">
        <f t="shared" ref="F3:F10" ca="1" si="1">IF(G3&lt;D3,G3,D3)</f>
        <v>18</v>
      </c>
      <c r="G3" s="14">
        <f t="shared" ref="G3:G10" ca="1" si="2">IF(C3-TODAY()&gt;0,C3-TODAY(),0)</f>
        <v>18</v>
      </c>
      <c r="H3" s="21">
        <f>IF(I3-C3&lt;0,0,I3-C3)</f>
        <v>3</v>
      </c>
      <c r="I3" s="20">
        <v>41234</v>
      </c>
      <c r="J3" s="8">
        <v>41261</v>
      </c>
      <c r="K3" s="9">
        <f t="shared" ref="K3:K10" si="3">J3-I3</f>
        <v>27</v>
      </c>
      <c r="L3" s="2">
        <f t="shared" ref="L3:L10" ca="1" si="4">K3-M3</f>
        <v>0</v>
      </c>
      <c r="M3" s="12">
        <f t="shared" ref="M3:M10" ca="1" si="5">IF(N3&lt;K3,N3,K3)</f>
        <v>27</v>
      </c>
      <c r="N3" s="21">
        <f t="shared" ref="N3:N10" ca="1" si="6">IF(J3-TODAY()&gt;0,J3-TODAY(),0)</f>
        <v>48</v>
      </c>
    </row>
    <row r="4" spans="1:14">
      <c r="A4" s="31" t="s">
        <v>7</v>
      </c>
      <c r="B4" s="20">
        <v>41156</v>
      </c>
      <c r="C4" s="8">
        <v>41173</v>
      </c>
      <c r="D4" s="9">
        <f t="shared" ref="D4:D10" si="7">C4-B4</f>
        <v>17</v>
      </c>
      <c r="E4" s="2">
        <f t="shared" ca="1" si="0"/>
        <v>17</v>
      </c>
      <c r="F4" s="12">
        <f t="shared" ca="1" si="1"/>
        <v>0</v>
      </c>
      <c r="G4" s="14">
        <f t="shared" ca="1" si="2"/>
        <v>0</v>
      </c>
      <c r="H4" s="21">
        <f t="shared" ref="H4:H10" si="8">IF(I4-C4&lt;0,0,I4-C4)</f>
        <v>3</v>
      </c>
      <c r="I4" s="22">
        <v>41176</v>
      </c>
      <c r="J4" s="8">
        <v>41264</v>
      </c>
      <c r="K4" s="9">
        <f t="shared" si="3"/>
        <v>88</v>
      </c>
      <c r="L4" s="2">
        <f t="shared" ca="1" si="4"/>
        <v>37</v>
      </c>
      <c r="M4" s="12">
        <f t="shared" ca="1" si="5"/>
        <v>51</v>
      </c>
      <c r="N4" s="21">
        <f t="shared" ca="1" si="6"/>
        <v>51</v>
      </c>
    </row>
    <row r="5" spans="1:14">
      <c r="A5" s="31" t="s">
        <v>6</v>
      </c>
      <c r="B5" s="22">
        <v>41168</v>
      </c>
      <c r="C5" s="8">
        <v>41182</v>
      </c>
      <c r="D5" s="9">
        <f t="shared" si="7"/>
        <v>14</v>
      </c>
      <c r="E5" s="2">
        <f t="shared" ca="1" si="0"/>
        <v>14</v>
      </c>
      <c r="F5" s="12">
        <f t="shared" ca="1" si="1"/>
        <v>0</v>
      </c>
      <c r="G5" s="14">
        <f t="shared" ca="1" si="2"/>
        <v>0</v>
      </c>
      <c r="H5" s="21">
        <f t="shared" si="8"/>
        <v>0</v>
      </c>
      <c r="I5" s="22">
        <v>41182</v>
      </c>
      <c r="J5" s="8">
        <v>41212</v>
      </c>
      <c r="K5" s="9">
        <f t="shared" si="3"/>
        <v>30</v>
      </c>
      <c r="L5" s="2">
        <f t="shared" ca="1" si="4"/>
        <v>30</v>
      </c>
      <c r="M5" s="12">
        <f t="shared" ca="1" si="5"/>
        <v>0</v>
      </c>
      <c r="N5" s="21">
        <f t="shared" ca="1" si="6"/>
        <v>0</v>
      </c>
    </row>
    <row r="6" spans="1:14">
      <c r="A6" s="31" t="s">
        <v>5</v>
      </c>
      <c r="B6" s="22">
        <v>41183</v>
      </c>
      <c r="C6" s="8">
        <v>41217</v>
      </c>
      <c r="D6" s="9">
        <f t="shared" si="7"/>
        <v>34</v>
      </c>
      <c r="E6" s="2">
        <f t="shared" ca="1" si="0"/>
        <v>30</v>
      </c>
      <c r="F6" s="12">
        <f t="shared" ca="1" si="1"/>
        <v>4</v>
      </c>
      <c r="G6" s="14">
        <f t="shared" ca="1" si="2"/>
        <v>4</v>
      </c>
      <c r="H6" s="21">
        <f t="shared" si="8"/>
        <v>15</v>
      </c>
      <c r="I6" s="22">
        <v>41232</v>
      </c>
      <c r="J6" s="8">
        <v>41247</v>
      </c>
      <c r="K6" s="9">
        <f t="shared" si="3"/>
        <v>15</v>
      </c>
      <c r="L6" s="2">
        <f t="shared" ca="1" si="4"/>
        <v>0</v>
      </c>
      <c r="M6" s="12">
        <f t="shared" ca="1" si="5"/>
        <v>15</v>
      </c>
      <c r="N6" s="21">
        <f t="shared" ca="1" si="6"/>
        <v>34</v>
      </c>
    </row>
    <row r="7" spans="1:14">
      <c r="A7" s="31" t="s">
        <v>4</v>
      </c>
      <c r="B7" s="22">
        <v>41171</v>
      </c>
      <c r="C7" s="8">
        <v>41186</v>
      </c>
      <c r="D7" s="9">
        <f t="shared" si="7"/>
        <v>15</v>
      </c>
      <c r="E7" s="2">
        <f t="shared" ca="1" si="0"/>
        <v>15</v>
      </c>
      <c r="F7" s="12">
        <f t="shared" ca="1" si="1"/>
        <v>0</v>
      </c>
      <c r="G7" s="14">
        <f t="shared" ca="1" si="2"/>
        <v>0</v>
      </c>
      <c r="H7" s="21">
        <f t="shared" si="8"/>
        <v>31</v>
      </c>
      <c r="I7" s="22">
        <v>41217</v>
      </c>
      <c r="J7" s="8">
        <v>41225</v>
      </c>
      <c r="K7" s="9">
        <f t="shared" si="3"/>
        <v>8</v>
      </c>
      <c r="L7" s="2">
        <f t="shared" ca="1" si="4"/>
        <v>0</v>
      </c>
      <c r="M7" s="12">
        <f t="shared" ca="1" si="5"/>
        <v>8</v>
      </c>
      <c r="N7" s="21">
        <f t="shared" ca="1" si="6"/>
        <v>12</v>
      </c>
    </row>
    <row r="8" spans="1:14">
      <c r="A8" s="31" t="s">
        <v>3</v>
      </c>
      <c r="B8" s="22">
        <v>41209</v>
      </c>
      <c r="C8" s="8">
        <v>41231</v>
      </c>
      <c r="D8" s="9">
        <f t="shared" si="7"/>
        <v>22</v>
      </c>
      <c r="E8" s="2">
        <f t="shared" ca="1" si="0"/>
        <v>4</v>
      </c>
      <c r="F8" s="12">
        <f t="shared" ca="1" si="1"/>
        <v>18</v>
      </c>
      <c r="G8" s="14">
        <f t="shared" ca="1" si="2"/>
        <v>18</v>
      </c>
      <c r="H8" s="21">
        <f t="shared" si="8"/>
        <v>12</v>
      </c>
      <c r="I8" s="22">
        <v>41243</v>
      </c>
      <c r="J8" s="8">
        <v>41254</v>
      </c>
      <c r="K8" s="9">
        <f t="shared" si="3"/>
        <v>11</v>
      </c>
      <c r="L8" s="2">
        <f t="shared" ca="1" si="4"/>
        <v>0</v>
      </c>
      <c r="M8" s="12">
        <f t="shared" ca="1" si="5"/>
        <v>11</v>
      </c>
      <c r="N8" s="21">
        <f t="shared" ca="1" si="6"/>
        <v>41</v>
      </c>
    </row>
    <row r="9" spans="1:14">
      <c r="A9" s="31"/>
      <c r="B9" s="22"/>
      <c r="C9" s="8"/>
      <c r="D9" s="9">
        <f t="shared" si="7"/>
        <v>0</v>
      </c>
      <c r="E9" s="2">
        <f t="shared" ca="1" si="0"/>
        <v>0</v>
      </c>
      <c r="F9" s="12">
        <f t="shared" ca="1" si="1"/>
        <v>0</v>
      </c>
      <c r="G9" s="14">
        <f t="shared" ca="1" si="2"/>
        <v>0</v>
      </c>
      <c r="H9" s="21">
        <f t="shared" si="8"/>
        <v>0</v>
      </c>
      <c r="I9" s="22"/>
      <c r="J9" s="8"/>
      <c r="K9" s="9">
        <f t="shared" si="3"/>
        <v>0</v>
      </c>
      <c r="L9" s="2">
        <f t="shared" ca="1" si="4"/>
        <v>0</v>
      </c>
      <c r="M9" s="12">
        <f t="shared" ca="1" si="5"/>
        <v>0</v>
      </c>
      <c r="N9" s="21">
        <f t="shared" ca="1" si="6"/>
        <v>0</v>
      </c>
    </row>
    <row r="10" spans="1:14" ht="15.75" thickBot="1">
      <c r="A10" s="31"/>
      <c r="B10" s="23"/>
      <c r="C10" s="24"/>
      <c r="D10" s="25">
        <f t="shared" si="7"/>
        <v>0</v>
      </c>
      <c r="E10" s="26">
        <f t="shared" ca="1" si="0"/>
        <v>0</v>
      </c>
      <c r="F10" s="27">
        <f t="shared" ca="1" si="1"/>
        <v>0</v>
      </c>
      <c r="G10" s="32">
        <f t="shared" ca="1" si="2"/>
        <v>0</v>
      </c>
      <c r="H10" s="28">
        <f t="shared" si="8"/>
        <v>0</v>
      </c>
      <c r="I10" s="23"/>
      <c r="J10" s="24"/>
      <c r="K10" s="25">
        <f t="shared" si="3"/>
        <v>0</v>
      </c>
      <c r="L10" s="26">
        <f t="shared" ca="1" si="4"/>
        <v>0</v>
      </c>
      <c r="M10" s="27">
        <f t="shared" ca="1" si="5"/>
        <v>0</v>
      </c>
      <c r="N10" s="28">
        <f t="shared" ca="1" si="6"/>
        <v>0</v>
      </c>
    </row>
    <row r="11" spans="1:14">
      <c r="A11" s="3"/>
      <c r="B11" s="3"/>
      <c r="C11" s="3"/>
      <c r="D11" s="3"/>
      <c r="E11" s="3"/>
      <c r="F11" s="3"/>
      <c r="G11" s="3"/>
      <c r="H11" s="3"/>
    </row>
    <row r="12" spans="1:14">
      <c r="A12" s="10" t="s">
        <v>1</v>
      </c>
      <c r="B12" s="11"/>
      <c r="C12" s="11"/>
      <c r="D12" s="11"/>
      <c r="E12" s="11"/>
      <c r="F12" s="11"/>
      <c r="G12" s="11"/>
      <c r="H12" s="11"/>
      <c r="I12" s="1"/>
      <c r="J12" s="1"/>
    </row>
    <row r="13" spans="1:14">
      <c r="A13" s="3"/>
      <c r="B13" s="3"/>
      <c r="C13" s="3"/>
      <c r="D13" s="3"/>
      <c r="E13" s="3"/>
      <c r="F13" s="3"/>
      <c r="G13" s="3"/>
      <c r="H13" s="3"/>
    </row>
    <row r="14" spans="1:14">
      <c r="A14" s="4"/>
      <c r="B14" s="4"/>
      <c r="C14" s="4"/>
      <c r="D14" s="3"/>
      <c r="E14" s="4"/>
      <c r="F14" s="3"/>
      <c r="G14" s="3"/>
      <c r="H14" s="3"/>
    </row>
    <row r="15" spans="1:14">
      <c r="A15" s="3"/>
      <c r="B15" s="3"/>
      <c r="C15" s="3"/>
      <c r="D15" s="3"/>
      <c r="E15" s="3"/>
      <c r="F15" s="3"/>
      <c r="G15" s="3" t="s">
        <v>23</v>
      </c>
      <c r="H15" s="3" t="s">
        <v>23</v>
      </c>
      <c r="K15" s="3"/>
      <c r="N15" s="3" t="s">
        <v>23</v>
      </c>
    </row>
    <row r="16" spans="1:14">
      <c r="F16" s="3"/>
    </row>
    <row r="17" spans="6:6">
      <c r="F17" s="3"/>
    </row>
  </sheetData>
  <sortState ref="A2:F19">
    <sortCondition ref="B1"/>
  </sortState>
  <mergeCells count="2">
    <mergeCell ref="B1:H1"/>
    <mergeCell ref="I1:N1"/>
  </mergeCells>
  <pageMargins left="0.70866141732283472" right="0.70866141732283472" top="0.74803149606299213" bottom="0.74803149606299213" header="0.31496062992125984" footer="0.31496062992125984"/>
  <pageSetup fitToHeight="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03BFA69F-8502-432F-BD25-FDBD59BE108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Graphique</vt:lpstr>
      <vt:lpstr>Données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</dc:creator>
  <cp:lastModifiedBy>RizzOli</cp:lastModifiedBy>
  <cp:lastPrinted>2012-07-20T17:02:43Z</cp:lastPrinted>
  <dcterms:created xsi:type="dcterms:W3CDTF">2012-05-30T19:52:23Z</dcterms:created>
  <dcterms:modified xsi:type="dcterms:W3CDTF">2012-10-31T20:00:02Z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TC300003509990</vt:lpwstr>
  </property>
</Properties>
</file>