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\Documents\"/>
    </mc:Choice>
  </mc:AlternateContent>
  <bookViews>
    <workbookView xWindow="3204" yWindow="0" windowWidth="19068" windowHeight="3552"/>
  </bookViews>
  <sheets>
    <sheet name="janvier" sheetId="12" r:id="rId1"/>
    <sheet name="février" sheetId="13" r:id="rId2"/>
    <sheet name="mars" sheetId="15" r:id="rId3"/>
    <sheet name="avril" sheetId="16" r:id="rId4"/>
    <sheet name="mai" sheetId="17" r:id="rId5"/>
    <sheet name="juin" sheetId="19" r:id="rId6"/>
    <sheet name="juillet" sheetId="24" r:id="rId7"/>
    <sheet name="août" sheetId="25" r:id="rId8"/>
    <sheet name="septembre2014" sheetId="26" state="hidden" r:id="rId9"/>
    <sheet name="septembre" sheetId="6" r:id="rId10"/>
    <sheet name="octobre" sheetId="10" r:id="rId11"/>
    <sheet name="novembre" sheetId="11" r:id="rId12"/>
    <sheet name="décembre" sheetId="27" r:id="rId13"/>
    <sheet name="Feuil3" sheetId="18" state="hidden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" i="27" l="1"/>
  <c r="AA16" i="27"/>
  <c r="Z16" i="27"/>
  <c r="T16" i="27"/>
  <c r="V15" i="27"/>
  <c r="W15" i="27" s="1"/>
  <c r="T15" i="27"/>
  <c r="V12" i="27"/>
  <c r="W12" i="27" s="1"/>
  <c r="T12" i="27"/>
  <c r="U12" i="27" s="1"/>
  <c r="W9" i="27"/>
  <c r="V9" i="27"/>
  <c r="T9" i="27"/>
  <c r="U9" i="27" s="1"/>
  <c r="V6" i="27"/>
  <c r="V16" i="27" s="1"/>
  <c r="U6" i="27"/>
  <c r="T6" i="27"/>
  <c r="X9" i="27"/>
  <c r="Y9" i="27" l="1"/>
  <c r="W6" i="27"/>
  <c r="W16" i="27" s="1"/>
  <c r="U15" i="27"/>
  <c r="U16" i="27" s="1"/>
  <c r="V9" i="19"/>
  <c r="V6" i="19"/>
  <c r="V15" i="17"/>
  <c r="V11" i="17"/>
  <c r="V12" i="17"/>
  <c r="V9" i="17"/>
  <c r="V6" i="17"/>
  <c r="Z15" i="16"/>
  <c r="X6" i="27"/>
  <c r="X15" i="27"/>
  <c r="X12" i="27"/>
  <c r="Y12" i="27" l="1"/>
  <c r="AB12" i="27" s="1"/>
  <c r="AB16" i="27" s="1"/>
  <c r="Y15" i="27"/>
  <c r="X16" i="27"/>
  <c r="Y6" i="27"/>
  <c r="Y16" i="27" s="1"/>
  <c r="V9" i="6"/>
  <c r="V6" i="26"/>
  <c r="V12" i="25"/>
  <c r="T12" i="25"/>
  <c r="V9" i="24"/>
  <c r="V6" i="24"/>
  <c r="T9" i="24"/>
  <c r="T6" i="24"/>
  <c r="V15" i="19"/>
  <c r="T15" i="19"/>
  <c r="T6" i="19"/>
  <c r="T9" i="19"/>
  <c r="T6" i="17"/>
  <c r="T12" i="15"/>
  <c r="V12" i="13"/>
  <c r="T12" i="13"/>
  <c r="T9" i="13"/>
  <c r="V9" i="11"/>
  <c r="T6" i="10" l="1"/>
  <c r="T6" i="26"/>
  <c r="T9" i="6"/>
  <c r="U9" i="6" s="1"/>
  <c r="U12" i="25"/>
  <c r="AC1" i="16"/>
  <c r="AC1" i="11"/>
  <c r="AC1" i="10"/>
  <c r="AC1" i="6"/>
  <c r="AC1" i="26"/>
  <c r="AC1" i="25"/>
  <c r="AC1" i="24"/>
  <c r="AC1" i="19"/>
  <c r="AC1" i="17"/>
  <c r="AA16" i="11"/>
  <c r="Z16" i="11"/>
  <c r="AA16" i="10"/>
  <c r="Z16" i="10"/>
  <c r="AA16" i="6"/>
  <c r="Z16" i="6"/>
  <c r="AA16" i="26"/>
  <c r="Z16" i="26"/>
  <c r="AA16" i="25"/>
  <c r="AA16" i="24"/>
  <c r="Z16" i="24"/>
  <c r="AA16" i="19"/>
  <c r="Z16" i="19"/>
  <c r="AA16" i="17"/>
  <c r="Z16" i="17"/>
  <c r="AA16" i="16"/>
  <c r="Z16" i="16"/>
  <c r="AA16" i="15"/>
  <c r="Z16" i="15"/>
  <c r="AA16" i="13"/>
  <c r="Z16" i="13"/>
  <c r="AA16" i="12"/>
  <c r="Z16" i="12"/>
  <c r="X16" i="12"/>
  <c r="U9" i="24"/>
  <c r="U15" i="19"/>
  <c r="U9" i="19"/>
  <c r="U12" i="15"/>
  <c r="W9" i="11"/>
  <c r="W9" i="6"/>
  <c r="W6" i="26"/>
  <c r="W12" i="25"/>
  <c r="W9" i="24"/>
  <c r="W6" i="24"/>
  <c r="W15" i="19"/>
  <c r="W9" i="17"/>
  <c r="W6" i="17"/>
  <c r="W12" i="13"/>
  <c r="U12" i="13"/>
  <c r="U9" i="13"/>
  <c r="W9" i="19"/>
  <c r="W6" i="19"/>
  <c r="V15" i="10" l="1"/>
  <c r="W15" i="10" s="1"/>
  <c r="T15" i="10"/>
  <c r="U15" i="10" s="1"/>
  <c r="V12" i="10"/>
  <c r="W12" i="10" s="1"/>
  <c r="T12" i="10"/>
  <c r="U12" i="10" s="1"/>
  <c r="V9" i="10"/>
  <c r="W9" i="10" s="1"/>
  <c r="T9" i="10"/>
  <c r="V6" i="10"/>
  <c r="U6" i="10"/>
  <c r="V15" i="11"/>
  <c r="W15" i="11" s="1"/>
  <c r="T15" i="11"/>
  <c r="U15" i="11" s="1"/>
  <c r="V12" i="11"/>
  <c r="W12" i="11" s="1"/>
  <c r="T12" i="11"/>
  <c r="U12" i="11" s="1"/>
  <c r="T9" i="11"/>
  <c r="U9" i="11" s="1"/>
  <c r="V6" i="11"/>
  <c r="T6" i="11"/>
  <c r="V15" i="6"/>
  <c r="W15" i="6" s="1"/>
  <c r="T15" i="6"/>
  <c r="U15" i="6" s="1"/>
  <c r="V12" i="6"/>
  <c r="W12" i="6" s="1"/>
  <c r="T12" i="6"/>
  <c r="U12" i="6" s="1"/>
  <c r="V6" i="6"/>
  <c r="T6" i="6"/>
  <c r="V15" i="26"/>
  <c r="W15" i="26" s="1"/>
  <c r="T15" i="26"/>
  <c r="U15" i="26" s="1"/>
  <c r="V12" i="26"/>
  <c r="W12" i="26" s="1"/>
  <c r="T12" i="26"/>
  <c r="V9" i="26"/>
  <c r="T9" i="26"/>
  <c r="U9" i="26" s="1"/>
  <c r="U6" i="26"/>
  <c r="V15" i="25"/>
  <c r="W15" i="25" s="1"/>
  <c r="T15" i="25"/>
  <c r="U15" i="25" s="1"/>
  <c r="V9" i="25"/>
  <c r="W9" i="25" s="1"/>
  <c r="T9" i="25"/>
  <c r="U9" i="25" s="1"/>
  <c r="V6" i="25"/>
  <c r="T6" i="25"/>
  <c r="V15" i="24"/>
  <c r="W15" i="24" s="1"/>
  <c r="T15" i="24"/>
  <c r="U15" i="24" s="1"/>
  <c r="V12" i="24"/>
  <c r="T12" i="24"/>
  <c r="U6" i="24"/>
  <c r="V12" i="19"/>
  <c r="T12" i="19"/>
  <c r="U6" i="19"/>
  <c r="W15" i="17"/>
  <c r="T15" i="17"/>
  <c r="U15" i="17" s="1"/>
  <c r="T12" i="17"/>
  <c r="U12" i="17" s="1"/>
  <c r="T9" i="17"/>
  <c r="U6" i="17"/>
  <c r="V15" i="16"/>
  <c r="W15" i="16" s="1"/>
  <c r="T15" i="16"/>
  <c r="U15" i="16" s="1"/>
  <c r="V12" i="16"/>
  <c r="W12" i="16" s="1"/>
  <c r="T12" i="16"/>
  <c r="U12" i="16" s="1"/>
  <c r="V9" i="16"/>
  <c r="W9" i="16" s="1"/>
  <c r="T9" i="16"/>
  <c r="U9" i="16" s="1"/>
  <c r="V6" i="16"/>
  <c r="T6" i="16"/>
  <c r="V15" i="15"/>
  <c r="W15" i="15" s="1"/>
  <c r="T15" i="15"/>
  <c r="U15" i="15" s="1"/>
  <c r="V12" i="15"/>
  <c r="W12" i="15" s="1"/>
  <c r="V9" i="15"/>
  <c r="W9" i="15" s="1"/>
  <c r="T9" i="15"/>
  <c r="U9" i="15" s="1"/>
  <c r="V6" i="15"/>
  <c r="T6" i="15"/>
  <c r="V15" i="12"/>
  <c r="W15" i="12" s="1"/>
  <c r="T15" i="12"/>
  <c r="U15" i="12" s="1"/>
  <c r="V12" i="12"/>
  <c r="W12" i="12" s="1"/>
  <c r="T12" i="12"/>
  <c r="U12" i="12" s="1"/>
  <c r="V9" i="12"/>
  <c r="W9" i="12" s="1"/>
  <c r="T9" i="12"/>
  <c r="U9" i="12" s="1"/>
  <c r="V6" i="12"/>
  <c r="T6" i="12"/>
  <c r="X12" i="11"/>
  <c r="X15" i="25"/>
  <c r="X15" i="17"/>
  <c r="X15" i="24"/>
  <c r="X12" i="10"/>
  <c r="X12" i="6"/>
  <c r="X12" i="19"/>
  <c r="X15" i="16"/>
  <c r="X15" i="10"/>
  <c r="X9" i="25"/>
  <c r="X12" i="24"/>
  <c r="X15" i="6"/>
  <c r="V16" i="10" l="1"/>
  <c r="W6" i="10"/>
  <c r="W16" i="10" s="1"/>
  <c r="U9" i="10"/>
  <c r="U16" i="10" s="1"/>
  <c r="T16" i="10"/>
  <c r="W6" i="6"/>
  <c r="W16" i="6" s="1"/>
  <c r="V16" i="6"/>
  <c r="U6" i="6"/>
  <c r="U16" i="6" s="1"/>
  <c r="T16" i="6"/>
  <c r="W9" i="26"/>
  <c r="W16" i="26" s="1"/>
  <c r="V16" i="26"/>
  <c r="W6" i="25"/>
  <c r="W16" i="25" s="1"/>
  <c r="U6" i="25"/>
  <c r="U16" i="25" s="1"/>
  <c r="T16" i="25"/>
  <c r="W12" i="24"/>
  <c r="W16" i="24" s="1"/>
  <c r="V16" i="24"/>
  <c r="T16" i="24"/>
  <c r="U12" i="24"/>
  <c r="Y12" i="24" s="1"/>
  <c r="AB12" i="24" s="1"/>
  <c r="U16" i="24"/>
  <c r="W12" i="19"/>
  <c r="W16" i="19" s="1"/>
  <c r="V16" i="19"/>
  <c r="U12" i="19"/>
  <c r="U16" i="19" s="1"/>
  <c r="T16" i="19"/>
  <c r="W12" i="17"/>
  <c r="W16" i="17" s="1"/>
  <c r="V16" i="17"/>
  <c r="U9" i="17"/>
  <c r="T16" i="17"/>
  <c r="U16" i="17"/>
  <c r="W6" i="16"/>
  <c r="W16" i="16" s="1"/>
  <c r="V16" i="16"/>
  <c r="U6" i="16"/>
  <c r="U16" i="16" s="1"/>
  <c r="T16" i="16"/>
  <c r="W6" i="15"/>
  <c r="W16" i="15" s="1"/>
  <c r="V16" i="15"/>
  <c r="U6" i="15"/>
  <c r="U16" i="15" s="1"/>
  <c r="T16" i="15"/>
  <c r="Y15" i="12"/>
  <c r="Y12" i="12"/>
  <c r="Y9" i="12"/>
  <c r="W6" i="12"/>
  <c r="W16" i="12" s="1"/>
  <c r="V16" i="12"/>
  <c r="U6" i="12"/>
  <c r="T16" i="12"/>
  <c r="W6" i="11"/>
  <c r="W16" i="11" s="1"/>
  <c r="V16" i="11"/>
  <c r="U6" i="11"/>
  <c r="U16" i="11" s="1"/>
  <c r="T16" i="11"/>
  <c r="U12" i="26"/>
  <c r="U16" i="26" s="1"/>
  <c r="T16" i="26"/>
  <c r="Y9" i="10"/>
  <c r="Y15" i="6"/>
  <c r="AB15" i="6" s="1"/>
  <c r="Y12" i="6"/>
  <c r="Y15" i="25"/>
  <c r="AB15" i="25" s="1"/>
  <c r="Y9" i="25"/>
  <c r="Y15" i="24"/>
  <c r="AB15" i="24" s="1"/>
  <c r="Y12" i="19"/>
  <c r="AB12" i="19" s="1"/>
  <c r="Y12" i="10"/>
  <c r="AB12" i="10" s="1"/>
  <c r="Y15" i="10"/>
  <c r="AB15" i="10" s="1"/>
  <c r="Y12" i="11"/>
  <c r="AB12" i="11" s="1"/>
  <c r="Y15" i="17"/>
  <c r="AB15" i="17" s="1"/>
  <c r="Y15" i="16"/>
  <c r="AB15" i="16" s="1"/>
  <c r="X6" i="24"/>
  <c r="X6" i="11"/>
  <c r="X6" i="25"/>
  <c r="X9" i="19"/>
  <c r="X9" i="26"/>
  <c r="X15" i="11"/>
  <c r="Y6" i="12" l="1"/>
  <c r="Y16" i="12" s="1"/>
  <c r="U16" i="12"/>
  <c r="Y6" i="11"/>
  <c r="Y9" i="26"/>
  <c r="AB9" i="26" s="1"/>
  <c r="Y6" i="25"/>
  <c r="AB6" i="25"/>
  <c r="Y6" i="24"/>
  <c r="AB6" i="24" s="1"/>
  <c r="Y9" i="19"/>
  <c r="AB9" i="19" s="1"/>
  <c r="Y15" i="11"/>
  <c r="X6" i="6"/>
  <c r="X9" i="6"/>
  <c r="Y9" i="6" l="1"/>
  <c r="Y6" i="6"/>
  <c r="X16" i="6"/>
  <c r="AC1" i="15"/>
  <c r="AC1" i="13"/>
  <c r="AC1" i="12"/>
  <c r="AB16" i="6" l="1"/>
  <c r="Y16" i="6"/>
  <c r="V15" i="13"/>
  <c r="W15" i="13" s="1"/>
  <c r="T15" i="13"/>
  <c r="U15" i="13" s="1"/>
  <c r="V9" i="13"/>
  <c r="W9" i="13" s="1"/>
  <c r="V6" i="13"/>
  <c r="T6" i="13"/>
  <c r="V16" i="13" l="1"/>
  <c r="W6" i="13"/>
  <c r="W16" i="13" s="1"/>
  <c r="U6" i="13"/>
  <c r="U16" i="13" s="1"/>
  <c r="T16" i="13"/>
  <c r="AB12" i="12"/>
  <c r="AB9" i="12"/>
  <c r="AB15" i="12"/>
  <c r="AB6" i="12" l="1"/>
  <c r="AB16" i="12" s="1"/>
  <c r="X6" i="13"/>
  <c r="Y6" i="13" l="1"/>
  <c r="AB6" i="13" s="1"/>
  <c r="X12" i="13"/>
  <c r="X15" i="13"/>
  <c r="X12" i="15"/>
  <c r="X9" i="15"/>
  <c r="X15" i="15"/>
  <c r="Y15" i="15" l="1"/>
  <c r="AB15" i="15" s="1"/>
  <c r="Y12" i="15"/>
  <c r="AB12" i="15" s="1"/>
  <c r="Y9" i="15"/>
  <c r="AB9" i="15" s="1"/>
  <c r="Y15" i="13"/>
  <c r="AB15" i="13" s="1"/>
  <c r="Y12" i="13"/>
  <c r="AB12" i="13" s="1"/>
  <c r="X6" i="16"/>
  <c r="X9" i="17"/>
  <c r="X12" i="16"/>
  <c r="X9" i="16"/>
  <c r="X9" i="13"/>
  <c r="X12" i="17"/>
  <c r="Y6" i="16" l="1"/>
  <c r="AB6" i="16" s="1"/>
  <c r="Y9" i="17"/>
  <c r="AB9" i="17" s="1"/>
  <c r="Y12" i="17"/>
  <c r="AB12" i="17" s="1"/>
  <c r="X16" i="16"/>
  <c r="Y9" i="16"/>
  <c r="Y12" i="16"/>
  <c r="AB12" i="16" s="1"/>
  <c r="Y9" i="13"/>
  <c r="X16" i="13"/>
  <c r="X6" i="26"/>
  <c r="X12" i="26"/>
  <c r="X15" i="19"/>
  <c r="Y12" i="26" l="1"/>
  <c r="AB12" i="26" s="1"/>
  <c r="Y6" i="26"/>
  <c r="Y15" i="19"/>
  <c r="AB15" i="19" s="1"/>
  <c r="AB9" i="16"/>
  <c r="Y16" i="16"/>
  <c r="AB9" i="13"/>
  <c r="Y16" i="13"/>
  <c r="X15" i="26"/>
  <c r="X9" i="24"/>
  <c r="X6" i="15"/>
  <c r="X6" i="17"/>
  <c r="X9" i="11"/>
  <c r="Y15" i="26" l="1"/>
  <c r="AB15" i="26" s="1"/>
  <c r="X16" i="26"/>
  <c r="Y6" i="15"/>
  <c r="X16" i="15"/>
  <c r="Y9" i="24"/>
  <c r="Y6" i="17"/>
  <c r="Y9" i="11"/>
  <c r="Y16" i="11" s="1"/>
  <c r="X16" i="11"/>
  <c r="AB16" i="13"/>
  <c r="AB6" i="26"/>
  <c r="X16" i="24"/>
  <c r="X16" i="17"/>
  <c r="AB16" i="16"/>
  <c r="X6" i="10"/>
  <c r="Y16" i="26" l="1"/>
  <c r="AB16" i="26"/>
  <c r="AB6" i="15"/>
  <c r="Y16" i="15"/>
  <c r="AB16" i="11"/>
  <c r="AB9" i="10"/>
  <c r="AB9" i="24"/>
  <c r="Y16" i="24"/>
  <c r="Y16" i="17"/>
  <c r="AB6" i="17"/>
  <c r="X9" i="10"/>
  <c r="X12" i="25"/>
  <c r="X6" i="19"/>
  <c r="Z12" i="25" l="1"/>
  <c r="Z16" i="25" s="1"/>
  <c r="Y6" i="10"/>
  <c r="X16" i="10"/>
  <c r="AB16" i="15"/>
  <c r="Y12" i="25"/>
  <c r="AB9" i="25" s="1"/>
  <c r="Y6" i="19"/>
  <c r="X16" i="25"/>
  <c r="AB16" i="24"/>
  <c r="X16" i="19"/>
  <c r="AB16" i="17"/>
  <c r="AB6" i="10" l="1"/>
  <c r="AB16" i="10" s="1"/>
  <c r="Y16" i="10"/>
  <c r="AB12" i="25"/>
  <c r="AB16" i="25" s="1"/>
  <c r="Y16" i="25"/>
  <c r="Y16" i="19"/>
  <c r="AB6" i="19"/>
  <c r="AB16" i="19" s="1"/>
</calcChain>
</file>

<file path=xl/sharedStrings.xml><?xml version="1.0" encoding="utf-8"?>
<sst xmlns="http://schemas.openxmlformats.org/spreadsheetml/2006/main" count="259" uniqueCount="35">
  <si>
    <t>SOLDE</t>
  </si>
  <si>
    <t>DATE</t>
  </si>
  <si>
    <t>LIEU</t>
  </si>
  <si>
    <t>PZ</t>
  </si>
  <si>
    <t>MARCHE</t>
  </si>
  <si>
    <t>LOTS DE 20 OIG</t>
  </si>
  <si>
    <t>LOTS DE 40 PIG</t>
  </si>
  <si>
    <t>NBRE</t>
  </si>
  <si>
    <t>déjà sortis</t>
  </si>
  <si>
    <t>20pig</t>
  </si>
  <si>
    <t>40pig</t>
  </si>
  <si>
    <t>pds</t>
  </si>
  <si>
    <t>reste</t>
  </si>
  <si>
    <t>a rajouter si #</t>
  </si>
  <si>
    <t>BAC7</t>
  </si>
  <si>
    <t>BAC15</t>
  </si>
  <si>
    <t>BAC14</t>
  </si>
  <si>
    <t>BAC19</t>
  </si>
  <si>
    <t>BAC20</t>
  </si>
  <si>
    <t>TDRE</t>
  </si>
  <si>
    <t>LUT1</t>
  </si>
  <si>
    <t>BAC6</t>
  </si>
  <si>
    <t>JANVIER</t>
  </si>
  <si>
    <t>FEVRIER</t>
  </si>
  <si>
    <t>MARS</t>
  </si>
  <si>
    <t>AVRIL</t>
  </si>
  <si>
    <t>MAI</t>
  </si>
  <si>
    <t>JUIN</t>
  </si>
  <si>
    <t>JUIIIET</t>
  </si>
  <si>
    <t>AOUT</t>
  </si>
  <si>
    <t>SEPTEMBRE</t>
  </si>
  <si>
    <t>OCTOBRE</t>
  </si>
  <si>
    <t>NOVEMBRE</t>
  </si>
  <si>
    <t>DECEMBRE</t>
  </si>
  <si>
    <t>BAC5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</si>
</sst>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;@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Fill="1"/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center" vertical="center"/>
    </xf>
    <xf numFmtId="0" fontId="5" fillId="0" borderId="24" xfId="0" applyFont="1" applyBorder="1"/>
    <xf numFmtId="0" fontId="1" fillId="0" borderId="24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/>
    <xf numFmtId="0" fontId="1" fillId="2" borderId="24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/>
    </xf>
    <xf numFmtId="0" fontId="1" fillId="0" borderId="10" xfId="0" applyFont="1" applyBorder="1" applyAlignment="1">
      <alignment horizontal="centerContinuous" vertical="center"/>
    </xf>
    <xf numFmtId="0" fontId="6" fillId="5" borderId="3" xfId="0" applyFont="1" applyFill="1" applyBorder="1" applyAlignment="1">
      <alignment vertical="top"/>
    </xf>
    <xf numFmtId="0" fontId="6" fillId="5" borderId="6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2" fontId="1" fillId="5" borderId="11" xfId="0" applyNumberFormat="1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2" fontId="1" fillId="5" borderId="14" xfId="0" applyNumberFormat="1" applyFont="1" applyFill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2" fontId="2" fillId="5" borderId="22" xfId="0" applyNumberFormat="1" applyFont="1" applyFill="1" applyBorder="1" applyAlignment="1">
      <alignment horizontal="center"/>
    </xf>
    <xf numFmtId="0" fontId="6" fillId="5" borderId="3" xfId="0" applyFont="1" applyFill="1" applyBorder="1" applyAlignment="1"/>
    <xf numFmtId="2" fontId="1" fillId="2" borderId="33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2" fontId="1" fillId="0" borderId="34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left" vertical="center"/>
    </xf>
    <xf numFmtId="0" fontId="1" fillId="4" borderId="36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2" fontId="1" fillId="5" borderId="35" xfId="0" applyNumberFormat="1" applyFont="1" applyFill="1" applyBorder="1" applyAlignment="1">
      <alignment horizontal="center"/>
    </xf>
    <xf numFmtId="0" fontId="1" fillId="0" borderId="25" xfId="0" applyFont="1" applyBorder="1"/>
    <xf numFmtId="0" fontId="1" fillId="0" borderId="40" xfId="0" applyFont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2" fontId="1" fillId="0" borderId="42" xfId="0" applyNumberFormat="1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2" fontId="2" fillId="6" borderId="31" xfId="0" applyNumberFormat="1" applyFont="1" applyFill="1" applyBorder="1" applyAlignment="1">
      <alignment horizont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0" fillId="7" borderId="0" xfId="0" applyFill="1"/>
    <xf numFmtId="2" fontId="8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left"/>
    </xf>
    <xf numFmtId="164" fontId="6" fillId="5" borderId="6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164" fontId="6" fillId="5" borderId="11" xfId="0" applyNumberFormat="1" applyFont="1" applyFill="1" applyBorder="1" applyAlignment="1">
      <alignment horizontal="left"/>
    </xf>
    <xf numFmtId="0" fontId="1" fillId="5" borderId="43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44" xfId="0" applyBorder="1"/>
    <xf numFmtId="2" fontId="1" fillId="0" borderId="0" xfId="0" applyNumberFormat="1" applyFont="1"/>
    <xf numFmtId="2" fontId="1" fillId="0" borderId="8" xfId="0" applyNumberFormat="1" applyFont="1" applyBorder="1" applyAlignment="1">
      <alignment horizontal="center"/>
    </xf>
    <xf numFmtId="2" fontId="8" fillId="5" borderId="0" xfId="0" applyNumberFormat="1" applyFont="1" applyFill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3" borderId="13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14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937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3" name="ZoneTexte 2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11</xdr:col>
      <xdr:colOff>45720</xdr:colOff>
      <xdr:row>16</xdr:row>
      <xdr:rowOff>182880</xdr:rowOff>
    </xdr:from>
    <xdr:to>
      <xdr:col>27</xdr:col>
      <xdr:colOff>312420</xdr:colOff>
      <xdr:row>23</xdr:row>
      <xdr:rowOff>137160</xdr:rowOff>
    </xdr:to>
    <xdr:sp macro="" textlink="">
      <xdr:nvSpPr>
        <xdr:cNvPr id="5" name="ZoneTexte 4"/>
        <xdr:cNvSpPr txBox="1"/>
      </xdr:nvSpPr>
      <xdr:spPr>
        <a:xfrm>
          <a:off x="2156460" y="3154680"/>
          <a:ext cx="7360920" cy="1242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tx1"/>
              </a:solidFill>
            </a:rPr>
            <a:t>exemple:</a:t>
          </a:r>
        </a:p>
        <a:p>
          <a:r>
            <a:rPr lang="fr-FR" sz="1100">
              <a:solidFill>
                <a:srgbClr val="FF0000"/>
              </a:solidFill>
            </a:rPr>
            <a:t>si</a:t>
          </a:r>
          <a:r>
            <a:rPr lang="fr-FR" sz="1100" baseline="0">
              <a:solidFill>
                <a:srgbClr val="FF0000"/>
              </a:solidFill>
            </a:rPr>
            <a:t>  en janvier 2014,</a:t>
          </a:r>
          <a:r>
            <a:rPr lang="fr-FR" sz="1100" b="1" baseline="0">
              <a:solidFill>
                <a:srgbClr val="FF0000"/>
              </a:solidFill>
            </a:rPr>
            <a:t>BAC5</a:t>
          </a:r>
          <a:r>
            <a:rPr lang="fr-FR" sz="1100" baseline="0">
              <a:solidFill>
                <a:srgbClr val="FF0000"/>
              </a:solidFill>
            </a:rPr>
            <a:t> est noté en P6, nous aurons en </a:t>
          </a:r>
          <a:r>
            <a:rPr lang="fr-FR" sz="1100" b="1" baseline="0">
              <a:solidFill>
                <a:srgbClr val="FF0000"/>
              </a:solidFill>
            </a:rPr>
            <a:t>X6</a:t>
          </a:r>
          <a:r>
            <a:rPr lang="fr-FR" sz="1100" baseline="0">
              <a:solidFill>
                <a:srgbClr val="FF0000"/>
              </a:solidFill>
            </a:rPr>
            <a:t>  719,60  somme de  536 (AB6 de déc 2013) et 183,60 (AB9  de nov 2013)</a:t>
          </a:r>
        </a:p>
        <a:p>
          <a:r>
            <a:rPr lang="fr-FR" sz="1100" baseline="0">
              <a:solidFill>
                <a:srgbClr val="FF0000"/>
              </a:solidFill>
            </a:rPr>
            <a:t>si  BAC6 est noté en P9, nous aurons en X9 2733,52 somme de 248,80(AB15  de sept2013) et 2484,82(AB12 de déc 2013)</a:t>
          </a:r>
        </a:p>
        <a:p>
          <a:r>
            <a:rPr lang="fr-FR" sz="1100" baseline="0">
              <a:solidFill>
                <a:srgbClr val="FF0000"/>
              </a:solidFill>
            </a:rPr>
            <a:t>C'est la liaison entre classeur2013 et classeur2014 que je ne parviens pas a faire.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14</xdr:row>
      <xdr:rowOff>0</xdr:rowOff>
    </xdr:to>
    <xdr:sp macro="" textlink="">
      <xdr:nvSpPr>
        <xdr:cNvPr id="3" name="ZoneTexte 2"/>
        <xdr:cNvSpPr txBox="1"/>
      </xdr:nvSpPr>
      <xdr:spPr>
        <a:xfrm>
          <a:off x="60960" y="220980"/>
          <a:ext cx="253746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4" name="ZoneTexte 3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16</xdr:row>
      <xdr:rowOff>0</xdr:rowOff>
    </xdr:to>
    <xdr:sp macro="" textlink="">
      <xdr:nvSpPr>
        <xdr:cNvPr id="7" name="ZoneTexte 6"/>
        <xdr:cNvSpPr txBox="1"/>
      </xdr:nvSpPr>
      <xdr:spPr>
        <a:xfrm>
          <a:off x="60960" y="220980"/>
          <a:ext cx="2537460" cy="384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8" name="ZoneTexte 7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14</xdr:row>
      <xdr:rowOff>0</xdr:rowOff>
    </xdr:to>
    <xdr:sp macro="" textlink="">
      <xdr:nvSpPr>
        <xdr:cNvPr id="4" name="ZoneTexte 3"/>
        <xdr:cNvSpPr txBox="1"/>
      </xdr:nvSpPr>
      <xdr:spPr>
        <a:xfrm>
          <a:off x="60960" y="220980"/>
          <a:ext cx="253746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5" name="ZoneTexte 4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14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3" name="ZoneTexte 2"/>
        <xdr:cNvSpPr txBox="1"/>
      </xdr:nvSpPr>
      <xdr:spPr>
        <a:xfrm>
          <a:off x="60960" y="220980"/>
          <a:ext cx="2537460" cy="2560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937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16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937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3" name="ZoneTexte 2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6" name="ZoneTexte 5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0</xdr:rowOff>
    </xdr:from>
    <xdr:to>
      <xdr:col>13</xdr:col>
      <xdr:colOff>106680</xdr:colOff>
      <xdr:row>0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937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5" name="ZoneTexte 4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14</xdr:row>
      <xdr:rowOff>0</xdr:rowOff>
    </xdr:to>
    <xdr:sp macro="" textlink="">
      <xdr:nvSpPr>
        <xdr:cNvPr id="5" name="ZoneTexte 4"/>
        <xdr:cNvSpPr txBox="1"/>
      </xdr:nvSpPr>
      <xdr:spPr>
        <a:xfrm>
          <a:off x="60960" y="220980"/>
          <a:ext cx="253746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6" name="ZoneTexte 5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abSelected="1" topLeftCell="I9" workbookViewId="0">
      <selection activeCell="P4" sqref="P4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.33203125" customWidth="1"/>
  </cols>
  <sheetData>
    <row r="1" spans="15:29" ht="16.2" thickTop="1" x14ac:dyDescent="0.3">
      <c r="O1" s="17"/>
      <c r="P1" s="18"/>
      <c r="Q1" s="15" t="s">
        <v>22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0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34</v>
      </c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v>250</v>
      </c>
      <c r="Y6" s="27">
        <f>U6+W6-X6</f>
        <v>-250</v>
      </c>
      <c r="Z6" s="26"/>
      <c r="AA6" s="28"/>
      <c r="AB6" s="29">
        <f>Y6+Z6+AA6</f>
        <v>-250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21</v>
      </c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v>145</v>
      </c>
      <c r="Y9" s="27">
        <f>U9+W9-X9</f>
        <v>-145</v>
      </c>
      <c r="Z9" s="26"/>
      <c r="AA9" s="28">
        <v>44</v>
      </c>
      <c r="AB9" s="29">
        <f>Y9+Z9+AA9</f>
        <v>-101</v>
      </c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v>23</v>
      </c>
      <c r="Y12" s="27">
        <f>U12+W12-X12</f>
        <v>-23</v>
      </c>
      <c r="Z12" s="26"/>
      <c r="AA12" s="28">
        <v>30</v>
      </c>
      <c r="AB12" s="29">
        <f>Y12+Z12+AA12</f>
        <v>7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/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63">
        <v>124</v>
      </c>
      <c r="Y15" s="27">
        <f>U15+W15-X15</f>
        <v>-124</v>
      </c>
      <c r="Z15" s="26">
        <v>42</v>
      </c>
      <c r="AA15" s="28"/>
      <c r="AB15" s="29">
        <f>Y15+Z15+AA15</f>
        <v>-82</v>
      </c>
    </row>
    <row r="16" spans="15:29" ht="15" thickBot="1" x14ac:dyDescent="0.35">
      <c r="O16" s="33"/>
      <c r="P16" s="32"/>
      <c r="Q16" s="32"/>
      <c r="R16" s="32"/>
      <c r="S16" s="42"/>
      <c r="T16" s="31">
        <f>T6+T9+T12+T15</f>
        <v>0</v>
      </c>
      <c r="U16" s="31">
        <f t="shared" ref="U16:AB16" si="0">U6+U9+U12+U15</f>
        <v>0</v>
      </c>
      <c r="V16" s="31">
        <f t="shared" si="0"/>
        <v>0</v>
      </c>
      <c r="W16" s="31">
        <f t="shared" si="0"/>
        <v>0</v>
      </c>
      <c r="X16" s="31">
        <f t="shared" si="0"/>
        <v>542</v>
      </c>
      <c r="Y16" s="31">
        <f t="shared" si="0"/>
        <v>-542</v>
      </c>
      <c r="Z16" s="31">
        <f t="shared" si="0"/>
        <v>42</v>
      </c>
      <c r="AA16" s="31">
        <f t="shared" si="0"/>
        <v>74</v>
      </c>
      <c r="AB16" s="31">
        <f t="shared" si="0"/>
        <v>-426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opLeftCell="D1" workbookViewId="0">
      <selection activeCell="AB15" sqref="AB15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7" width="7.77734375" customWidth="1"/>
    <col min="28" max="28" width="10.77734375" customWidth="1"/>
    <col min="29" max="29" width="2.77734375" customWidth="1"/>
    <col min="30" max="42" width="10.77734375" customWidth="1"/>
    <col min="43" max="44" width="6.77734375" customWidth="1"/>
    <col min="45" max="45" width="8.77734375" customWidth="1"/>
    <col min="46" max="55" width="7.77734375" customWidth="1"/>
    <col min="56" max="56" width="4.33203125" customWidth="1"/>
  </cols>
  <sheetData>
    <row r="1" spans="15:29" ht="16.2" thickTop="1" x14ac:dyDescent="0.3">
      <c r="O1" s="17"/>
      <c r="P1" s="18"/>
      <c r="Q1" s="15" t="s">
        <v>31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8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customHeight="1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15</v>
      </c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+U6+W6-X6</f>
        <v>0</v>
      </c>
      <c r="Z6" s="26"/>
      <c r="AA6" s="28"/>
      <c r="AB6" s="29"/>
    </row>
    <row r="7" spans="15:29" x14ac:dyDescent="0.3">
      <c r="O7" s="7"/>
      <c r="P7" s="56">
        <v>41315</v>
      </c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14</v>
      </c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27">
        <f ca="1">+U9+W9-X9</f>
        <v>0</v>
      </c>
      <c r="Z9" s="26"/>
      <c r="AA9" s="28"/>
      <c r="AB9" s="29"/>
    </row>
    <row r="10" spans="15:29" x14ac:dyDescent="0.3">
      <c r="O10" s="1"/>
      <c r="P10" s="54">
        <v>41317</v>
      </c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17</v>
      </c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+U12+W12-X12</f>
        <v>0</v>
      </c>
      <c r="Z12" s="26"/>
      <c r="AA12" s="28"/>
      <c r="AB12" s="29"/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18</v>
      </c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+U15+W15-X15</f>
        <v>0</v>
      </c>
      <c r="Z15" s="26"/>
      <c r="AA15" s="28"/>
      <c r="AB15" s="29">
        <f ca="1">Y15+Z15+AA15</f>
        <v>0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ca="1" si="0"/>
        <v>0</v>
      </c>
      <c r="Y16" s="31">
        <f t="shared" ca="1" si="0"/>
        <v>0</v>
      </c>
      <c r="Z16" s="31">
        <f t="shared" si="0"/>
        <v>0</v>
      </c>
      <c r="AA16" s="31">
        <f t="shared" si="0"/>
        <v>0</v>
      </c>
      <c r="AB16" s="31">
        <f t="shared" ca="1" si="0"/>
        <v>0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opLeftCell="I1" workbookViewId="0">
      <selection activeCell="S4" sqref="S4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.33203125" customWidth="1"/>
  </cols>
  <sheetData>
    <row r="1" spans="15:29" ht="16.2" thickTop="1" x14ac:dyDescent="0.3">
      <c r="O1" s="17"/>
      <c r="P1" s="18"/>
      <c r="Q1" s="15" t="s">
        <v>32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9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SUMPRODUCT(SUMIF(INDIRECT(TEXT(DATE(2013,ROW(INDIRECT("1:"&amp;$AC$1)),1),"mmmm")&amp;"!P4:P60"),$P6,INDIRECT(TEXT(DATE(2013,ROW(INDIRECT("1:"&amp;$AC$1)),1),"mmmm")&amp;"!AB4:AB16")))</f>
        <v>0</v>
      </c>
      <c r="Y6" s="27">
        <f ca="1">U6+W6-X9</f>
        <v>0</v>
      </c>
      <c r="Z6" s="26">
        <v>22</v>
      </c>
      <c r="AA6" s="28"/>
      <c r="AB6" s="29">
        <f ca="1">Y6+Z6+AA6</f>
        <v>22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SUMPRODUCT(SUMIF(INDIRECT(TEXT(DATE(2013,ROW(INDIRECT("1:"&amp;$AC$1)),1),"mmmm")&amp;"!P4:P60"),$P9,INDIRECT(TEXT(DATE(2013,ROW(INDIRECT("1:"&amp;$AC$1)),1),"mmmm")&amp;"!AB4:AB16")))</f>
        <v>0</v>
      </c>
      <c r="Y9" s="27">
        <f ca="1">U9+W9-X12</f>
        <v>0</v>
      </c>
      <c r="Z9" s="26"/>
      <c r="AA9" s="28">
        <v>44</v>
      </c>
      <c r="AB9" s="29">
        <f ca="1">Y9+Z9+AA9</f>
        <v>44</v>
      </c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T12+V12-X12</f>
        <v>0</v>
      </c>
      <c r="Z12" s="26"/>
      <c r="AA12" s="28">
        <v>30</v>
      </c>
      <c r="AB12" s="29">
        <f ca="1">Y12+Z12+AA12</f>
        <v>30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/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T15+V15-X15</f>
        <v>0</v>
      </c>
      <c r="Z15" s="26">
        <v>42</v>
      </c>
      <c r="AA15" s="28"/>
      <c r="AB15" s="29">
        <f ca="1">Y15+Z15+AA15</f>
        <v>42</v>
      </c>
    </row>
    <row r="16" spans="15:29" ht="15" thickBot="1" x14ac:dyDescent="0.35">
      <c r="O16" s="33"/>
      <c r="P16" s="32"/>
      <c r="Q16" s="32"/>
      <c r="R16" s="32"/>
      <c r="S16" s="42"/>
      <c r="T16" s="31">
        <f>T6+T9+T12+T15</f>
        <v>0</v>
      </c>
      <c r="U16" s="31">
        <f>U6+U9+U12+U15</f>
        <v>0</v>
      </c>
      <c r="V16" s="31">
        <f>V6+V9+V12+V15</f>
        <v>0</v>
      </c>
      <c r="W16" s="31">
        <f>W6+W9+W12+W15</f>
        <v>0</v>
      </c>
      <c r="X16" s="31" t="e">
        <f ca="1">X9+#REF!+X12+X15</f>
        <v>#REF!</v>
      </c>
      <c r="Y16" s="31">
        <f ca="1">Y6+Y9+Y12+Y15</f>
        <v>0</v>
      </c>
      <c r="Z16" s="31">
        <f>Z6+Z9+Z12+Z15</f>
        <v>64</v>
      </c>
      <c r="AA16" s="31">
        <f>AA6+AA9+AA12+AA15</f>
        <v>74</v>
      </c>
      <c r="AB16" s="31">
        <f ca="1">AB6+AB9+AB12+AB15</f>
        <v>138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workbookViewId="0">
      <selection activeCell="AC1" sqref="AC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.33203125" customWidth="1"/>
  </cols>
  <sheetData>
    <row r="1" spans="15:29" ht="16.2" thickTop="1" x14ac:dyDescent="0.3">
      <c r="O1" s="17"/>
      <c r="P1" s="18"/>
      <c r="Q1" s="15" t="s">
        <v>32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10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0</v>
      </c>
      <c r="Z6" s="26"/>
      <c r="AA6" s="28"/>
      <c r="AB6" s="29"/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27">
        <f ca="1">T9+V9-X9</f>
        <v>0</v>
      </c>
      <c r="Z9" s="26"/>
      <c r="AA9" s="28"/>
      <c r="AB9" s="29"/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T12+V12-X12</f>
        <v>0</v>
      </c>
      <c r="Z12" s="26"/>
      <c r="AA12" s="28"/>
      <c r="AB12" s="29">
        <f ca="1">Y12+Z12+AA12</f>
        <v>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/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T15+V15-X15</f>
        <v>0</v>
      </c>
      <c r="Z15" s="26"/>
      <c r="AA15" s="28"/>
      <c r="AB15" s="29"/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ca="1" si="0"/>
        <v>0</v>
      </c>
      <c r="Y16" s="31">
        <f t="shared" ca="1" si="0"/>
        <v>0</v>
      </c>
      <c r="Z16" s="31">
        <f t="shared" si="0"/>
        <v>0</v>
      </c>
      <c r="AA16" s="31">
        <f t="shared" si="0"/>
        <v>0</v>
      </c>
      <c r="AB16" s="31">
        <f t="shared" ca="1" si="0"/>
        <v>0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workbookViewId="0">
      <selection activeCell="AC1" sqref="AC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.5546875" customWidth="1"/>
  </cols>
  <sheetData>
    <row r="1" spans="15:29" ht="16.2" thickTop="1" x14ac:dyDescent="0.3">
      <c r="O1" s="17"/>
      <c r="P1" s="18"/>
      <c r="Q1" s="15" t="s">
        <v>33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11</v>
      </c>
    </row>
    <row r="2" spans="15:29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0</v>
      </c>
      <c r="Z6" s="26"/>
      <c r="AA6" s="28"/>
      <c r="AB6" s="29"/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27">
        <f ca="1">T9+V9-X9</f>
        <v>0</v>
      </c>
      <c r="Z9" s="26"/>
      <c r="AA9" s="28"/>
      <c r="AB9" s="29"/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T12+V12-X12</f>
        <v>0</v>
      </c>
      <c r="Z12" s="26"/>
      <c r="AA12" s="28"/>
      <c r="AB12" s="29">
        <f ca="1">Y12+Z12+AA12</f>
        <v>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/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T15+V15-X15</f>
        <v>0</v>
      </c>
      <c r="Z15" s="26"/>
      <c r="AA15" s="28"/>
      <c r="AB15" s="29"/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ca="1" si="0"/>
        <v>0</v>
      </c>
      <c r="Y16" s="31">
        <f t="shared" ca="1" si="0"/>
        <v>0</v>
      </c>
      <c r="Z16" s="31">
        <f t="shared" si="0"/>
        <v>0</v>
      </c>
      <c r="AA16" s="31">
        <f t="shared" si="0"/>
        <v>0</v>
      </c>
      <c r="AB16" s="31">
        <f t="shared" ca="1" si="0"/>
        <v>0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opLeftCell="H1" workbookViewId="0">
      <selection activeCell="R20" sqref="R20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.109375" customWidth="1"/>
  </cols>
  <sheetData>
    <row r="1" spans="15:29" ht="16.2" thickTop="1" x14ac:dyDescent="0.3">
      <c r="O1" s="17"/>
      <c r="P1" s="18"/>
      <c r="Q1" s="15" t="s">
        <v>23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1</v>
      </c>
    </row>
    <row r="2" spans="15:29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0</v>
      </c>
      <c r="Z6" s="26"/>
      <c r="AA6" s="28"/>
      <c r="AB6" s="29">
        <f ca="1">Y6+Z6+AA6</f>
        <v>0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SUMPRODUCT(SUMIF(INDIRECT(TEXT(DATE(,ROW(INDIRECT("1:"&amp;$AC$1)),1),"mmmm")&amp;"!P4:P60"),$P9,INDIRECT(TEXT(DATE(,ROW(INDIRECT("1:"&amp;$AC$1)),1),"mmmm")&amp;"!AB4:AB13")))</f>
        <v>0</v>
      </c>
      <c r="Y9" s="27">
        <f ca="1">U9+W9-X9</f>
        <v>0</v>
      </c>
      <c r="Z9" s="26"/>
      <c r="AA9" s="28"/>
      <c r="AB9" s="29">
        <f ca="1">Y9+Z9+AA9</f>
        <v>0</v>
      </c>
    </row>
    <row r="10" spans="15:29" x14ac:dyDescent="0.3">
      <c r="O10" s="1"/>
      <c r="P10" s="54"/>
      <c r="Q10" s="4"/>
      <c r="R10" s="4"/>
      <c r="S10" s="39"/>
      <c r="T10" s="36"/>
      <c r="U10" s="25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6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U12+W12-X12</f>
        <v>0</v>
      </c>
      <c r="Z12" s="26"/>
      <c r="AA12" s="28"/>
      <c r="AB12" s="29">
        <f ca="1">Y12+Z12+AA12</f>
        <v>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/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U15+W15-X15</f>
        <v>0</v>
      </c>
      <c r="Z15" s="26">
        <v>42</v>
      </c>
      <c r="AA15" s="28"/>
      <c r="AB15" s="29">
        <f ca="1">Y15+Z15+AA15</f>
        <v>42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ca="1" si="0"/>
        <v>0</v>
      </c>
      <c r="Y16" s="31">
        <f t="shared" ca="1" si="0"/>
        <v>0</v>
      </c>
      <c r="Z16" s="31">
        <f t="shared" si="0"/>
        <v>42</v>
      </c>
      <c r="AA16" s="31">
        <f t="shared" si="0"/>
        <v>0</v>
      </c>
      <c r="AB16" s="31">
        <f t="shared" ca="1" si="0"/>
        <v>42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opLeftCell="I1" workbookViewId="0">
      <selection activeCell="AF10" sqref="AF10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24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2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ht="15" thickBot="1" x14ac:dyDescent="0.35">
      <c r="O4" s="1"/>
      <c r="P4" s="54"/>
      <c r="Q4" s="4"/>
      <c r="R4" s="50" t="s">
        <v>19</v>
      </c>
      <c r="S4" s="51" t="s">
        <v>20</v>
      </c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SUMPRODUCT(SUMIF(INDIRECT(TEXT(DATE(,ROW(INDIRECT("1:"&amp;$AC$1)),1),"mmmm")&amp;"!P4:P60"),$P6,INDIRECT(TEXT(DATE(,ROW(INDIRECT("1:"&amp;$AC$1)),1),"mmmm")&amp;"!AB4:AB13")))</f>
        <v>0</v>
      </c>
      <c r="Y6" s="27">
        <f ca="1">U6+W6-X6</f>
        <v>0</v>
      </c>
      <c r="Z6" s="26">
        <v>22</v>
      </c>
      <c r="AA6" s="28"/>
      <c r="AB6" s="29">
        <f ca="1">Y6+Z6+AA6</f>
        <v>22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  <c r="AC8" s="2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SUMPRODUCT(SUMIF(INDIRECT(TEXT(DATE(,ROW(INDIRECT("1:"&amp;$AC$1)),1),"mmmm")&amp;"!P4:P60"),$P9,INDIRECT(TEXT(DATE(,ROW(INDIRECT("1:"&amp;$AC$1)),1),"mmmm")&amp;"!AB4:AB13")))</f>
        <v>0</v>
      </c>
      <c r="Y9" s="27">
        <f ca="1">U9+W9-X9</f>
        <v>0</v>
      </c>
      <c r="Z9" s="26"/>
      <c r="AA9" s="28">
        <v>44</v>
      </c>
      <c r="AB9" s="29">
        <f ca="1">Y9+Z9+AA9</f>
        <v>44</v>
      </c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U12+W12-X12</f>
        <v>0</v>
      </c>
      <c r="Z12" s="26"/>
      <c r="AA12" s="28">
        <v>30</v>
      </c>
      <c r="AB12" s="29">
        <f ca="1">Y12+Z12+AA12</f>
        <v>30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/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U15+W15-X15</f>
        <v>0</v>
      </c>
      <c r="Z15" s="26">
        <v>42</v>
      </c>
      <c r="AA15" s="28"/>
      <c r="AB15" s="29">
        <f ca="1">Y15+Z15+AA15</f>
        <v>42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ca="1" si="0"/>
        <v>0</v>
      </c>
      <c r="Y16" s="31">
        <f t="shared" ca="1" si="0"/>
        <v>0</v>
      </c>
      <c r="Z16" s="31">
        <f t="shared" si="0"/>
        <v>64</v>
      </c>
      <c r="AA16" s="31">
        <f t="shared" si="0"/>
        <v>74</v>
      </c>
      <c r="AB16" s="31">
        <f t="shared" ca="1" si="0"/>
        <v>138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opLeftCell="E1" workbookViewId="0">
      <selection activeCell="AB18" sqref="AB18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25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3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ht="15" thickBot="1" x14ac:dyDescent="0.35">
      <c r="O4" s="1"/>
      <c r="P4" s="54"/>
      <c r="Q4" s="4"/>
      <c r="R4" s="50" t="s">
        <v>19</v>
      </c>
      <c r="S4" s="51" t="s">
        <v>20</v>
      </c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0</v>
      </c>
      <c r="Z6" s="26"/>
      <c r="AA6" s="28"/>
      <c r="AB6" s="29">
        <f ca="1">Y6+Z6+AA6</f>
        <v>0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27">
        <f ca="1">T9+V9-X9</f>
        <v>0</v>
      </c>
      <c r="Z9" s="26"/>
      <c r="AA9" s="28"/>
      <c r="AB9" s="29">
        <f ca="1">Y9+Z9+AA9</f>
        <v>0</v>
      </c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T12+V12-X12</f>
        <v>0</v>
      </c>
      <c r="Z12" s="26"/>
      <c r="AA12" s="28"/>
      <c r="AB12" s="29">
        <f ca="1">Y12+Z12+AA12</f>
        <v>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/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T15+V15-X15</f>
        <v>0</v>
      </c>
      <c r="Z15" s="26">
        <f>SUM(Z13:Z14)</f>
        <v>0</v>
      </c>
      <c r="AA15" s="28"/>
      <c r="AB15" s="29">
        <f ca="1">Y15+Z15+AA15</f>
        <v>0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ca="1" si="0"/>
        <v>0</v>
      </c>
      <c r="Y16" s="31">
        <f t="shared" ca="1" si="0"/>
        <v>0</v>
      </c>
      <c r="Z16" s="31">
        <f t="shared" si="0"/>
        <v>0</v>
      </c>
      <c r="AA16" s="31">
        <f t="shared" si="0"/>
        <v>0</v>
      </c>
      <c r="AB16" s="31">
        <f t="shared" ca="1" si="0"/>
        <v>0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9"/>
  <sheetViews>
    <sheetView topLeftCell="D1" workbookViewId="0">
      <selection activeCell="X19" sqref="X19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" customWidth="1"/>
  </cols>
  <sheetData>
    <row r="1" spans="15:29" ht="16.2" thickTop="1" x14ac:dyDescent="0.3">
      <c r="O1" s="17"/>
      <c r="P1" s="18"/>
      <c r="Q1" s="15" t="s">
        <v>26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4</v>
      </c>
    </row>
    <row r="2" spans="15:29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0</v>
      </c>
      <c r="Z6" s="26">
        <v>22</v>
      </c>
      <c r="AA6" s="28"/>
      <c r="AB6" s="29">
        <f ca="1">Y6+Z6+AA6</f>
        <v>22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27">
        <f ca="1">T9+V9-X9</f>
        <v>0</v>
      </c>
      <c r="Z9" s="26"/>
      <c r="AA9" s="28">
        <v>44</v>
      </c>
      <c r="AB9" s="29">
        <f ca="1">Y9+Z9+AA9</f>
        <v>44</v>
      </c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62">
        <f t="shared" ref="V11:V12" si="0">SUM(U11)</f>
        <v>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 t="shared" si="0"/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T12+V12-X12</f>
        <v>0</v>
      </c>
      <c r="Z12" s="26"/>
      <c r="AA12" s="28">
        <v>30</v>
      </c>
      <c r="AB12" s="29">
        <f ca="1">Y12+Z12+AA12</f>
        <v>30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7"/>
      <c r="Q15" s="74"/>
      <c r="R15" s="75"/>
      <c r="S15" s="58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T15+V15-X15</f>
        <v>0</v>
      </c>
      <c r="Z15" s="26">
        <v>42</v>
      </c>
      <c r="AA15" s="28"/>
      <c r="AB15" s="29">
        <f ca="1">Y15+Z15+AA15</f>
        <v>42</v>
      </c>
    </row>
    <row r="16" spans="15:29" ht="15" thickBot="1" x14ac:dyDescent="0.35">
      <c r="O16" s="33"/>
      <c r="P16" s="32"/>
      <c r="Q16" s="59"/>
      <c r="R16" s="59"/>
      <c r="S16" s="42"/>
      <c r="T16" s="31">
        <f t="shared" ref="T16:AB16" si="1">T6+T9+T12+T15</f>
        <v>0</v>
      </c>
      <c r="U16" s="31">
        <f t="shared" si="1"/>
        <v>0</v>
      </c>
      <c r="V16" s="31">
        <f t="shared" si="1"/>
        <v>0</v>
      </c>
      <c r="W16" s="31">
        <f t="shared" si="1"/>
        <v>0</v>
      </c>
      <c r="X16" s="31">
        <f t="shared" ca="1" si="1"/>
        <v>0</v>
      </c>
      <c r="Y16" s="31">
        <f t="shared" ca="1" si="1"/>
        <v>0</v>
      </c>
      <c r="Z16" s="31">
        <f t="shared" si="1"/>
        <v>64</v>
      </c>
      <c r="AA16" s="31">
        <f t="shared" si="1"/>
        <v>74</v>
      </c>
      <c r="AB16" s="31">
        <f t="shared" ca="1" si="1"/>
        <v>138</v>
      </c>
    </row>
    <row r="17" spans="17:17" ht="15" thickTop="1" x14ac:dyDescent="0.3"/>
    <row r="19" spans="17:17" ht="15" thickBot="1" x14ac:dyDescent="0.35">
      <c r="Q19" s="60"/>
    </row>
  </sheetData>
  <mergeCells count="7">
    <mergeCell ref="Q15:R15"/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opLeftCell="E1" workbookViewId="0">
      <selection activeCell="P4" sqref="P4:P15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27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5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0</v>
      </c>
      <c r="Z6" s="26"/>
      <c r="AA6" s="28"/>
      <c r="AB6" s="29">
        <f ca="1">Y6+Z6+AA6</f>
        <v>0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27">
        <f ca="1">U9+W9-X9</f>
        <v>0</v>
      </c>
      <c r="Z9" s="26"/>
      <c r="AA9" s="28"/>
      <c r="AB9" s="29">
        <f ca="1">Y9+Z9+AA9</f>
        <v>0</v>
      </c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U12+W12-X12</f>
        <v>0</v>
      </c>
      <c r="Z12" s="26"/>
      <c r="AA12" s="28"/>
      <c r="AB12" s="29">
        <f ca="1">Y12+Z12+AA12</f>
        <v>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/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U15+W15-X15</f>
        <v>0</v>
      </c>
      <c r="Z15" s="26"/>
      <c r="AA15" s="28"/>
      <c r="AB15" s="29">
        <f ca="1">Y15+Z15+AA15</f>
        <v>0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ca="1" si="0"/>
        <v>0</v>
      </c>
      <c r="Y16" s="31">
        <f t="shared" ca="1" si="0"/>
        <v>0</v>
      </c>
      <c r="Z16" s="31">
        <f t="shared" si="0"/>
        <v>0</v>
      </c>
      <c r="AA16" s="31">
        <f t="shared" si="0"/>
        <v>0</v>
      </c>
      <c r="AB16" s="31">
        <f t="shared" ca="1" si="0"/>
        <v>0</v>
      </c>
    </row>
    <row r="17" ht="15" thickTop="1" x14ac:dyDescent="0.3"/>
  </sheetData>
  <mergeCells count="6">
    <mergeCell ref="X2:X3"/>
    <mergeCell ref="Y2:Y3"/>
    <mergeCell ref="O2:O3"/>
    <mergeCell ref="P2:P3"/>
    <mergeCell ref="Q2:Q3"/>
    <mergeCell ref="R2:S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opLeftCell="E1" workbookViewId="0">
      <selection activeCell="P4" sqref="P4:P14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28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6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0</v>
      </c>
      <c r="Z6" s="26"/>
      <c r="AA6" s="28"/>
      <c r="AB6" s="29">
        <f ca="1">Y6+Z6+AA6</f>
        <v>0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27">
        <f ca="1">U9+W9-X9</f>
        <v>0</v>
      </c>
      <c r="Z9" s="26"/>
      <c r="AA9" s="28"/>
      <c r="AB9" s="29">
        <f ca="1">Y9+Z9+AA9</f>
        <v>0</v>
      </c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U12+W12-X12</f>
        <v>0</v>
      </c>
      <c r="Z12" s="26"/>
      <c r="AA12" s="28"/>
      <c r="AB12" s="29">
        <f ca="1">Y12+Z12+AA12</f>
        <v>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16</v>
      </c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U15+W15-X15</f>
        <v>0</v>
      </c>
      <c r="Z15" s="26"/>
      <c r="AA15" s="28"/>
      <c r="AB15" s="29">
        <f ca="1">Y15+Z15+AA15</f>
        <v>0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ca="1" si="0"/>
        <v>0</v>
      </c>
      <c r="Y16" s="31">
        <f t="shared" ca="1" si="0"/>
        <v>0</v>
      </c>
      <c r="Z16" s="31">
        <f t="shared" si="0"/>
        <v>0</v>
      </c>
      <c r="AA16" s="31">
        <f t="shared" si="0"/>
        <v>0</v>
      </c>
      <c r="AB16" s="31">
        <f t="shared" ca="1" si="0"/>
        <v>0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opLeftCell="E1" workbookViewId="0">
      <selection activeCell="P4" sqref="P4:P15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29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7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/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61">
        <f ca="1">U6+W6-X6</f>
        <v>0</v>
      </c>
      <c r="Z6" s="26"/>
      <c r="AA6" s="28"/>
      <c r="AB6" s="29">
        <f ca="1">Y9+Z6+AA6</f>
        <v>0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61">
        <f ca="1">U9+W9-X9</f>
        <v>0</v>
      </c>
      <c r="Z9" s="26"/>
      <c r="AA9" s="28"/>
      <c r="AB9" s="29">
        <f ca="1">Y12+Z9+AA9</f>
        <v>0</v>
      </c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61">
        <f ca="1">U12+W12-X12</f>
        <v>0</v>
      </c>
      <c r="Z12" s="26">
        <f ca="1">SUM(V12:X12)</f>
        <v>0</v>
      </c>
      <c r="AA12" s="28"/>
      <c r="AB12" s="29">
        <f ca="1">Y12+Z12+AA12</f>
        <v>0</v>
      </c>
    </row>
    <row r="13" spans="15:29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/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61">
        <f ca="1">U15+W15-X15</f>
        <v>0</v>
      </c>
      <c r="Z15" s="26">
        <v>42</v>
      </c>
      <c r="AA15" s="28"/>
      <c r="AB15" s="29">
        <f ca="1">Y15+Z15+AA15</f>
        <v>42</v>
      </c>
    </row>
    <row r="16" spans="15:29" ht="15" thickBot="1" x14ac:dyDescent="0.35">
      <c r="T16" s="31">
        <f>T6+T9+T12+T15</f>
        <v>0</v>
      </c>
      <c r="U16" s="31">
        <f>U6+U9+U12+U15</f>
        <v>0</v>
      </c>
      <c r="V16" s="31" t="s">
        <v>29</v>
      </c>
      <c r="W16" s="31">
        <f>W6+W9+W12+W15</f>
        <v>0</v>
      </c>
      <c r="X16" s="31">
        <f ca="1">X6+X9+X12+X15</f>
        <v>0</v>
      </c>
      <c r="Y16" s="31" t="e">
        <f ca="1">Y9+#REF!+Y12+Y15</f>
        <v>#REF!</v>
      </c>
      <c r="Z16" s="31">
        <f ca="1">Z6+Z9+Z12+Z15</f>
        <v>42</v>
      </c>
      <c r="AA16" s="31">
        <f>AA6+AA9+AA12+AA15</f>
        <v>0</v>
      </c>
      <c r="AB16" s="31">
        <f ca="1">AB6+AB9+AB12+AB15</f>
        <v>42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C17"/>
  <sheetViews>
    <sheetView topLeftCell="E1" workbookViewId="0">
      <selection activeCell="AD16" sqref="AD16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30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8</v>
      </c>
    </row>
    <row r="2" spans="15:29" ht="14.4" customHeight="1" x14ac:dyDescent="0.3">
      <c r="O2" s="66" t="s">
        <v>3</v>
      </c>
      <c r="P2" s="68" t="s">
        <v>1</v>
      </c>
      <c r="Q2" s="68" t="s">
        <v>2</v>
      </c>
      <c r="R2" s="70" t="s">
        <v>4</v>
      </c>
      <c r="S2" s="71"/>
      <c r="T2" s="34" t="s">
        <v>5</v>
      </c>
      <c r="U2" s="3"/>
      <c r="V2" s="8" t="s">
        <v>6</v>
      </c>
      <c r="W2" s="3"/>
      <c r="X2" s="72" t="s">
        <v>8</v>
      </c>
      <c r="Y2" s="64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7"/>
      <c r="P3" s="69"/>
      <c r="Q3" s="69"/>
      <c r="R3" s="50" t="s">
        <v>19</v>
      </c>
      <c r="S3" s="51" t="s">
        <v>20</v>
      </c>
      <c r="T3" s="35" t="s">
        <v>7</v>
      </c>
      <c r="U3" s="11" t="s">
        <v>11</v>
      </c>
      <c r="V3" s="10" t="s">
        <v>7</v>
      </c>
      <c r="W3" s="11" t="s">
        <v>11</v>
      </c>
      <c r="X3" s="73"/>
      <c r="Y3" s="65"/>
      <c r="Z3" s="13" t="s">
        <v>9</v>
      </c>
      <c r="AA3" s="14" t="s">
        <v>10</v>
      </c>
      <c r="AB3" s="12"/>
    </row>
    <row r="4" spans="15:29" x14ac:dyDescent="0.3">
      <c r="O4" s="1"/>
      <c r="P4" s="54"/>
      <c r="Q4" s="4"/>
      <c r="R4" s="4"/>
      <c r="S4" s="39"/>
      <c r="T4" s="36"/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/>
      <c r="Q5" s="4"/>
      <c r="R5" s="4"/>
      <c r="S5" s="39"/>
      <c r="T5" s="36"/>
      <c r="U5" s="43"/>
      <c r="V5" s="5"/>
      <c r="W5" s="43"/>
      <c r="X5" s="47"/>
      <c r="Y5" s="46"/>
      <c r="Z5" s="43"/>
      <c r="AA5" s="43"/>
      <c r="AB5" s="48"/>
    </row>
    <row r="6" spans="15:29" x14ac:dyDescent="0.3">
      <c r="O6" s="22"/>
      <c r="P6" s="55"/>
      <c r="Q6" s="23"/>
      <c r="R6" s="24"/>
      <c r="S6" s="40"/>
      <c r="T6" s="37">
        <f>SUM(T4:T5)</f>
        <v>0</v>
      </c>
      <c r="U6" s="25">
        <f>T6*0.12</f>
        <v>0</v>
      </c>
      <c r="V6" s="26">
        <f>SUM(V4:V5)</f>
        <v>0</v>
      </c>
      <c r="W6" s="25">
        <f>V6*0.08</f>
        <v>0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0</v>
      </c>
      <c r="Z6" s="26"/>
      <c r="AA6" s="28"/>
      <c r="AB6" s="29">
        <f ca="1">Y6+Z6+AA6</f>
        <v>0</v>
      </c>
    </row>
    <row r="7" spans="15:29" x14ac:dyDescent="0.3">
      <c r="O7" s="7"/>
      <c r="P7" s="56"/>
      <c r="Q7" s="6"/>
      <c r="R7" s="6"/>
      <c r="S7" s="41"/>
      <c r="T7" s="36"/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/>
      <c r="Q8" s="6"/>
      <c r="R8" s="6"/>
      <c r="S8" s="41"/>
      <c r="T8" s="36"/>
      <c r="U8" s="43"/>
      <c r="V8" s="5"/>
      <c r="W8" s="43"/>
      <c r="X8" s="47"/>
      <c r="Y8" s="46"/>
      <c r="Z8" s="43"/>
      <c r="AA8" s="43"/>
      <c r="AB8" s="49"/>
    </row>
    <row r="9" spans="15:29" x14ac:dyDescent="0.3">
      <c r="O9" s="30"/>
      <c r="P9" s="55"/>
      <c r="Q9" s="23"/>
      <c r="R9" s="24"/>
      <c r="S9" s="40"/>
      <c r="T9" s="37">
        <f>SUM(T7:T8)</f>
        <v>0</v>
      </c>
      <c r="U9" s="25">
        <f>T9*0.12</f>
        <v>0</v>
      </c>
      <c r="V9" s="26">
        <f>SUM(V7:V8)</f>
        <v>0</v>
      </c>
      <c r="W9" s="25">
        <f>V9*0.08</f>
        <v>0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27">
        <f ca="1">U9+W9-X9</f>
        <v>0</v>
      </c>
      <c r="Z9" s="26"/>
      <c r="AA9" s="28"/>
      <c r="AB9" s="29">
        <f ca="1">Y9+Z9+AA9</f>
        <v>0</v>
      </c>
    </row>
    <row r="10" spans="15:29" x14ac:dyDescent="0.3">
      <c r="O10" s="1"/>
      <c r="P10" s="54"/>
      <c r="Q10" s="4"/>
      <c r="R10" s="4"/>
      <c r="S10" s="39"/>
      <c r="T10" s="36"/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/>
      <c r="Q11" s="4"/>
      <c r="R11" s="4"/>
      <c r="S11" s="39"/>
      <c r="T11" s="36"/>
      <c r="U11" s="43"/>
      <c r="V11" s="5"/>
      <c r="W11" s="43"/>
      <c r="X11" s="47"/>
      <c r="Y11" s="46"/>
      <c r="Z11" s="43"/>
      <c r="AA11" s="43"/>
      <c r="AB11" s="49"/>
    </row>
    <row r="12" spans="15:29" x14ac:dyDescent="0.3">
      <c r="O12" s="30"/>
      <c r="P12" s="55"/>
      <c r="Q12" s="23"/>
      <c r="R12" s="24"/>
      <c r="S12" s="40"/>
      <c r="T12" s="37">
        <f>SUM(T10:T11)</f>
        <v>0</v>
      </c>
      <c r="U12" s="25">
        <f>T12*0.12</f>
        <v>0</v>
      </c>
      <c r="V12" s="26">
        <f>SUM(V10:V11)</f>
        <v>0</v>
      </c>
      <c r="W12" s="25">
        <f>V12*0.08</f>
        <v>0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U12+W12-X12</f>
        <v>0</v>
      </c>
      <c r="Z12" s="26"/>
      <c r="AA12" s="28"/>
      <c r="AB12" s="29">
        <f ca="1">Y12+Z12+AA12</f>
        <v>0</v>
      </c>
    </row>
    <row r="13" spans="15:29" ht="14.4" customHeight="1" x14ac:dyDescent="0.3">
      <c r="O13" s="1"/>
      <c r="P13" s="54"/>
      <c r="Q13" s="4"/>
      <c r="R13" s="4"/>
      <c r="S13" s="39"/>
      <c r="T13" s="36"/>
      <c r="U13" s="43"/>
      <c r="V13" s="5"/>
      <c r="W13" s="43"/>
      <c r="X13" s="47"/>
      <c r="Y13" s="46"/>
      <c r="Z13" s="44"/>
      <c r="AA13" s="45"/>
      <c r="AB13" s="49"/>
    </row>
    <row r="14" spans="15:29" x14ac:dyDescent="0.3">
      <c r="O14" s="1"/>
      <c r="P14" s="54"/>
      <c r="Q14" s="4"/>
      <c r="R14" s="4"/>
      <c r="S14" s="39"/>
      <c r="T14" s="36"/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21</v>
      </c>
      <c r="Q15" s="23"/>
      <c r="R15" s="24"/>
      <c r="S15" s="40"/>
      <c r="T15" s="37">
        <f>SUM(T13:T14)</f>
        <v>0</v>
      </c>
      <c r="U15" s="25">
        <f>T15*0.12</f>
        <v>0</v>
      </c>
      <c r="V15" s="26">
        <f>SUM(V13:V14)</f>
        <v>0</v>
      </c>
      <c r="W15" s="25">
        <f>V15*0.08</f>
        <v>0</v>
      </c>
      <c r="X15" s="53">
        <f ca="1">SUMPRODUCT(SUMIF(INDIRECT(TEXT(DATE(2013,ROW(INDIRECT("1:"&amp;$AC$1)),1),"mmmm")&amp;"!P4:P60"),$P15,INDIRECT(TEXT(DATE(2013,ROW(INDIRECT("1:"&amp;$AC$1)),1),"mmmm")&amp;"!AB4:AB13")))</f>
        <v>-101</v>
      </c>
      <c r="Y15" s="27">
        <f ca="1">U15+W15-X15</f>
        <v>101</v>
      </c>
      <c r="Z15" s="26"/>
      <c r="AA15" s="28"/>
      <c r="AB15" s="29">
        <f ca="1">Y15+Z15+AA15</f>
        <v>101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ca="1" si="0"/>
        <v>-101</v>
      </c>
      <c r="Y16" s="31">
        <f t="shared" ca="1" si="0"/>
        <v>101</v>
      </c>
      <c r="Z16" s="31">
        <f t="shared" si="0"/>
        <v>0</v>
      </c>
      <c r="AA16" s="31">
        <f t="shared" si="0"/>
        <v>0</v>
      </c>
      <c r="AB16" s="31">
        <f t="shared" ca="1" si="0"/>
        <v>101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septembre2014</vt:lpstr>
      <vt:lpstr>septembre</vt:lpstr>
      <vt:lpstr>octobre</vt:lpstr>
      <vt:lpstr>novembre</vt:lpstr>
      <vt:lpstr>décembre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</dc:creator>
  <cp:lastModifiedBy>pap</cp:lastModifiedBy>
  <cp:lastPrinted>2013-12-09T10:05:49Z</cp:lastPrinted>
  <dcterms:created xsi:type="dcterms:W3CDTF">2013-11-14T09:16:13Z</dcterms:created>
  <dcterms:modified xsi:type="dcterms:W3CDTF">2013-12-15T17:45:27Z</dcterms:modified>
</cp:coreProperties>
</file>