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672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_xlnm._FilterDatabase" localSheetId="0" hidden="1">Feuil1!$A$1:$AM$6</definedName>
  </definedNames>
  <calcPr calcId="145621"/>
</workbook>
</file>

<file path=xl/calcChain.xml><?xml version="1.0" encoding="utf-8"?>
<calcChain xmlns="http://schemas.openxmlformats.org/spreadsheetml/2006/main">
  <c r="B2" i="1" l="1"/>
  <c r="A2" i="1"/>
  <c r="I2" i="1" s="1"/>
  <c r="B5" i="1"/>
  <c r="A5" i="1"/>
  <c r="I5" i="1" s="1"/>
  <c r="B4" i="1"/>
  <c r="B3" i="1"/>
  <c r="A3" i="1"/>
  <c r="I3" i="1" s="1"/>
  <c r="G1" i="1"/>
  <c r="E1" i="1"/>
  <c r="C1" i="1"/>
  <c r="M5" i="1" l="1"/>
  <c r="AE2" i="1"/>
  <c r="W2" i="1"/>
  <c r="O2" i="1"/>
  <c r="U2" i="1"/>
  <c r="AC2" i="1"/>
  <c r="M2" i="1"/>
  <c r="AG2" i="1"/>
  <c r="AG3" i="1"/>
  <c r="O3" i="1"/>
  <c r="S3" i="1"/>
  <c r="M3" i="1"/>
  <c r="S2" i="1"/>
  <c r="Y2" i="1"/>
  <c r="AI2" i="1"/>
  <c r="AA5" i="1"/>
  <c r="AI5" i="1"/>
  <c r="S5" i="1"/>
  <c r="AE5" i="1"/>
  <c r="Q2" i="1"/>
  <c r="AA2" i="1"/>
  <c r="AI3" i="1"/>
  <c r="AE3" i="1"/>
  <c r="AA3" i="1"/>
  <c r="Y3" i="1"/>
  <c r="U3" i="1"/>
  <c r="Q3" i="1"/>
  <c r="W3" i="1"/>
  <c r="AC3" i="1"/>
  <c r="A4" i="1"/>
  <c r="I4" i="1" s="1"/>
  <c r="B6" i="1"/>
  <c r="A6" i="1"/>
  <c r="I6" i="1" s="1"/>
  <c r="O5" i="1"/>
  <c r="AG5" i="1"/>
  <c r="AC5" i="1"/>
  <c r="Y5" i="1"/>
  <c r="U5" i="1"/>
  <c r="Q5" i="1"/>
  <c r="W5" i="1"/>
  <c r="AG6" i="1" l="1"/>
  <c r="AC6" i="1"/>
  <c r="Y6" i="1"/>
  <c r="U6" i="1"/>
  <c r="Q6" i="1"/>
  <c r="M6" i="1"/>
  <c r="W6" i="1"/>
  <c r="AE6" i="1"/>
  <c r="O6" i="1"/>
  <c r="AI6" i="1"/>
  <c r="S6" i="1"/>
  <c r="AA6" i="1"/>
  <c r="AI4" i="1"/>
  <c r="AE4" i="1"/>
  <c r="AA4" i="1"/>
  <c r="W4" i="1"/>
  <c r="S4" i="1"/>
  <c r="O4" i="1"/>
  <c r="U4" i="1"/>
  <c r="AC4" i="1"/>
  <c r="M4" i="1"/>
  <c r="Q4" i="1"/>
  <c r="Y4" i="1"/>
  <c r="AG4" i="1"/>
</calcChain>
</file>

<file path=xl/sharedStrings.xml><?xml version="1.0" encoding="utf-8"?>
<sst xmlns="http://schemas.openxmlformats.org/spreadsheetml/2006/main" count="60" uniqueCount="41">
  <si>
    <t>STOCKS SST</t>
  </si>
  <si>
    <t>RAL</t>
  </si>
  <si>
    <t>Fournisseur</t>
  </si>
  <si>
    <t>Stock sécu</t>
  </si>
  <si>
    <t>M</t>
  </si>
  <si>
    <t>M+1</t>
  </si>
  <si>
    <t>M+2</t>
  </si>
  <si>
    <t>M+3</t>
  </si>
  <si>
    <t>M+4</t>
  </si>
  <si>
    <t>M+5</t>
  </si>
  <si>
    <t>M+6</t>
  </si>
  <si>
    <t>M+7</t>
  </si>
  <si>
    <t>M+8</t>
  </si>
  <si>
    <t>M+9</t>
  </si>
  <si>
    <t>M+10</t>
  </si>
  <si>
    <t>M+11</t>
  </si>
  <si>
    <t>SST1</t>
  </si>
  <si>
    <t>SST3</t>
  </si>
  <si>
    <t>SST4</t>
  </si>
  <si>
    <t>MARQUE 5</t>
  </si>
  <si>
    <t>ref 1</t>
  </si>
  <si>
    <t>ref 2</t>
  </si>
  <si>
    <t>ref 3</t>
  </si>
  <si>
    <t>REF ARTICLE</t>
  </si>
  <si>
    <t>REF 4</t>
  </si>
  <si>
    <t>ref 5</t>
  </si>
  <si>
    <t>description article1</t>
  </si>
  <si>
    <t>description article2</t>
  </si>
  <si>
    <t>description article3</t>
  </si>
  <si>
    <t>description article4</t>
  </si>
  <si>
    <t>description article5</t>
  </si>
  <si>
    <t xml:space="preserve">CODE ADRESSE DE LIVRAISON </t>
  </si>
  <si>
    <t>fournisseur 1</t>
  </si>
  <si>
    <t>fournisseur 2</t>
  </si>
  <si>
    <t>FOURNISSEUR 3</t>
  </si>
  <si>
    <t>Fournisseur 4</t>
  </si>
  <si>
    <t>Fournisseur 6</t>
  </si>
  <si>
    <t>CODE ADRESSE 1</t>
  </si>
  <si>
    <t>CODE ADRESSE 2</t>
  </si>
  <si>
    <t>CODE ADRESSE 5</t>
  </si>
  <si>
    <t>CODE ADRESSE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</si>
</sst>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%20grille%2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BI SST "/>
      <sheetName val="ONGLET 1"/>
      <sheetName val="ONGLET 1 BIS"/>
      <sheetName val="onglet SAP MBLB "/>
      <sheetName val="ONGLET 2"/>
      <sheetName val="Onglet BI Commande en cours"/>
      <sheetName val="ONGLET 3"/>
      <sheetName val="ONGLET ME0M SAP"/>
      <sheetName val="ONGLET 4"/>
      <sheetName val="ONGLET SS SAP"/>
      <sheetName val="TABLEAU FINAL"/>
      <sheetName val="Feuil1"/>
    </sheetNames>
    <sheetDataSet>
      <sheetData sheetId="0"/>
      <sheetData sheetId="1"/>
      <sheetData sheetId="2">
        <row r="1">
          <cell r="A1" t="str">
            <v xml:space="preserve">MARQUE </v>
          </cell>
          <cell r="C1" t="str">
            <v xml:space="preserve">DESCRIPTION AC </v>
          </cell>
          <cell r="E1" t="str">
            <v xml:space="preserve">NOM SST </v>
          </cell>
        </row>
      </sheetData>
      <sheetData sheetId="3"/>
      <sheetData sheetId="4"/>
      <sheetData sheetId="5"/>
      <sheetData sheetId="6">
        <row r="1">
          <cell r="A1" t="str">
            <v xml:space="preserve">couplet SST REF </v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/>
          </cell>
          <cell r="H1" t="str">
            <v/>
          </cell>
          <cell r="I1" t="str">
            <v/>
          </cell>
          <cell r="J1" t="str">
            <v/>
          </cell>
          <cell r="K1" t="str">
            <v/>
          </cell>
          <cell r="L1" t="str">
            <v xml:space="preserve">
Qtés 
commandées</v>
          </cell>
          <cell r="M1" t="str">
            <v xml:space="preserve">
Qtés 
réceptionnées</v>
          </cell>
          <cell r="N1" t="str">
            <v xml:space="preserve">
Reste à 
réceptionner
Qtés</v>
          </cell>
        </row>
        <row r="2">
          <cell r="A2" t="str">
            <v>Sous-traitantArticle</v>
          </cell>
          <cell r="B2" t="str">
            <v>Sous-traitant</v>
          </cell>
          <cell r="C2" t="str">
            <v/>
          </cell>
          <cell r="D2" t="str">
            <v>N° de DED</v>
          </cell>
          <cell r="E2" t="str">
            <v>DED signée ?</v>
          </cell>
          <cell r="F2" t="str">
            <v>D.livraison prév.</v>
          </cell>
          <cell r="G2" t="str">
            <v xml:space="preserve">DATE </v>
          </cell>
          <cell r="H2" t="str">
            <v>Créateur</v>
          </cell>
          <cell r="I2" t="str">
            <v>Article</v>
          </cell>
          <cell r="J2" t="str">
            <v/>
          </cell>
          <cell r="K2" t="str">
            <v>Fournisseur</v>
          </cell>
          <cell r="L2" t="str">
            <v>PCE</v>
          </cell>
          <cell r="M2" t="str">
            <v>PCE</v>
          </cell>
          <cell r="N2" t="str">
            <v/>
          </cell>
        </row>
        <row r="3">
          <cell r="A3" t="str">
            <v>34987X502276</v>
          </cell>
          <cell r="B3" t="str">
            <v>34987</v>
          </cell>
          <cell r="C3" t="str">
            <v>SARL DYAD</v>
          </cell>
          <cell r="D3" t="str">
            <v>447053</v>
          </cell>
          <cell r="E3" t="str">
            <v>Oui</v>
          </cell>
          <cell r="F3" t="str">
            <v>30/11/2013</v>
          </cell>
          <cell r="G3" t="str">
            <v>11/2013</v>
          </cell>
          <cell r="H3" t="str">
            <v>SMOURSLI</v>
          </cell>
          <cell r="I3" t="str">
            <v>X502276</v>
          </cell>
          <cell r="J3" t="str">
            <v>ETUI YSL MANIFESTO VALUE SET</v>
          </cell>
          <cell r="K3" t="str">
            <v>B.PACK</v>
          </cell>
          <cell r="L3">
            <v>15000</v>
          </cell>
          <cell r="M3">
            <v>11250</v>
          </cell>
          <cell r="N3">
            <v>3750</v>
          </cell>
        </row>
        <row r="4">
          <cell r="A4" t="str">
            <v>34987X502385</v>
          </cell>
          <cell r="B4" t="str">
            <v>34987</v>
          </cell>
          <cell r="C4" t="str">
            <v>SARL DYAD</v>
          </cell>
          <cell r="D4" t="str">
            <v>447951</v>
          </cell>
          <cell r="E4" t="str">
            <v>Oui</v>
          </cell>
          <cell r="F4" t="str">
            <v>22/10/2013</v>
          </cell>
          <cell r="G4" t="str">
            <v>10/2013</v>
          </cell>
          <cell r="H4" t="str">
            <v>SMOURSLI</v>
          </cell>
          <cell r="I4" t="str">
            <v>X502385</v>
          </cell>
          <cell r="J4" t="str">
            <v>ETUI L^ absolue bx power of 3 TRAM</v>
          </cell>
          <cell r="K4" t="str">
            <v>KORUS PACKAGING</v>
          </cell>
          <cell r="L4">
            <v>7700</v>
          </cell>
          <cell r="M4">
            <v>7000</v>
          </cell>
          <cell r="N4">
            <v>700</v>
          </cell>
        </row>
        <row r="5">
          <cell r="A5" t="str">
            <v>34987X200306</v>
          </cell>
          <cell r="B5" t="str">
            <v>34987</v>
          </cell>
          <cell r="C5" t="str">
            <v>SARL DYAD</v>
          </cell>
          <cell r="D5" t="str">
            <v>448151</v>
          </cell>
          <cell r="E5" t="str">
            <v>Oui</v>
          </cell>
          <cell r="F5" t="str">
            <v>21/11/2013</v>
          </cell>
          <cell r="G5" t="str">
            <v>11/2013</v>
          </cell>
          <cell r="H5" t="str">
            <v>SMOURSLI</v>
          </cell>
          <cell r="I5" t="str">
            <v>X200306</v>
          </cell>
          <cell r="J5" t="str">
            <v>CALE BIOTH TRAVEL BOX HOMME</v>
          </cell>
          <cell r="K5" t="str">
            <v>DS SMITH PACKAGING</v>
          </cell>
          <cell r="L5">
            <v>10000</v>
          </cell>
          <cell r="M5">
            <v>0</v>
          </cell>
          <cell r="N5">
            <v>10000</v>
          </cell>
        </row>
        <row r="6">
          <cell r="A6" t="str">
            <v>34987X502223</v>
          </cell>
          <cell r="B6" t="str">
            <v>34987</v>
          </cell>
          <cell r="C6" t="str">
            <v>SARL DYAD</v>
          </cell>
          <cell r="D6" t="str">
            <v>449312</v>
          </cell>
          <cell r="E6" t="str">
            <v>Oui</v>
          </cell>
          <cell r="F6" t="str">
            <v>16/12/2013</v>
          </cell>
          <cell r="G6" t="str">
            <v>12/2013</v>
          </cell>
          <cell r="H6" t="str">
            <v>SMOURSLI</v>
          </cell>
          <cell r="I6" t="str">
            <v>X502223</v>
          </cell>
          <cell r="J6" t="str">
            <v>ETUI L^ TRAVEL SET LA VIE EST BELLE</v>
          </cell>
          <cell r="K6" t="str">
            <v>AUTAJON</v>
          </cell>
          <cell r="L6">
            <v>20000</v>
          </cell>
          <cell r="M6">
            <v>0</v>
          </cell>
          <cell r="N6">
            <v>20000</v>
          </cell>
        </row>
        <row r="7">
          <cell r="A7" t="str">
            <v>34987X502313</v>
          </cell>
          <cell r="B7" t="str">
            <v>34987</v>
          </cell>
          <cell r="C7" t="str">
            <v>SARL DYAD</v>
          </cell>
          <cell r="D7" t="str">
            <v>449315</v>
          </cell>
          <cell r="E7" t="str">
            <v>Oui</v>
          </cell>
          <cell r="F7" t="str">
            <v>16/12/2013</v>
          </cell>
          <cell r="G7" t="str">
            <v>12/2013</v>
          </cell>
          <cell r="H7" t="str">
            <v>SMOURSLI</v>
          </cell>
          <cell r="I7" t="str">
            <v>X502313</v>
          </cell>
          <cell r="J7" t="str">
            <v>ETUI ARMANI VS ADGH ic 5</v>
          </cell>
          <cell r="K7" t="str">
            <v>B.PACK</v>
          </cell>
          <cell r="L7">
            <v>30000</v>
          </cell>
          <cell r="M7">
            <v>0</v>
          </cell>
          <cell r="N7">
            <v>30000</v>
          </cell>
        </row>
        <row r="8">
          <cell r="A8" t="str">
            <v>34987X501931</v>
          </cell>
          <cell r="B8" t="str">
            <v>34987</v>
          </cell>
          <cell r="C8" t="str">
            <v>SARL DYAD</v>
          </cell>
          <cell r="D8" t="str">
            <v>449329</v>
          </cell>
          <cell r="E8" t="str">
            <v>Oui</v>
          </cell>
          <cell r="F8" t="str">
            <v>16/12/2013</v>
          </cell>
          <cell r="G8" t="str">
            <v>12/2013</v>
          </cell>
          <cell r="H8" t="str">
            <v>SMOURSLI</v>
          </cell>
          <cell r="I8" t="str">
            <v>X501931</v>
          </cell>
          <cell r="J8" t="str">
            <v>ETUI biot aquapower +lotion</v>
          </cell>
          <cell r="K8" t="str">
            <v>KORUS PACKAGING</v>
          </cell>
          <cell r="L8">
            <v>30000</v>
          </cell>
          <cell r="M8">
            <v>0</v>
          </cell>
          <cell r="N8">
            <v>30000</v>
          </cell>
        </row>
        <row r="9">
          <cell r="A9" t="str">
            <v>34987X502072</v>
          </cell>
          <cell r="B9" t="str">
            <v>34987</v>
          </cell>
          <cell r="C9" t="str">
            <v>SARL DYAD</v>
          </cell>
          <cell r="D9" t="str">
            <v>449330</v>
          </cell>
          <cell r="E9" t="str">
            <v>Oui</v>
          </cell>
          <cell r="F9" t="str">
            <v>16/12/2013</v>
          </cell>
          <cell r="G9" t="str">
            <v>12/2013</v>
          </cell>
          <cell r="H9" t="str">
            <v>SMOURSLI</v>
          </cell>
          <cell r="I9" t="str">
            <v>X502072</v>
          </cell>
          <cell r="J9" t="str">
            <v>ETUI BIOTH VS TPUR INTENSE RENO 2012</v>
          </cell>
          <cell r="K9" t="str">
            <v>KORUS PACKAGING</v>
          </cell>
          <cell r="L9">
            <v>12000</v>
          </cell>
          <cell r="M9">
            <v>0</v>
          </cell>
          <cell r="N9">
            <v>12000</v>
          </cell>
        </row>
        <row r="10">
          <cell r="A10" t="str">
            <v>34987X502166</v>
          </cell>
          <cell r="B10" t="str">
            <v>34987</v>
          </cell>
          <cell r="C10" t="str">
            <v>SARL DYAD</v>
          </cell>
          <cell r="D10" t="str">
            <v>449332</v>
          </cell>
          <cell r="E10" t="str">
            <v>Oui</v>
          </cell>
          <cell r="F10" t="str">
            <v>16/12/2013</v>
          </cell>
          <cell r="G10" t="str">
            <v>12/2013</v>
          </cell>
          <cell r="H10" t="str">
            <v>SMOURSLI</v>
          </cell>
          <cell r="I10" t="str">
            <v>X502166</v>
          </cell>
          <cell r="J10" t="str">
            <v>ETUI BIOTH VS HIGH RECHARGE SS PARABEN</v>
          </cell>
          <cell r="K10" t="str">
            <v>KORUS PACKAGING</v>
          </cell>
          <cell r="L10">
            <v>10000</v>
          </cell>
          <cell r="M10">
            <v>0</v>
          </cell>
          <cell r="N10">
            <v>10000</v>
          </cell>
        </row>
        <row r="11">
          <cell r="A11" t="str">
            <v>34987X502281</v>
          </cell>
          <cell r="B11" t="str">
            <v>34987</v>
          </cell>
          <cell r="C11" t="str">
            <v>SARL DYAD</v>
          </cell>
          <cell r="D11" t="str">
            <v>449333</v>
          </cell>
          <cell r="E11" t="str">
            <v>Oui</v>
          </cell>
          <cell r="F11" t="str">
            <v>16/12/2013</v>
          </cell>
          <cell r="G11" t="str">
            <v>12/2013</v>
          </cell>
          <cell r="H11" t="str">
            <v>SMOURSLI</v>
          </cell>
          <cell r="I11" t="str">
            <v>X502281</v>
          </cell>
          <cell r="J11" t="str">
            <v>ETUI L^ DUO TRESOR 2012 T</v>
          </cell>
          <cell r="K11" t="str">
            <v>KORUS PACKAGING</v>
          </cell>
          <cell r="L11">
            <v>12000</v>
          </cell>
          <cell r="M11">
            <v>0</v>
          </cell>
          <cell r="N11">
            <v>12000</v>
          </cell>
        </row>
        <row r="12">
          <cell r="A12" t="str">
            <v>34987X502350</v>
          </cell>
          <cell r="B12" t="str">
            <v>34987</v>
          </cell>
          <cell r="C12" t="str">
            <v>SARL DYAD</v>
          </cell>
          <cell r="D12" t="str">
            <v>449335</v>
          </cell>
          <cell r="E12" t="str">
            <v>Oui</v>
          </cell>
          <cell r="F12" t="str">
            <v>16/12/2013</v>
          </cell>
          <cell r="G12" t="str">
            <v>12/2013</v>
          </cell>
          <cell r="H12" t="str">
            <v>SMOURSLI</v>
          </cell>
          <cell r="I12" t="str">
            <v>X502350</v>
          </cell>
          <cell r="J12" t="str">
            <v>ETUI L^ DUO HYPNOSE code T</v>
          </cell>
          <cell r="K12" t="str">
            <v>KORUS PACKAGING</v>
          </cell>
          <cell r="L12">
            <v>10000</v>
          </cell>
          <cell r="M12">
            <v>0</v>
          </cell>
          <cell r="N12">
            <v>10000</v>
          </cell>
        </row>
        <row r="13">
          <cell r="A13" t="str">
            <v>34987X800034</v>
          </cell>
          <cell r="B13" t="str">
            <v>34987</v>
          </cell>
          <cell r="C13" t="str">
            <v>SARL DYAD</v>
          </cell>
          <cell r="D13" t="str">
            <v>449436</v>
          </cell>
          <cell r="E13" t="str">
            <v>Oui</v>
          </cell>
          <cell r="F13" t="str">
            <v>03/12/2013</v>
          </cell>
          <cell r="G13" t="str">
            <v>12/2013</v>
          </cell>
          <cell r="H13" t="str">
            <v>SMOURSLI</v>
          </cell>
          <cell r="I13" t="str">
            <v>X800034</v>
          </cell>
          <cell r="J13" t="str">
            <v>CARTON DE SUREMBALLAGE A8 BRUN</v>
          </cell>
          <cell r="K13" t="str">
            <v>ONDULYS</v>
          </cell>
          <cell r="L13">
            <v>6000</v>
          </cell>
          <cell r="M13">
            <v>1575</v>
          </cell>
          <cell r="N13">
            <v>4425</v>
          </cell>
        </row>
        <row r="14">
          <cell r="A14" t="str">
            <v>34987X800031</v>
          </cell>
          <cell r="B14" t="str">
            <v>34987</v>
          </cell>
          <cell r="C14" t="str">
            <v>SARL DYAD</v>
          </cell>
          <cell r="D14" t="str">
            <v>449436</v>
          </cell>
          <cell r="E14" t="str">
            <v>Oui</v>
          </cell>
          <cell r="F14" t="str">
            <v>10/12/2013</v>
          </cell>
          <cell r="G14" t="str">
            <v>12/2013</v>
          </cell>
          <cell r="H14" t="str">
            <v>SMOURSLI</v>
          </cell>
          <cell r="I14" t="str">
            <v>X800031</v>
          </cell>
          <cell r="J14" t="str">
            <v>CARTON DE SUREMBALLAGE A4 BRUN</v>
          </cell>
          <cell r="K14" t="str">
            <v>ONDULYS</v>
          </cell>
          <cell r="L14">
            <v>6000</v>
          </cell>
          <cell r="M14">
            <v>0</v>
          </cell>
          <cell r="N14">
            <v>6000</v>
          </cell>
        </row>
        <row r="15">
          <cell r="A15" t="str">
            <v>34987X800033</v>
          </cell>
          <cell r="B15" t="str">
            <v>34987</v>
          </cell>
          <cell r="C15" t="str">
            <v>SARL DYAD</v>
          </cell>
          <cell r="D15" t="str">
            <v>449481</v>
          </cell>
          <cell r="E15" t="str">
            <v>Oui</v>
          </cell>
          <cell r="F15" t="str">
            <v>25/11/2013</v>
          </cell>
          <cell r="G15" t="str">
            <v>11/2013</v>
          </cell>
          <cell r="H15" t="str">
            <v>SMOURSLI</v>
          </cell>
          <cell r="I15" t="str">
            <v>X800033</v>
          </cell>
          <cell r="J15" t="str">
            <v>CARTON DE SUREMBALLAGE A7 BRUN</v>
          </cell>
          <cell r="K15" t="str">
            <v>OUATCEL CARTONS</v>
          </cell>
          <cell r="L15">
            <v>6000</v>
          </cell>
          <cell r="M15">
            <v>0</v>
          </cell>
          <cell r="N15">
            <v>6000</v>
          </cell>
        </row>
        <row r="16">
          <cell r="A16" t="str">
            <v>34987TX200020</v>
          </cell>
          <cell r="B16" t="str">
            <v>34987</v>
          </cell>
          <cell r="C16" t="str">
            <v>SARL DYAD</v>
          </cell>
          <cell r="D16" t="str">
            <v>449534</v>
          </cell>
          <cell r="E16" t="str">
            <v>Oui</v>
          </cell>
          <cell r="F16" t="str">
            <v>30/10/2013</v>
          </cell>
          <cell r="G16" t="str">
            <v>10/2013</v>
          </cell>
          <cell r="H16" t="str">
            <v>SMOURSLI</v>
          </cell>
          <cell r="I16" t="str">
            <v>TX200020</v>
          </cell>
          <cell r="J16" t="str">
            <v>CALE L^BLANC EXPERTPOWER OF3 SPOT ERASER</v>
          </cell>
          <cell r="K16" t="str">
            <v>DS SMITH PACKAGING</v>
          </cell>
          <cell r="L16">
            <v>2400</v>
          </cell>
          <cell r="M16">
            <v>0</v>
          </cell>
          <cell r="N16">
            <v>2400</v>
          </cell>
        </row>
        <row r="17">
          <cell r="A17" t="str">
            <v>34987X200820</v>
          </cell>
          <cell r="B17" t="str">
            <v>34987</v>
          </cell>
          <cell r="C17" t="str">
            <v>SARL DYAD</v>
          </cell>
          <cell r="D17" t="str">
            <v>449662</v>
          </cell>
          <cell r="E17" t="str">
            <v>Oui</v>
          </cell>
          <cell r="F17" t="str">
            <v>10/12/2013</v>
          </cell>
          <cell r="G17" t="str">
            <v>12/2013</v>
          </cell>
          <cell r="H17" t="str">
            <v>SMOURSLI</v>
          </cell>
          <cell r="I17" t="str">
            <v>X200820</v>
          </cell>
          <cell r="J17" t="str">
            <v>CALE  RL VS POLO BLUE SPORT  125+DEO</v>
          </cell>
          <cell r="K17" t="str">
            <v>DS SMITH PACKAGING</v>
          </cell>
          <cell r="L17">
            <v>10000</v>
          </cell>
          <cell r="M17">
            <v>0</v>
          </cell>
          <cell r="N17">
            <v>10000</v>
          </cell>
        </row>
        <row r="18">
          <cell r="A18" t="str">
            <v>34987X200845</v>
          </cell>
          <cell r="B18" t="str">
            <v>34987</v>
          </cell>
          <cell r="C18" t="str">
            <v>SARL DYAD</v>
          </cell>
          <cell r="D18" t="str">
            <v>449664</v>
          </cell>
          <cell r="E18" t="str">
            <v>Oui</v>
          </cell>
          <cell r="F18" t="str">
            <v>10/12/2013</v>
          </cell>
          <cell r="G18" t="str">
            <v>12/2013</v>
          </cell>
          <cell r="H18" t="str">
            <v>SMOURSLI</v>
          </cell>
          <cell r="I18" t="str">
            <v>X200845</v>
          </cell>
          <cell r="J18" t="str">
            <v>CALE BIOTH AQUASOURCE DN</v>
          </cell>
          <cell r="K18" t="str">
            <v>DS SMITH PACKAGING</v>
          </cell>
          <cell r="L18">
            <v>10000</v>
          </cell>
          <cell r="M18">
            <v>0</v>
          </cell>
          <cell r="N18">
            <v>10000</v>
          </cell>
        </row>
        <row r="19">
          <cell r="A19" t="str">
            <v>34987X200886</v>
          </cell>
          <cell r="B19" t="str">
            <v>34987</v>
          </cell>
          <cell r="C19" t="str">
            <v>SARL DYAD</v>
          </cell>
          <cell r="D19" t="str">
            <v>449666</v>
          </cell>
          <cell r="E19" t="str">
            <v>Oui</v>
          </cell>
          <cell r="F19" t="str">
            <v>11/12/2013</v>
          </cell>
          <cell r="G19" t="str">
            <v>12/2013</v>
          </cell>
          <cell r="H19" t="str">
            <v>SMOURSLI</v>
          </cell>
          <cell r="I19" t="str">
            <v>X200886</v>
          </cell>
          <cell r="J19" t="str">
            <v>CALE BIOTHERM HOMME AQUAPOWER + MAR 2013</v>
          </cell>
          <cell r="K19" t="str">
            <v>DS SMITH PACKAGING</v>
          </cell>
          <cell r="L19">
            <v>9450</v>
          </cell>
          <cell r="M19">
            <v>0</v>
          </cell>
          <cell r="N19">
            <v>9450</v>
          </cell>
        </row>
        <row r="20">
          <cell r="A20" t="str">
            <v>34987X200919</v>
          </cell>
          <cell r="B20" t="str">
            <v>34987</v>
          </cell>
          <cell r="C20" t="str">
            <v>SARL DYAD</v>
          </cell>
          <cell r="D20" t="str">
            <v>449668</v>
          </cell>
          <cell r="E20" t="str">
            <v>Oui</v>
          </cell>
          <cell r="F20" t="str">
            <v>27/11/2013</v>
          </cell>
          <cell r="G20" t="str">
            <v>11/2013</v>
          </cell>
          <cell r="H20" t="str">
            <v>SMOURSLI</v>
          </cell>
          <cell r="I20" t="str">
            <v>X200919</v>
          </cell>
          <cell r="J20" t="str">
            <v>CALE L^VISIONNAIRE SERUM 50ML+YX+BLURTRE</v>
          </cell>
          <cell r="K20" t="str">
            <v>DS SMITH PACKAGING</v>
          </cell>
          <cell r="L20">
            <v>10000</v>
          </cell>
          <cell r="M20">
            <v>0</v>
          </cell>
          <cell r="N20">
            <v>10000</v>
          </cell>
        </row>
        <row r="21">
          <cell r="A21" t="str">
            <v>34987X200744</v>
          </cell>
          <cell r="B21" t="str">
            <v>34987</v>
          </cell>
          <cell r="C21" t="str">
            <v>SARL DYAD</v>
          </cell>
          <cell r="D21" t="str">
            <v>449675</v>
          </cell>
          <cell r="E21" t="str">
            <v>Non</v>
          </cell>
          <cell r="F21" t="str">
            <v>26/11/2013</v>
          </cell>
          <cell r="G21" t="str">
            <v>11/2013</v>
          </cell>
          <cell r="H21" t="str">
            <v>SMOURSLI</v>
          </cell>
          <cell r="I21" t="str">
            <v>X200744</v>
          </cell>
          <cell r="J21" t="str">
            <v>CALE BLANCHE COMMUNE BIG PONY</v>
          </cell>
          <cell r="K21" t="str">
            <v>SIEMCO</v>
          </cell>
          <cell r="L21">
            <v>10000</v>
          </cell>
          <cell r="M21">
            <v>0</v>
          </cell>
          <cell r="N21">
            <v>10000</v>
          </cell>
        </row>
        <row r="22">
          <cell r="A22" t="str">
            <v>34987X502108</v>
          </cell>
          <cell r="B22" t="str">
            <v>34987</v>
          </cell>
          <cell r="C22" t="str">
            <v>SARL DYAD</v>
          </cell>
          <cell r="D22" t="str">
            <v>449680</v>
          </cell>
          <cell r="E22" t="str">
            <v>Oui</v>
          </cell>
          <cell r="F22" t="str">
            <v>04/12/2013</v>
          </cell>
          <cell r="G22" t="str">
            <v>12/2013</v>
          </cell>
          <cell r="H22" t="str">
            <v>SMOURSLI</v>
          </cell>
          <cell r="I22" t="str">
            <v>X502108</v>
          </cell>
          <cell r="J22" t="str">
            <v>ETUI YSL L' HOMME LIBRE VALUE SET</v>
          </cell>
          <cell r="K22" t="str">
            <v>TPG PACKAGING</v>
          </cell>
          <cell r="L22">
            <v>10000</v>
          </cell>
          <cell r="M22">
            <v>0</v>
          </cell>
          <cell r="N22">
            <v>10000</v>
          </cell>
        </row>
        <row r="23">
          <cell r="A23" t="str">
            <v>34987X502178</v>
          </cell>
          <cell r="B23" t="str">
            <v>34987</v>
          </cell>
          <cell r="C23" t="str">
            <v>SARL DYAD</v>
          </cell>
          <cell r="D23" t="str">
            <v>449681</v>
          </cell>
          <cell r="E23" t="str">
            <v>Oui</v>
          </cell>
          <cell r="F23" t="str">
            <v>04/12/2013</v>
          </cell>
          <cell r="G23" t="str">
            <v>12/2013</v>
          </cell>
          <cell r="H23" t="str">
            <v>SMOURSLI</v>
          </cell>
          <cell r="I23" t="str">
            <v>X502178</v>
          </cell>
          <cell r="J23" t="str">
            <v>ETUI L^ HYDRAZEN GEL PO3 TRAP SANS PAR</v>
          </cell>
          <cell r="K23" t="str">
            <v>TPG PACKAGING</v>
          </cell>
          <cell r="L23">
            <v>25000</v>
          </cell>
          <cell r="M23">
            <v>0</v>
          </cell>
          <cell r="N23">
            <v>25000</v>
          </cell>
        </row>
        <row r="24">
          <cell r="A24" t="str">
            <v>34987X502464</v>
          </cell>
          <cell r="B24" t="str">
            <v>34987</v>
          </cell>
          <cell r="C24" t="str">
            <v>SARL DYAD</v>
          </cell>
          <cell r="D24" t="str">
            <v>449682</v>
          </cell>
          <cell r="E24" t="str">
            <v>Oui</v>
          </cell>
          <cell r="F24" t="str">
            <v>02/12/2013</v>
          </cell>
          <cell r="G24" t="str">
            <v>12/2013</v>
          </cell>
          <cell r="H24" t="str">
            <v>SMOURSLI</v>
          </cell>
          <cell r="I24" t="str">
            <v>X502464</v>
          </cell>
          <cell r="J24" t="str">
            <v>ETUI L^DUO TRESOR IN LOVE Réno Pack</v>
          </cell>
          <cell r="K24" t="str">
            <v>KORUS PACKAGING</v>
          </cell>
          <cell r="L24">
            <v>15000</v>
          </cell>
          <cell r="M24">
            <v>0</v>
          </cell>
          <cell r="N24">
            <v>15000</v>
          </cell>
        </row>
        <row r="25">
          <cell r="A25" t="str">
            <v>34987X502453</v>
          </cell>
          <cell r="B25" t="str">
            <v>34987</v>
          </cell>
          <cell r="C25" t="str">
            <v>SARL DYAD</v>
          </cell>
          <cell r="D25" t="str">
            <v>449684</v>
          </cell>
          <cell r="E25" t="str">
            <v>Oui</v>
          </cell>
          <cell r="F25" t="str">
            <v>28/11/2013</v>
          </cell>
          <cell r="G25" t="str">
            <v>11/2013</v>
          </cell>
          <cell r="H25" t="str">
            <v>SMOURSLI</v>
          </cell>
          <cell r="I25" t="str">
            <v>X502453</v>
          </cell>
          <cell r="J25" t="str">
            <v>ETUI RL POLO RED VALUE SET</v>
          </cell>
          <cell r="K25" t="str">
            <v>KORUS PACKAGING</v>
          </cell>
          <cell r="L25">
            <v>15000</v>
          </cell>
          <cell r="M25">
            <v>0</v>
          </cell>
          <cell r="N25">
            <v>15000</v>
          </cell>
        </row>
        <row r="26">
          <cell r="A26" t="str">
            <v>34987X502455</v>
          </cell>
          <cell r="B26" t="str">
            <v>34987</v>
          </cell>
          <cell r="C26" t="str">
            <v>SARL DYAD</v>
          </cell>
          <cell r="D26" t="str">
            <v>449686</v>
          </cell>
          <cell r="E26" t="str">
            <v>Oui</v>
          </cell>
          <cell r="F26" t="str">
            <v>04/12/2013</v>
          </cell>
          <cell r="G26" t="str">
            <v>12/2013</v>
          </cell>
          <cell r="H26" t="str">
            <v>SMOURSLI</v>
          </cell>
          <cell r="I26" t="str">
            <v>X502455</v>
          </cell>
          <cell r="J26" t="str">
            <v>ETUI VS POLO BLUE SPORT 125+DEO</v>
          </cell>
          <cell r="K26" t="str">
            <v>KORUS PACKAGING</v>
          </cell>
          <cell r="L26">
            <v>10000</v>
          </cell>
          <cell r="M26">
            <v>0</v>
          </cell>
          <cell r="N26">
            <v>10000</v>
          </cell>
        </row>
        <row r="27">
          <cell r="A27" t="str">
            <v>34987X502451</v>
          </cell>
          <cell r="B27" t="str">
            <v>34987</v>
          </cell>
          <cell r="C27" t="str">
            <v>SARL DYAD</v>
          </cell>
          <cell r="D27" t="str">
            <v>449980</v>
          </cell>
          <cell r="E27" t="str">
            <v>Oui</v>
          </cell>
          <cell r="F27" t="str">
            <v>18/12/2013</v>
          </cell>
          <cell r="G27" t="str">
            <v>12/2013</v>
          </cell>
          <cell r="H27" t="str">
            <v>SMOURSLI</v>
          </cell>
          <cell r="I27" t="str">
            <v>X502451</v>
          </cell>
          <cell r="J27" t="str">
            <v>ETUI WHITE DETOX LIQUID</v>
          </cell>
          <cell r="K27" t="str">
            <v>KORUS PACKAGING</v>
          </cell>
          <cell r="L27">
            <v>10000</v>
          </cell>
          <cell r="M27">
            <v>0</v>
          </cell>
          <cell r="N27">
            <v>10000</v>
          </cell>
        </row>
        <row r="28">
          <cell r="A28" t="str">
            <v>34987X200918</v>
          </cell>
          <cell r="B28" t="str">
            <v>34987</v>
          </cell>
          <cell r="C28" t="str">
            <v>SARL DYAD</v>
          </cell>
          <cell r="D28" t="str">
            <v>449981</v>
          </cell>
          <cell r="E28" t="str">
            <v>Oui</v>
          </cell>
          <cell r="F28" t="str">
            <v>28/11/2013</v>
          </cell>
          <cell r="G28" t="str">
            <v>11/2013</v>
          </cell>
          <cell r="H28" t="str">
            <v>SMOURSLI</v>
          </cell>
          <cell r="I28" t="str">
            <v>X200918</v>
          </cell>
          <cell r="J28" t="str">
            <v>CALE SET WHITE DTOX LIQUID</v>
          </cell>
          <cell r="K28" t="str">
            <v>DS SMITH PACKAGING</v>
          </cell>
          <cell r="L28">
            <v>10000</v>
          </cell>
          <cell r="M28">
            <v>0</v>
          </cell>
          <cell r="N28">
            <v>10000</v>
          </cell>
        </row>
        <row r="29">
          <cell r="A29" t="str">
            <v>34987X502456</v>
          </cell>
          <cell r="B29" t="str">
            <v>34987</v>
          </cell>
          <cell r="C29" t="str">
            <v>SARL DYAD</v>
          </cell>
          <cell r="D29" t="str">
            <v>449982</v>
          </cell>
          <cell r="E29" t="str">
            <v>Oui</v>
          </cell>
          <cell r="F29" t="str">
            <v>02/12/2013</v>
          </cell>
          <cell r="G29" t="str">
            <v>12/2013</v>
          </cell>
          <cell r="H29" t="str">
            <v>SMOURSLI</v>
          </cell>
          <cell r="I29" t="str">
            <v>X502456</v>
          </cell>
          <cell r="J29" t="str">
            <v>ETUI DUO WHITE DETOX MUB CC VIOLET</v>
          </cell>
          <cell r="K29" t="str">
            <v>KORUS PACKAGING</v>
          </cell>
          <cell r="L29">
            <v>20000</v>
          </cell>
          <cell r="M29">
            <v>0</v>
          </cell>
          <cell r="N29">
            <v>20000</v>
          </cell>
        </row>
        <row r="30">
          <cell r="A30" t="str">
            <v>34987X200922</v>
          </cell>
          <cell r="B30" t="str">
            <v>34987</v>
          </cell>
          <cell r="C30" t="str">
            <v>SARL DYAD</v>
          </cell>
          <cell r="D30" t="str">
            <v>450244</v>
          </cell>
          <cell r="E30" t="str">
            <v>Oui</v>
          </cell>
          <cell r="F30" t="str">
            <v>03/12/2013</v>
          </cell>
          <cell r="G30" t="str">
            <v>12/2013</v>
          </cell>
          <cell r="H30" t="str">
            <v>SMOURSLI</v>
          </cell>
          <cell r="I30" t="str">
            <v>X200922</v>
          </cell>
          <cell r="J30" t="str">
            <v>CALE VS BLUE THERAPY POWER OF 3</v>
          </cell>
          <cell r="K30" t="str">
            <v>DS SMITH PACKAGING</v>
          </cell>
          <cell r="L30">
            <v>10000</v>
          </cell>
          <cell r="M30">
            <v>0</v>
          </cell>
          <cell r="N30">
            <v>10000</v>
          </cell>
        </row>
        <row r="31">
          <cell r="A31" t="str">
            <v>34987X502465</v>
          </cell>
          <cell r="B31" t="str">
            <v>34987</v>
          </cell>
          <cell r="C31" t="str">
            <v>SARL DYAD</v>
          </cell>
          <cell r="D31" t="str">
            <v>450245</v>
          </cell>
          <cell r="E31" t="str">
            <v>Oui</v>
          </cell>
          <cell r="F31" t="str">
            <v>20/12/2013</v>
          </cell>
          <cell r="G31" t="str">
            <v>12/2013</v>
          </cell>
          <cell r="H31" t="str">
            <v>SMOURSLI</v>
          </cell>
          <cell r="I31" t="str">
            <v>X502465</v>
          </cell>
          <cell r="J31" t="str">
            <v>ETUI VS FORCE SUPREME ROUTINE SET</v>
          </cell>
          <cell r="K31" t="str">
            <v>KORUS PACKAGING</v>
          </cell>
          <cell r="L31">
            <v>10000</v>
          </cell>
          <cell r="M31">
            <v>0</v>
          </cell>
          <cell r="N31">
            <v>10000</v>
          </cell>
        </row>
        <row r="32">
          <cell r="A32" t="str">
            <v>34987X200920</v>
          </cell>
          <cell r="B32" t="str">
            <v>34987</v>
          </cell>
          <cell r="C32" t="str">
            <v>SARL DYAD</v>
          </cell>
          <cell r="D32" t="str">
            <v>450246</v>
          </cell>
          <cell r="E32" t="str">
            <v>Oui</v>
          </cell>
          <cell r="F32" t="str">
            <v>03/12/2013</v>
          </cell>
          <cell r="G32" t="str">
            <v>12/2013</v>
          </cell>
          <cell r="H32" t="str">
            <v>SMOURSLI</v>
          </cell>
          <cell r="I32" t="str">
            <v>X200920</v>
          </cell>
          <cell r="J32" t="str">
            <v>CALE VS FORCE SUPREME ROUTINE SET</v>
          </cell>
          <cell r="K32" t="str">
            <v>DS SMITH PACKAGING</v>
          </cell>
          <cell r="L32">
            <v>10000</v>
          </cell>
          <cell r="M32">
            <v>0</v>
          </cell>
          <cell r="N32">
            <v>10000</v>
          </cell>
        </row>
        <row r="33">
          <cell r="A33" t="str">
            <v>34987X200912</v>
          </cell>
          <cell r="B33" t="str">
            <v>34987</v>
          </cell>
          <cell r="C33" t="str">
            <v>SARL DYAD</v>
          </cell>
          <cell r="D33" t="str">
            <v>450285</v>
          </cell>
          <cell r="E33" t="str">
            <v>Oui</v>
          </cell>
          <cell r="F33" t="str">
            <v>25/11/2013</v>
          </cell>
          <cell r="G33" t="str">
            <v>11/2013</v>
          </cell>
          <cell r="H33" t="str">
            <v>SMOURSLI</v>
          </cell>
          <cell r="I33" t="str">
            <v>X200912</v>
          </cell>
          <cell r="J33" t="str">
            <v>CALE L^VISIONNAIRE SERUM 50ML+YX+TRE</v>
          </cell>
          <cell r="K33" t="str">
            <v>DS SMITH PACKAGING</v>
          </cell>
          <cell r="L33">
            <v>10000</v>
          </cell>
          <cell r="M33">
            <v>0</v>
          </cell>
          <cell r="N33">
            <v>10000</v>
          </cell>
        </row>
        <row r="34">
          <cell r="A34" t="str">
            <v>34987X502452</v>
          </cell>
          <cell r="B34" t="str">
            <v>34987</v>
          </cell>
          <cell r="C34" t="str">
            <v>SARL DYAD</v>
          </cell>
          <cell r="D34" t="str">
            <v>450880</v>
          </cell>
          <cell r="E34" t="str">
            <v>Oui</v>
          </cell>
          <cell r="F34" t="str">
            <v>18/12/2013</v>
          </cell>
          <cell r="G34" t="str">
            <v>12/2013</v>
          </cell>
          <cell r="H34" t="str">
            <v>SMOURSLI</v>
          </cell>
          <cell r="I34" t="str">
            <v>X502452</v>
          </cell>
          <cell r="J34" t="str">
            <v>ETUI VS AGE FITNESS FACE &amp; EYES</v>
          </cell>
          <cell r="K34" t="str">
            <v>KORUS PACKAGING</v>
          </cell>
          <cell r="L34">
            <v>10000</v>
          </cell>
          <cell r="M34">
            <v>0</v>
          </cell>
          <cell r="N34">
            <v>10000</v>
          </cell>
        </row>
        <row r="35">
          <cell r="A35" t="str">
            <v>34987X501791</v>
          </cell>
          <cell r="B35" t="str">
            <v>34987</v>
          </cell>
          <cell r="C35" t="str">
            <v>SARL DYAD</v>
          </cell>
          <cell r="D35" t="str">
            <v>450922</v>
          </cell>
          <cell r="E35" t="str">
            <v>Oui</v>
          </cell>
          <cell r="F35" t="str">
            <v>18/12/2013</v>
          </cell>
          <cell r="G35" t="str">
            <v>12/2013</v>
          </cell>
          <cell r="H35" t="str">
            <v>SMOURSLI</v>
          </cell>
          <cell r="I35" t="str">
            <v>X501791</v>
          </cell>
          <cell r="J35" t="str">
            <v>ETUI GA VS GIOA 100ml +bodylotion 75 AD</v>
          </cell>
          <cell r="K35" t="str">
            <v>B.PACK</v>
          </cell>
          <cell r="L35">
            <v>10000</v>
          </cell>
          <cell r="M35">
            <v>0</v>
          </cell>
          <cell r="N35">
            <v>10000</v>
          </cell>
        </row>
        <row r="36">
          <cell r="A36" t="str">
            <v>34987X502276</v>
          </cell>
          <cell r="B36" t="str">
            <v>34987</v>
          </cell>
          <cell r="C36" t="str">
            <v>SARL DYAD</v>
          </cell>
          <cell r="D36" t="str">
            <v>450923</v>
          </cell>
          <cell r="E36" t="str">
            <v>Oui</v>
          </cell>
          <cell r="F36" t="str">
            <v>06/01/2014</v>
          </cell>
          <cell r="G36" t="str">
            <v>01/2014</v>
          </cell>
          <cell r="H36" t="str">
            <v>SMOURSLI</v>
          </cell>
          <cell r="I36" t="str">
            <v>X502276</v>
          </cell>
          <cell r="J36" t="str">
            <v>ETUI YSL MANIFESTO VALUE SET</v>
          </cell>
          <cell r="K36" t="str">
            <v>B.PACK</v>
          </cell>
          <cell r="L36">
            <v>12000</v>
          </cell>
          <cell r="M36">
            <v>0</v>
          </cell>
          <cell r="N36">
            <v>12000</v>
          </cell>
        </row>
        <row r="37">
          <cell r="A37" t="str">
            <v>34987X502333</v>
          </cell>
          <cell r="B37" t="str">
            <v>34987</v>
          </cell>
          <cell r="C37" t="str">
            <v>SARL DYAD</v>
          </cell>
          <cell r="D37" t="str">
            <v>450924</v>
          </cell>
          <cell r="E37" t="str">
            <v>Oui</v>
          </cell>
          <cell r="F37" t="str">
            <v>18/12/2013</v>
          </cell>
          <cell r="G37" t="str">
            <v>12/2013</v>
          </cell>
          <cell r="H37" t="str">
            <v>SMOURSLI</v>
          </cell>
          <cell r="I37" t="str">
            <v>X502333</v>
          </cell>
          <cell r="J37" t="str">
            <v>ARMANI ETUI ACF DUO 30ML AD T</v>
          </cell>
          <cell r="K37" t="str">
            <v>B.PACK</v>
          </cell>
          <cell r="L37">
            <v>15000</v>
          </cell>
          <cell r="M37">
            <v>0</v>
          </cell>
          <cell r="N37">
            <v>15000</v>
          </cell>
        </row>
        <row r="38">
          <cell r="A38" t="str">
            <v>34987X502367</v>
          </cell>
          <cell r="B38" t="str">
            <v>34987</v>
          </cell>
          <cell r="C38" t="str">
            <v>SARL DYAD</v>
          </cell>
          <cell r="D38" t="str">
            <v>450925</v>
          </cell>
          <cell r="E38" t="str">
            <v>Oui</v>
          </cell>
          <cell r="F38" t="str">
            <v>18/12/2013</v>
          </cell>
          <cell r="G38" t="str">
            <v>12/2013</v>
          </cell>
          <cell r="H38" t="str">
            <v>SMOURSLI</v>
          </cell>
          <cell r="I38" t="str">
            <v>X502367</v>
          </cell>
          <cell r="J38" t="str">
            <v>ETUI L^ GENIFIQ SER reno + light pearl</v>
          </cell>
          <cell r="K38" t="str">
            <v>B.PACK</v>
          </cell>
          <cell r="L38">
            <v>10000</v>
          </cell>
          <cell r="M38">
            <v>0</v>
          </cell>
          <cell r="N38">
            <v>10000</v>
          </cell>
        </row>
        <row r="39">
          <cell r="A39" t="str">
            <v>34987X502358</v>
          </cell>
          <cell r="B39" t="str">
            <v>34987</v>
          </cell>
          <cell r="C39" t="str">
            <v>SARL DYAD</v>
          </cell>
          <cell r="D39" t="str">
            <v>450992</v>
          </cell>
          <cell r="E39" t="str">
            <v>Oui</v>
          </cell>
          <cell r="F39" t="str">
            <v>19/12/2013</v>
          </cell>
          <cell r="G39" t="str">
            <v>12/2013</v>
          </cell>
          <cell r="H39" t="str">
            <v>SMOURSLI</v>
          </cell>
          <cell r="I39" t="str">
            <v>X502358</v>
          </cell>
          <cell r="J39" t="str">
            <v>Etui V&amp;R VS FLBB 2013</v>
          </cell>
          <cell r="K39" t="str">
            <v>KORUS PACKAGING</v>
          </cell>
          <cell r="L39">
            <v>10000</v>
          </cell>
          <cell r="M39">
            <v>0</v>
          </cell>
          <cell r="N39">
            <v>10000</v>
          </cell>
        </row>
        <row r="40">
          <cell r="A40" t="str">
            <v>34987X502374</v>
          </cell>
          <cell r="B40" t="str">
            <v>34987</v>
          </cell>
          <cell r="C40" t="str">
            <v>SARL DYAD</v>
          </cell>
          <cell r="D40" t="str">
            <v>450993</v>
          </cell>
          <cell r="E40" t="str">
            <v>Oui</v>
          </cell>
          <cell r="F40" t="str">
            <v>18/12/2013</v>
          </cell>
          <cell r="G40" t="str">
            <v>12/2013</v>
          </cell>
          <cell r="H40" t="str">
            <v>SMOURSLI</v>
          </cell>
          <cell r="I40" t="str">
            <v>X502374</v>
          </cell>
          <cell r="J40" t="str">
            <v>ETUI RL POLO BLUE VALUE SET code T</v>
          </cell>
          <cell r="K40" t="str">
            <v>KORUS PACKAGING</v>
          </cell>
          <cell r="L40">
            <v>10000</v>
          </cell>
          <cell r="M40">
            <v>0</v>
          </cell>
          <cell r="N40">
            <v>10000</v>
          </cell>
        </row>
        <row r="41">
          <cell r="A41" t="str">
            <v>34987X502375</v>
          </cell>
          <cell r="B41" t="str">
            <v>34987</v>
          </cell>
          <cell r="C41" t="str">
            <v>SARL DYAD</v>
          </cell>
          <cell r="D41" t="str">
            <v>451005</v>
          </cell>
          <cell r="E41" t="str">
            <v>Oui</v>
          </cell>
          <cell r="F41" t="str">
            <v>21/01/2014</v>
          </cell>
          <cell r="G41" t="str">
            <v>01/2014</v>
          </cell>
          <cell r="H41" t="str">
            <v>SMOURSLI</v>
          </cell>
          <cell r="I41" t="str">
            <v>X502375</v>
          </cell>
          <cell r="J41" t="str">
            <v>Etui  RL Polo Black VS 125+DEO code T</v>
          </cell>
          <cell r="K41" t="str">
            <v>KORUS PACKAGING</v>
          </cell>
          <cell r="L41">
            <v>10000</v>
          </cell>
          <cell r="M41">
            <v>0</v>
          </cell>
          <cell r="N41">
            <v>10000</v>
          </cell>
        </row>
        <row r="42">
          <cell r="A42" t="str">
            <v>34987X502398</v>
          </cell>
          <cell r="B42" t="str">
            <v>34987</v>
          </cell>
          <cell r="C42" t="str">
            <v>SARL DYAD</v>
          </cell>
          <cell r="D42" t="str">
            <v>451008</v>
          </cell>
          <cell r="E42" t="str">
            <v>Oui</v>
          </cell>
          <cell r="F42" t="str">
            <v>10/01/2014</v>
          </cell>
          <cell r="G42" t="str">
            <v>01/2014</v>
          </cell>
          <cell r="H42" t="str">
            <v>SMOURSLI</v>
          </cell>
          <cell r="I42" t="str">
            <v>X502398</v>
          </cell>
          <cell r="J42" t="str">
            <v>ETUI BIOTH SET AQUAPOWER HOMME IC1</v>
          </cell>
          <cell r="K42" t="str">
            <v>KORUS PACKAGING</v>
          </cell>
          <cell r="L42">
            <v>10000</v>
          </cell>
          <cell r="M42">
            <v>0</v>
          </cell>
          <cell r="N42">
            <v>10000</v>
          </cell>
        </row>
        <row r="43">
          <cell r="A43" t="str">
            <v>34987X200776</v>
          </cell>
          <cell r="B43" t="str">
            <v>34987</v>
          </cell>
          <cell r="C43" t="str">
            <v>SARL DYAD</v>
          </cell>
          <cell r="D43" t="str">
            <v>451027</v>
          </cell>
          <cell r="E43" t="str">
            <v>Oui</v>
          </cell>
          <cell r="F43" t="str">
            <v>18/12/2013</v>
          </cell>
          <cell r="G43" t="str">
            <v>12/2013</v>
          </cell>
          <cell r="H43" t="str">
            <v>SMOURSLI</v>
          </cell>
          <cell r="I43" t="str">
            <v>X200776</v>
          </cell>
          <cell r="J43" t="str">
            <v>ARMANI CALE ACH VALUE SET 75ML+DEO AD</v>
          </cell>
          <cell r="K43" t="str">
            <v>SIEMCO</v>
          </cell>
          <cell r="L43">
            <v>20000</v>
          </cell>
          <cell r="M43">
            <v>0</v>
          </cell>
          <cell r="N43">
            <v>20000</v>
          </cell>
        </row>
        <row r="44">
          <cell r="A44" t="str">
            <v>34987X200782</v>
          </cell>
          <cell r="B44" t="str">
            <v>34987</v>
          </cell>
          <cell r="C44" t="str">
            <v>SARL DYAD</v>
          </cell>
          <cell r="D44" t="str">
            <v>451029</v>
          </cell>
          <cell r="E44" t="str">
            <v>Oui</v>
          </cell>
          <cell r="F44" t="str">
            <v>18/12/2013</v>
          </cell>
          <cell r="G44" t="str">
            <v>12/2013</v>
          </cell>
          <cell r="H44" t="str">
            <v>SMOURSLI</v>
          </cell>
          <cell r="I44" t="str">
            <v>X200782</v>
          </cell>
          <cell r="J44" t="str">
            <v>CALE YSL KOUROS VS EDP50+LOT50</v>
          </cell>
          <cell r="K44" t="str">
            <v>SIEMCO</v>
          </cell>
          <cell r="L44">
            <v>13000</v>
          </cell>
          <cell r="M44">
            <v>0</v>
          </cell>
          <cell r="N44">
            <v>13000</v>
          </cell>
        </row>
        <row r="45">
          <cell r="A45" t="str">
            <v>34987X200793</v>
          </cell>
          <cell r="B45" t="str">
            <v>34987</v>
          </cell>
          <cell r="C45" t="str">
            <v>SARL DYAD</v>
          </cell>
          <cell r="D45" t="str">
            <v>451030</v>
          </cell>
          <cell r="E45" t="str">
            <v>Oui</v>
          </cell>
          <cell r="F45" t="str">
            <v>28/11/2013</v>
          </cell>
          <cell r="G45" t="str">
            <v>11/2013</v>
          </cell>
          <cell r="H45" t="str">
            <v>SMOURSLI</v>
          </cell>
          <cell r="I45" t="str">
            <v>X200793</v>
          </cell>
          <cell r="J45" t="str">
            <v>Cale GA VS A.D.GIOA 100ml +bodylotion 75</v>
          </cell>
          <cell r="K45" t="str">
            <v>SIEMCO</v>
          </cell>
          <cell r="L45">
            <v>13000</v>
          </cell>
          <cell r="M45">
            <v>0</v>
          </cell>
          <cell r="N45">
            <v>13000</v>
          </cell>
        </row>
        <row r="46">
          <cell r="A46" t="str">
            <v>34987X200824</v>
          </cell>
          <cell r="B46" t="str">
            <v>34987</v>
          </cell>
          <cell r="C46" t="str">
            <v>SARL DYAD</v>
          </cell>
          <cell r="D46" t="str">
            <v>451031</v>
          </cell>
          <cell r="E46" t="str">
            <v>Oui</v>
          </cell>
          <cell r="F46" t="str">
            <v>28/11/2013</v>
          </cell>
          <cell r="G46" t="str">
            <v>11/2013</v>
          </cell>
          <cell r="H46" t="str">
            <v>SMOURSLI</v>
          </cell>
          <cell r="I46" t="str">
            <v>X200824</v>
          </cell>
          <cell r="J46" t="str">
            <v>Cale V&amp;R VS FLBB</v>
          </cell>
          <cell r="K46" t="str">
            <v>SIEMCO</v>
          </cell>
          <cell r="L46">
            <v>10000</v>
          </cell>
          <cell r="M46">
            <v>0</v>
          </cell>
          <cell r="N46">
            <v>10000</v>
          </cell>
        </row>
        <row r="47">
          <cell r="A47" t="str">
            <v>34987X910026</v>
          </cell>
          <cell r="B47" t="str">
            <v>34987</v>
          </cell>
          <cell r="C47" t="str">
            <v>SARL DYAD</v>
          </cell>
          <cell r="D47" t="str">
            <v>451080</v>
          </cell>
          <cell r="E47" t="str">
            <v>Oui</v>
          </cell>
          <cell r="F47" t="str">
            <v>18/12/2013</v>
          </cell>
          <cell r="G47" t="str">
            <v>12/2013</v>
          </cell>
          <cell r="H47" t="str">
            <v>SMOURSLI</v>
          </cell>
          <cell r="I47" t="str">
            <v>X910026</v>
          </cell>
          <cell r="J47" t="str">
            <v>SCEAU  NOIR  30 ML V&amp;R</v>
          </cell>
          <cell r="K47" t="str">
            <v>UNISTO</v>
          </cell>
          <cell r="L47">
            <v>8000</v>
          </cell>
          <cell r="M47">
            <v>0</v>
          </cell>
          <cell r="N47">
            <v>8000</v>
          </cell>
        </row>
        <row r="48">
          <cell r="A48" t="str">
            <v>34987X200486</v>
          </cell>
          <cell r="B48" t="str">
            <v>34987</v>
          </cell>
          <cell r="C48" t="str">
            <v>SARL DYAD</v>
          </cell>
          <cell r="D48" t="str">
            <v>451083</v>
          </cell>
          <cell r="E48" t="str">
            <v>Oui</v>
          </cell>
          <cell r="F48" t="str">
            <v>17/12/2013</v>
          </cell>
          <cell r="G48" t="str">
            <v>12/2013</v>
          </cell>
          <cell r="H48" t="str">
            <v>SMOURSLI</v>
          </cell>
          <cell r="I48" t="str">
            <v>X200486</v>
          </cell>
          <cell r="J48" t="str">
            <v>Cale RL Polo Black VS 125+DEO 2006</v>
          </cell>
          <cell r="K48" t="str">
            <v>DS SMITH PACKAGING</v>
          </cell>
          <cell r="L48">
            <v>9450</v>
          </cell>
          <cell r="M48">
            <v>0</v>
          </cell>
          <cell r="N48">
            <v>9450</v>
          </cell>
        </row>
        <row r="49">
          <cell r="A49" t="str">
            <v>34987X200792</v>
          </cell>
          <cell r="B49" t="str">
            <v>34987</v>
          </cell>
          <cell r="C49" t="str">
            <v>SARL DYAD</v>
          </cell>
          <cell r="D49" t="str">
            <v>451084</v>
          </cell>
          <cell r="E49" t="str">
            <v>Oui</v>
          </cell>
          <cell r="F49" t="str">
            <v>18/12/2013</v>
          </cell>
          <cell r="G49" t="str">
            <v>12/2013</v>
          </cell>
          <cell r="H49" t="str">
            <v>SMOURSLI</v>
          </cell>
          <cell r="I49" t="str">
            <v>X200792</v>
          </cell>
          <cell r="J49" t="str">
            <v>CALE  HOMME HYDRAPOWER + AQUATIC code AD</v>
          </cell>
          <cell r="K49" t="str">
            <v>DS SMITH PACKAGING</v>
          </cell>
          <cell r="L49">
            <v>50160</v>
          </cell>
          <cell r="M49">
            <v>0</v>
          </cell>
          <cell r="N49">
            <v>50160</v>
          </cell>
        </row>
        <row r="50">
          <cell r="A50" t="str">
            <v>34987X200820</v>
          </cell>
          <cell r="B50" t="str">
            <v>34987</v>
          </cell>
          <cell r="C50" t="str">
            <v>SARL DYAD</v>
          </cell>
          <cell r="D50" t="str">
            <v>451085</v>
          </cell>
          <cell r="E50" t="str">
            <v>Oui</v>
          </cell>
          <cell r="F50" t="str">
            <v>21/01/2014</v>
          </cell>
          <cell r="G50" t="str">
            <v>01/2014</v>
          </cell>
          <cell r="H50" t="str">
            <v>SMOURSLI</v>
          </cell>
          <cell r="I50" t="str">
            <v>X200820</v>
          </cell>
          <cell r="J50" t="str">
            <v>CALE  RL VS POLO BLUE SPORT  125+DEO</v>
          </cell>
          <cell r="K50" t="str">
            <v>DS SMITH PACKAGING</v>
          </cell>
          <cell r="L50">
            <v>10230</v>
          </cell>
          <cell r="M50">
            <v>0</v>
          </cell>
          <cell r="N50">
            <v>10230</v>
          </cell>
        </row>
        <row r="51">
          <cell r="A51" t="str">
            <v>34987X200847</v>
          </cell>
          <cell r="B51" t="str">
            <v>34987</v>
          </cell>
          <cell r="C51" t="str">
            <v>SARL DYAD</v>
          </cell>
          <cell r="D51" t="str">
            <v>451086</v>
          </cell>
          <cell r="E51" t="str">
            <v>Oui</v>
          </cell>
          <cell r="F51" t="str">
            <v>21/01/2014</v>
          </cell>
          <cell r="G51" t="str">
            <v>01/2014</v>
          </cell>
          <cell r="H51" t="str">
            <v>SMOURSLI</v>
          </cell>
          <cell r="I51" t="str">
            <v>X200847</v>
          </cell>
          <cell r="J51" t="str">
            <v>CALE BIOTH TPUR INTENSE 2012</v>
          </cell>
          <cell r="K51" t="str">
            <v>DS SMITH PACKAGING</v>
          </cell>
          <cell r="L51">
            <v>15000</v>
          </cell>
          <cell r="M51">
            <v>0</v>
          </cell>
          <cell r="N51">
            <v>15000</v>
          </cell>
        </row>
        <row r="52">
          <cell r="A52" t="str">
            <v>34987X200879</v>
          </cell>
          <cell r="B52" t="str">
            <v>34987</v>
          </cell>
          <cell r="C52" t="str">
            <v>SARL DYAD</v>
          </cell>
          <cell r="D52" t="str">
            <v>451088</v>
          </cell>
          <cell r="E52" t="str">
            <v>Oui</v>
          </cell>
          <cell r="F52" t="str">
            <v>27/11/2013</v>
          </cell>
          <cell r="G52" t="str">
            <v>11/2013</v>
          </cell>
          <cell r="H52" t="str">
            <v>SMOURSLI</v>
          </cell>
          <cell r="I52" t="str">
            <v>X200879</v>
          </cell>
          <cell r="J52" t="str">
            <v>CALE L^ TRAVEL SET LA VIE EST BELLE</v>
          </cell>
          <cell r="K52" t="str">
            <v>DS SMITH PACKAGING</v>
          </cell>
          <cell r="L52">
            <v>16500</v>
          </cell>
          <cell r="M52">
            <v>0</v>
          </cell>
          <cell r="N52">
            <v>16500</v>
          </cell>
        </row>
        <row r="53">
          <cell r="A53" t="str">
            <v>34987X502254</v>
          </cell>
          <cell r="B53" t="str">
            <v>34987</v>
          </cell>
          <cell r="C53" t="str">
            <v>SARL DYAD</v>
          </cell>
          <cell r="D53" t="str">
            <v>451130</v>
          </cell>
          <cell r="E53" t="str">
            <v>Oui</v>
          </cell>
          <cell r="F53" t="str">
            <v>10/01/2014</v>
          </cell>
          <cell r="G53" t="str">
            <v>01/2014</v>
          </cell>
          <cell r="H53" t="str">
            <v>SMOURSLI</v>
          </cell>
          <cell r="I53" t="str">
            <v>X502254</v>
          </cell>
          <cell r="J53" t="str">
            <v>ETUI L^ ABSOLUE Bx POWER OF 3 2012 NF</v>
          </cell>
          <cell r="K53" t="str">
            <v>KORUS PACKAGING</v>
          </cell>
          <cell r="L53">
            <v>10000</v>
          </cell>
          <cell r="M53">
            <v>0</v>
          </cell>
          <cell r="N53">
            <v>10000</v>
          </cell>
        </row>
        <row r="54">
          <cell r="A54" t="str">
            <v>34987X800040</v>
          </cell>
          <cell r="B54" t="str">
            <v>34987</v>
          </cell>
          <cell r="C54" t="str">
            <v>SARL DYAD</v>
          </cell>
          <cell r="D54" t="str">
            <v>451807</v>
          </cell>
          <cell r="E54" t="str">
            <v>Oui</v>
          </cell>
          <cell r="F54" t="str">
            <v>17/12/2013</v>
          </cell>
          <cell r="G54" t="str">
            <v>12/2013</v>
          </cell>
          <cell r="H54" t="str">
            <v>SMOURSLI</v>
          </cell>
          <cell r="I54" t="str">
            <v>X800040</v>
          </cell>
          <cell r="J54" t="str">
            <v>CARTON DE SUREMBALLAGE ABX BRUN</v>
          </cell>
          <cell r="K54" t="str">
            <v>ONDULYS</v>
          </cell>
          <cell r="L54">
            <v>5100</v>
          </cell>
          <cell r="M54">
            <v>0</v>
          </cell>
          <cell r="N54">
            <v>5100</v>
          </cell>
        </row>
        <row r="55">
          <cell r="A55" t="str">
            <v>34987X800033</v>
          </cell>
          <cell r="B55" t="str">
            <v>34987</v>
          </cell>
          <cell r="C55" t="str">
            <v>SARL DYAD</v>
          </cell>
          <cell r="D55" t="str">
            <v>451814</v>
          </cell>
          <cell r="E55" t="str">
            <v>Oui</v>
          </cell>
          <cell r="F55" t="str">
            <v>09/01/2014</v>
          </cell>
          <cell r="G55" t="str">
            <v>01/2014</v>
          </cell>
          <cell r="H55" t="str">
            <v>SMOURSLI</v>
          </cell>
          <cell r="I55" t="str">
            <v>X800033</v>
          </cell>
          <cell r="J55" t="str">
            <v>CARTON DE SUREMBALLAGE A7 BRUN</v>
          </cell>
          <cell r="K55" t="str">
            <v>OUATCEL CARTONS</v>
          </cell>
          <cell r="L55">
            <v>6000</v>
          </cell>
          <cell r="M55">
            <v>0</v>
          </cell>
          <cell r="N55">
            <v>6000</v>
          </cell>
        </row>
        <row r="56">
          <cell r="A56" t="str">
            <v>34987X501791</v>
          </cell>
          <cell r="B56" t="str">
            <v>34987</v>
          </cell>
          <cell r="C56" t="str">
            <v>SARL DYAD</v>
          </cell>
          <cell r="D56" t="str">
            <v>451882</v>
          </cell>
          <cell r="E56" t="str">
            <v>Non</v>
          </cell>
          <cell r="F56" t="str">
            <v>21/01/2014</v>
          </cell>
          <cell r="G56" t="str">
            <v>01/2014</v>
          </cell>
          <cell r="H56" t="str">
            <v>SMOURSLI</v>
          </cell>
          <cell r="I56" t="str">
            <v>X501791</v>
          </cell>
          <cell r="J56" t="str">
            <v>ETUI GA VS GIOA 100ml +bodylotion 75 AD</v>
          </cell>
          <cell r="K56" t="str">
            <v>B.PACK</v>
          </cell>
          <cell r="L56">
            <v>12000</v>
          </cell>
          <cell r="M56">
            <v>0</v>
          </cell>
          <cell r="N56">
            <v>12000</v>
          </cell>
        </row>
        <row r="57">
          <cell r="A57" t="str">
            <v>34987X502313</v>
          </cell>
          <cell r="B57" t="str">
            <v>34987</v>
          </cell>
          <cell r="C57" t="str">
            <v>SARL DYAD</v>
          </cell>
          <cell r="D57" t="str">
            <v>451883</v>
          </cell>
          <cell r="E57" t="str">
            <v>Non</v>
          </cell>
          <cell r="F57" t="str">
            <v>04/02/2014</v>
          </cell>
          <cell r="G57" t="str">
            <v>02/2014</v>
          </cell>
          <cell r="H57" t="str">
            <v>SMOURSLI</v>
          </cell>
          <cell r="I57" t="str">
            <v>X502313</v>
          </cell>
          <cell r="J57" t="str">
            <v>ETUI ARMANI VS ADGH ic 5</v>
          </cell>
          <cell r="K57" t="str">
            <v>B.PACK</v>
          </cell>
          <cell r="L57">
            <v>32000</v>
          </cell>
          <cell r="M57">
            <v>0</v>
          </cell>
          <cell r="N57">
            <v>32000</v>
          </cell>
        </row>
        <row r="58">
          <cell r="A58" t="str">
            <v>34987X502449</v>
          </cell>
          <cell r="B58" t="str">
            <v>34987</v>
          </cell>
          <cell r="C58" t="str">
            <v>SARL DYAD</v>
          </cell>
          <cell r="D58" t="str">
            <v>451887</v>
          </cell>
          <cell r="E58" t="str">
            <v>Non</v>
          </cell>
          <cell r="F58" t="str">
            <v>10/12/2013</v>
          </cell>
          <cell r="G58" t="str">
            <v>12/2013</v>
          </cell>
          <cell r="H58" t="str">
            <v>SMOURSLI</v>
          </cell>
          <cell r="I58" t="str">
            <v>X502449</v>
          </cell>
          <cell r="J58" t="str">
            <v>ETUI ^ ENERGIE DE VIE POWER OF 3 TRE</v>
          </cell>
          <cell r="K58" t="str">
            <v>B.PACK</v>
          </cell>
          <cell r="L58">
            <v>2020</v>
          </cell>
          <cell r="M58">
            <v>0</v>
          </cell>
          <cell r="N58">
            <v>2020</v>
          </cell>
        </row>
        <row r="59">
          <cell r="A59" t="str">
            <v>31390X100345</v>
          </cell>
          <cell r="B59" t="str">
            <v>31390</v>
          </cell>
          <cell r="C59" t="str">
            <v>AIRCOS</v>
          </cell>
          <cell r="D59" t="str">
            <v>441174</v>
          </cell>
          <cell r="E59" t="str">
            <v>Oui</v>
          </cell>
          <cell r="F59" t="str">
            <v>18/03/2013</v>
          </cell>
          <cell r="G59" t="str">
            <v>03/2013</v>
          </cell>
          <cell r="H59" t="str">
            <v>SMOURSLI</v>
          </cell>
          <cell r="I59" t="str">
            <v>X100345</v>
          </cell>
          <cell r="J59" t="str">
            <v>L^ BOITIER PALETTE 24H PRS</v>
          </cell>
          <cell r="K59" t="str">
            <v>ALBEA BEAUTY SOLUTIONS EUROPE.</v>
          </cell>
          <cell r="L59">
            <v>576</v>
          </cell>
          <cell r="M59">
            <v>480</v>
          </cell>
          <cell r="N59">
            <v>96</v>
          </cell>
        </row>
        <row r="60">
          <cell r="A60" t="str">
            <v>31390X100347</v>
          </cell>
          <cell r="B60" t="str">
            <v>31390</v>
          </cell>
          <cell r="C60" t="str">
            <v>AIRCOS</v>
          </cell>
          <cell r="D60" t="str">
            <v>441174</v>
          </cell>
          <cell r="E60" t="str">
            <v>Oui</v>
          </cell>
          <cell r="F60" t="str">
            <v>18/03/2013</v>
          </cell>
          <cell r="G60" t="str">
            <v>03/2013</v>
          </cell>
          <cell r="H60" t="str">
            <v>SMOURSLI</v>
          </cell>
          <cell r="I60" t="str">
            <v>X100347</v>
          </cell>
          <cell r="J60" t="str">
            <v>L^ PLATINE MOBILE 24H PV</v>
          </cell>
          <cell r="K60" t="str">
            <v>ALBEA BEAUTY SOLUTIONS EUROPE.</v>
          </cell>
          <cell r="L60">
            <v>1300</v>
          </cell>
          <cell r="M60">
            <v>975</v>
          </cell>
          <cell r="N60">
            <v>325</v>
          </cell>
        </row>
        <row r="61">
          <cell r="A61" t="str">
            <v>31390X100348</v>
          </cell>
          <cell r="B61" t="str">
            <v>31390</v>
          </cell>
          <cell r="C61" t="str">
            <v>AIRCOS</v>
          </cell>
          <cell r="D61" t="str">
            <v>441174</v>
          </cell>
          <cell r="E61" t="str">
            <v>Oui</v>
          </cell>
          <cell r="F61" t="str">
            <v>18/03/2013</v>
          </cell>
          <cell r="G61" t="str">
            <v>03/2013</v>
          </cell>
          <cell r="H61" t="str">
            <v>SMOURSLI</v>
          </cell>
          <cell r="I61" t="str">
            <v>X100348</v>
          </cell>
          <cell r="J61" t="str">
            <v>L^ COUVERCLE PLATINE MOBILE 24H PV</v>
          </cell>
          <cell r="K61" t="str">
            <v>ALBEA BEAUTY SOLUTIONS EUROPE.</v>
          </cell>
          <cell r="L61">
            <v>1200</v>
          </cell>
          <cell r="M61">
            <v>900</v>
          </cell>
          <cell r="N61">
            <v>300</v>
          </cell>
        </row>
        <row r="62">
          <cell r="A62" t="str">
            <v>31390X600062</v>
          </cell>
          <cell r="B62" t="str">
            <v>31390</v>
          </cell>
          <cell r="C62" t="str">
            <v>AIRCOS</v>
          </cell>
          <cell r="D62" t="str">
            <v>443424</v>
          </cell>
          <cell r="E62" t="str">
            <v>Oui</v>
          </cell>
          <cell r="F62" t="str">
            <v>01/02/2014</v>
          </cell>
          <cell r="G62" t="str">
            <v>02/2014</v>
          </cell>
          <cell r="H62" t="str">
            <v>SMOURSLI</v>
          </cell>
          <cell r="I62" t="str">
            <v>X600062</v>
          </cell>
          <cell r="J62" t="str">
            <v>Applicateur Blush commun Sauer</v>
          </cell>
          <cell r="K62" t="str">
            <v>Max SAUER SAS</v>
          </cell>
          <cell r="L62">
            <v>40000</v>
          </cell>
          <cell r="M62">
            <v>0</v>
          </cell>
          <cell r="N62">
            <v>40000</v>
          </cell>
        </row>
        <row r="63">
          <cell r="A63" t="str">
            <v>31390X600097</v>
          </cell>
          <cell r="B63" t="str">
            <v>31390</v>
          </cell>
          <cell r="C63" t="str">
            <v>AIRCOS</v>
          </cell>
          <cell r="D63" t="str">
            <v>446179</v>
          </cell>
          <cell r="E63" t="str">
            <v>Oui</v>
          </cell>
          <cell r="F63" t="str">
            <v>20/12/2013</v>
          </cell>
          <cell r="G63" t="str">
            <v>12/2013</v>
          </cell>
          <cell r="H63" t="str">
            <v>SMOURSLI</v>
          </cell>
          <cell r="I63" t="str">
            <v>X600097</v>
          </cell>
          <cell r="J63" t="str">
            <v>Applicateur L^ RENO ABSOLU VOYAGE 2012</v>
          </cell>
          <cell r="K63" t="str">
            <v>CARESSA KAHN</v>
          </cell>
          <cell r="L63">
            <v>70000</v>
          </cell>
          <cell r="M63">
            <v>0</v>
          </cell>
          <cell r="N63">
            <v>70000</v>
          </cell>
        </row>
        <row r="64">
          <cell r="A64" t="str">
            <v>31390X100353</v>
          </cell>
          <cell r="B64" t="str">
            <v>31390</v>
          </cell>
          <cell r="C64" t="str">
            <v>AIRCOS</v>
          </cell>
          <cell r="D64" t="str">
            <v>446183</v>
          </cell>
          <cell r="E64" t="str">
            <v>Oui</v>
          </cell>
          <cell r="F64" t="str">
            <v>29/11/2013</v>
          </cell>
          <cell r="G64" t="str">
            <v>11/2013</v>
          </cell>
          <cell r="H64" t="str">
            <v>SMOURSLI</v>
          </cell>
          <cell r="I64" t="str">
            <v>X100353</v>
          </cell>
          <cell r="J64" t="str">
            <v>BOITIER L^ RENO ABSOLU VOYAGE 2012</v>
          </cell>
          <cell r="K64" t="str">
            <v>TOPLINE PRODUCTS - PRIMAPACK</v>
          </cell>
          <cell r="L64">
            <v>60000</v>
          </cell>
          <cell r="M64">
            <v>0</v>
          </cell>
          <cell r="N64">
            <v>60000</v>
          </cell>
        </row>
        <row r="65">
          <cell r="A65" t="str">
            <v>31390X100382</v>
          </cell>
          <cell r="B65" t="str">
            <v>31390</v>
          </cell>
          <cell r="C65" t="str">
            <v>AIRCOS</v>
          </cell>
          <cell r="D65" t="str">
            <v>446185</v>
          </cell>
          <cell r="E65" t="str">
            <v>Oui</v>
          </cell>
          <cell r="F65" t="str">
            <v>19/02/2014</v>
          </cell>
          <cell r="G65" t="str">
            <v>02/2014</v>
          </cell>
          <cell r="H65" t="str">
            <v>SMOURSLI</v>
          </cell>
          <cell r="I65" t="str">
            <v>X100382</v>
          </cell>
          <cell r="J65" t="str">
            <v>BOITIER L^ TENDRE  VOYAGE CHGT LOGT ETIQ</v>
          </cell>
          <cell r="K65" t="str">
            <v>TOPLINE PRODUCTS - PRIMAPACK</v>
          </cell>
          <cell r="L65">
            <v>25000</v>
          </cell>
          <cell r="M65">
            <v>0</v>
          </cell>
          <cell r="N65">
            <v>25000</v>
          </cell>
        </row>
        <row r="66">
          <cell r="A66" t="str">
            <v>31390X100347</v>
          </cell>
          <cell r="B66" t="str">
            <v>31390</v>
          </cell>
          <cell r="C66" t="str">
            <v>AIRCOS</v>
          </cell>
          <cell r="D66" t="str">
            <v>446189</v>
          </cell>
          <cell r="E66" t="str">
            <v>Oui</v>
          </cell>
          <cell r="F66" t="str">
            <v>30/10/2013</v>
          </cell>
          <cell r="G66" t="str">
            <v>10/2013</v>
          </cell>
          <cell r="H66" t="str">
            <v>SMOURSLI</v>
          </cell>
          <cell r="I66" t="str">
            <v>X100347</v>
          </cell>
          <cell r="J66" t="str">
            <v>L^ PLATINE MOBILE 24H PV</v>
          </cell>
          <cell r="K66" t="str">
            <v>ALBEA BEAUTY SOLUTIONS EUROPE.</v>
          </cell>
          <cell r="L66">
            <v>100000</v>
          </cell>
          <cell r="M66">
            <v>0</v>
          </cell>
          <cell r="N66">
            <v>100000</v>
          </cell>
        </row>
        <row r="67">
          <cell r="A67" t="str">
            <v>31390X100348</v>
          </cell>
          <cell r="B67" t="str">
            <v>31390</v>
          </cell>
          <cell r="C67" t="str">
            <v>AIRCOS</v>
          </cell>
          <cell r="D67" t="str">
            <v>446189</v>
          </cell>
          <cell r="E67" t="str">
            <v>Oui</v>
          </cell>
          <cell r="F67" t="str">
            <v>30/10/2013</v>
          </cell>
          <cell r="G67" t="str">
            <v>10/2013</v>
          </cell>
          <cell r="H67" t="str">
            <v>SMOURSLI</v>
          </cell>
          <cell r="I67" t="str">
            <v>X100348</v>
          </cell>
          <cell r="J67" t="str">
            <v>L^ COUVERCLE PLATINE MOBILE 24H PV</v>
          </cell>
          <cell r="K67" t="str">
            <v>ALBEA BEAUTY SOLUTIONS EUROPE.</v>
          </cell>
          <cell r="L67">
            <v>50000</v>
          </cell>
          <cell r="M67">
            <v>0</v>
          </cell>
          <cell r="N67">
            <v>50000</v>
          </cell>
        </row>
        <row r="68">
          <cell r="A68" t="str">
            <v>31390X100428</v>
          </cell>
          <cell r="B68" t="str">
            <v>31390</v>
          </cell>
          <cell r="C68" t="str">
            <v>AIRCOS</v>
          </cell>
          <cell r="D68" t="str">
            <v>446189</v>
          </cell>
          <cell r="E68" t="str">
            <v>Oui</v>
          </cell>
          <cell r="F68" t="str">
            <v>30/10/2013</v>
          </cell>
          <cell r="G68" t="str">
            <v>10/2013</v>
          </cell>
          <cell r="H68" t="str">
            <v>SMOURSLI</v>
          </cell>
          <cell r="I68" t="str">
            <v>X100428</v>
          </cell>
          <cell r="J68" t="str">
            <v>L^ BOITIER PALETTE 24H PV IC2</v>
          </cell>
          <cell r="K68" t="str">
            <v>ALBEA BEAUTY SOLUTIONS EUROPE.</v>
          </cell>
          <cell r="L68">
            <v>50000</v>
          </cell>
          <cell r="M68">
            <v>0</v>
          </cell>
          <cell r="N68">
            <v>50000</v>
          </cell>
        </row>
        <row r="69">
          <cell r="A69" t="str">
            <v>31390X200702</v>
          </cell>
          <cell r="B69" t="str">
            <v>31390</v>
          </cell>
          <cell r="C69" t="str">
            <v>AIRCOS</v>
          </cell>
          <cell r="D69" t="str">
            <v>446209</v>
          </cell>
          <cell r="E69" t="str">
            <v>Oui</v>
          </cell>
          <cell r="F69" t="str">
            <v>23/12/2013</v>
          </cell>
          <cell r="G69" t="str">
            <v>12/2013</v>
          </cell>
          <cell r="H69" t="str">
            <v>SMOURSLI</v>
          </cell>
          <cell r="I69" t="str">
            <v>X200702</v>
          </cell>
          <cell r="J69" t="str">
            <v>SUEDINEVoyage /Yeux/ Lip</v>
          </cell>
          <cell r="K69" t="str">
            <v>PRIMINTER</v>
          </cell>
          <cell r="L69">
            <v>30000</v>
          </cell>
          <cell r="M69">
            <v>0</v>
          </cell>
          <cell r="N69">
            <v>30000</v>
          </cell>
        </row>
        <row r="70">
          <cell r="A70" t="str">
            <v>31390X200817</v>
          </cell>
          <cell r="B70" t="str">
            <v>31390</v>
          </cell>
          <cell r="C70" t="str">
            <v>AIRCOS</v>
          </cell>
          <cell r="D70" t="str">
            <v>446271</v>
          </cell>
          <cell r="E70" t="str">
            <v>Oui</v>
          </cell>
          <cell r="F70" t="str">
            <v>21/12/2013</v>
          </cell>
          <cell r="G70" t="str">
            <v>12/2013</v>
          </cell>
          <cell r="H70" t="str">
            <v>SMOURSLI</v>
          </cell>
          <cell r="I70" t="str">
            <v>X200817</v>
          </cell>
          <cell r="J70" t="str">
            <v>suedine L^ VOYAGE 24H</v>
          </cell>
          <cell r="K70" t="str">
            <v>PRIMINTER</v>
          </cell>
          <cell r="L70">
            <v>30000</v>
          </cell>
          <cell r="M70">
            <v>0</v>
          </cell>
          <cell r="N70">
            <v>30000</v>
          </cell>
        </row>
        <row r="71">
          <cell r="A71" t="str">
            <v>31390X200873</v>
          </cell>
          <cell r="B71" t="str">
            <v>31390</v>
          </cell>
          <cell r="C71" t="str">
            <v>AIRCOS</v>
          </cell>
          <cell r="D71" t="str">
            <v>446273</v>
          </cell>
          <cell r="E71" t="str">
            <v>Oui</v>
          </cell>
          <cell r="F71" t="str">
            <v>25/11/2013</v>
          </cell>
          <cell r="G71" t="str">
            <v>11/2013</v>
          </cell>
          <cell r="H71" t="str">
            <v>SMOURSLI</v>
          </cell>
          <cell r="I71" t="str">
            <v>X200873</v>
          </cell>
          <cell r="J71" t="str">
            <v>SUEDINE L^ RENO ABSOLU VOYAGE</v>
          </cell>
          <cell r="K71" t="str">
            <v>PRIMINTER</v>
          </cell>
          <cell r="L71">
            <v>100000</v>
          </cell>
          <cell r="M71">
            <v>0</v>
          </cell>
          <cell r="N71">
            <v>100000</v>
          </cell>
        </row>
        <row r="72">
          <cell r="A72" t="str">
            <v>31390X600065</v>
          </cell>
          <cell r="B72" t="str">
            <v>31390</v>
          </cell>
          <cell r="C72" t="str">
            <v>AIRCOS</v>
          </cell>
          <cell r="D72" t="str">
            <v>446277</v>
          </cell>
          <cell r="E72" t="str">
            <v>Oui</v>
          </cell>
          <cell r="F72" t="str">
            <v>19/12/2013</v>
          </cell>
          <cell r="G72" t="str">
            <v>12/2013</v>
          </cell>
          <cell r="H72" t="str">
            <v>SMOURSLI</v>
          </cell>
          <cell r="I72" t="str">
            <v>X600065</v>
          </cell>
          <cell r="J72" t="str">
            <v>Applicateur Double FAP commun Priminter</v>
          </cell>
          <cell r="K72" t="str">
            <v>PRIMINTER</v>
          </cell>
          <cell r="L72">
            <v>60000</v>
          </cell>
          <cell r="M72">
            <v>0</v>
          </cell>
          <cell r="N72">
            <v>60000</v>
          </cell>
        </row>
        <row r="73">
          <cell r="A73" t="str">
            <v>31390X600093</v>
          </cell>
          <cell r="B73" t="str">
            <v>31390</v>
          </cell>
          <cell r="C73" t="str">
            <v>AIRCOS</v>
          </cell>
          <cell r="D73" t="str">
            <v>446282</v>
          </cell>
          <cell r="E73" t="str">
            <v>Oui</v>
          </cell>
          <cell r="F73" t="str">
            <v>19/02/2014</v>
          </cell>
          <cell r="G73" t="str">
            <v>02/2014</v>
          </cell>
          <cell r="H73" t="str">
            <v>SMOURSLI</v>
          </cell>
          <cell r="I73" t="str">
            <v>X600093</v>
          </cell>
          <cell r="J73" t="str">
            <v>EPONGE DECOREE RENO ABS VOYAGE</v>
          </cell>
          <cell r="K73" t="str">
            <v>PRIMINTER</v>
          </cell>
          <cell r="L73">
            <v>50000</v>
          </cell>
          <cell r="M73">
            <v>0</v>
          </cell>
          <cell r="N73">
            <v>50000</v>
          </cell>
        </row>
        <row r="74">
          <cell r="A74" t="str">
            <v>31390X600079</v>
          </cell>
          <cell r="B74" t="str">
            <v>31390</v>
          </cell>
          <cell r="C74" t="str">
            <v>AIRCOS</v>
          </cell>
          <cell r="D74" t="str">
            <v>446292</v>
          </cell>
          <cell r="E74" t="str">
            <v>Oui</v>
          </cell>
          <cell r="F74" t="str">
            <v>21/02/2014</v>
          </cell>
          <cell r="G74" t="str">
            <v>02/2014</v>
          </cell>
          <cell r="H74" t="str">
            <v>SMOURSLI</v>
          </cell>
          <cell r="I74" t="str">
            <v>X600079</v>
          </cell>
          <cell r="J74" t="str">
            <v>APPLICATEUR LUXE LEVRES</v>
          </cell>
          <cell r="K74" t="str">
            <v>Max SAUER SAS</v>
          </cell>
          <cell r="L74">
            <v>30000</v>
          </cell>
          <cell r="M74">
            <v>0</v>
          </cell>
          <cell r="N74">
            <v>30000</v>
          </cell>
        </row>
        <row r="75">
          <cell r="A75" t="str">
            <v>31390X600080</v>
          </cell>
          <cell r="B75" t="str">
            <v>31390</v>
          </cell>
          <cell r="C75" t="str">
            <v>AIRCOS</v>
          </cell>
          <cell r="D75" t="str">
            <v>446293</v>
          </cell>
          <cell r="E75" t="str">
            <v>Oui</v>
          </cell>
          <cell r="F75" t="str">
            <v>19/02/2014</v>
          </cell>
          <cell r="G75" t="str">
            <v>02/2014</v>
          </cell>
          <cell r="H75" t="str">
            <v>SMOURSLI</v>
          </cell>
          <cell r="I75" t="str">
            <v>X600080</v>
          </cell>
          <cell r="J75" t="str">
            <v>APPLICATEUR LUXE YEUX</v>
          </cell>
          <cell r="K75" t="str">
            <v>Max SAUER SAS</v>
          </cell>
          <cell r="L75">
            <v>30000</v>
          </cell>
          <cell r="M75">
            <v>0</v>
          </cell>
          <cell r="N75">
            <v>30000</v>
          </cell>
        </row>
        <row r="76">
          <cell r="A76" t="str">
            <v>31390X600094</v>
          </cell>
          <cell r="B76" t="str">
            <v>31390</v>
          </cell>
          <cell r="C76" t="str">
            <v>AIRCOS</v>
          </cell>
          <cell r="D76" t="str">
            <v>446294</v>
          </cell>
          <cell r="E76" t="str">
            <v>Oui</v>
          </cell>
          <cell r="F76" t="str">
            <v>23/12/2013</v>
          </cell>
          <cell r="G76" t="str">
            <v>12/2013</v>
          </cell>
          <cell r="H76" t="str">
            <v>SMOURSLI</v>
          </cell>
          <cell r="I76" t="str">
            <v>X600094</v>
          </cell>
          <cell r="J76" t="str">
            <v>APPLICATEUR L^ BLUSH PAL SWEET BUTTERFLY</v>
          </cell>
          <cell r="K76" t="str">
            <v>Max SAUER SAS</v>
          </cell>
          <cell r="L76">
            <v>30000</v>
          </cell>
          <cell r="M76">
            <v>0</v>
          </cell>
          <cell r="N76">
            <v>30000</v>
          </cell>
        </row>
        <row r="77">
          <cell r="A77" t="str">
            <v>31390X600106</v>
          </cell>
          <cell r="B77" t="str">
            <v>31390</v>
          </cell>
          <cell r="C77" t="str">
            <v>AIRCOS</v>
          </cell>
          <cell r="D77" t="str">
            <v>446296</v>
          </cell>
          <cell r="E77" t="str">
            <v>Oui</v>
          </cell>
          <cell r="F77" t="str">
            <v>23/12/2013</v>
          </cell>
          <cell r="G77" t="str">
            <v>12/2013</v>
          </cell>
          <cell r="H77" t="str">
            <v>SMOURSLI</v>
          </cell>
          <cell r="I77" t="str">
            <v>X600106</v>
          </cell>
          <cell r="J77" t="str">
            <v>Applicateur PINCEAU L^ LEVRE manche noir</v>
          </cell>
          <cell r="K77" t="str">
            <v>Max SAUER SAS</v>
          </cell>
          <cell r="L77">
            <v>35000</v>
          </cell>
          <cell r="M77">
            <v>0</v>
          </cell>
          <cell r="N77">
            <v>35000</v>
          </cell>
        </row>
        <row r="78">
          <cell r="A78" t="str">
            <v>31390X200829</v>
          </cell>
          <cell r="B78" t="str">
            <v>31390</v>
          </cell>
          <cell r="C78" t="str">
            <v>AIRCOS</v>
          </cell>
          <cell r="D78" t="str">
            <v>447114</v>
          </cell>
          <cell r="E78" t="str">
            <v>Oui</v>
          </cell>
          <cell r="F78" t="str">
            <v>25/10/2013</v>
          </cell>
          <cell r="G78" t="str">
            <v>10/2013</v>
          </cell>
          <cell r="H78" t="str">
            <v>SMOURSLI</v>
          </cell>
          <cell r="I78" t="str">
            <v>X200829</v>
          </cell>
          <cell r="J78" t="str">
            <v>PROTECTION PC RENO ABSOLU VOYAGE</v>
          </cell>
          <cell r="K78" t="str">
            <v>SEUFERT TRANSPARENTE VERPACKUNGEN</v>
          </cell>
          <cell r="L78">
            <v>50000</v>
          </cell>
          <cell r="M78">
            <v>0</v>
          </cell>
          <cell r="N78">
            <v>50000</v>
          </cell>
        </row>
        <row r="79">
          <cell r="A79" t="str">
            <v>31390X200816</v>
          </cell>
          <cell r="B79" t="str">
            <v>31390</v>
          </cell>
          <cell r="C79" t="str">
            <v>AIRCOS</v>
          </cell>
          <cell r="D79" t="str">
            <v>448325</v>
          </cell>
          <cell r="E79" t="str">
            <v>Oui</v>
          </cell>
          <cell r="F79" t="str">
            <v>09/10/2013</v>
          </cell>
          <cell r="G79" t="str">
            <v>10/2013</v>
          </cell>
          <cell r="H79" t="str">
            <v>SMOURSLI</v>
          </cell>
          <cell r="I79" t="str">
            <v>X200816</v>
          </cell>
          <cell r="J79" t="str">
            <v>CALE ONDULEE L^ voyage 24h</v>
          </cell>
          <cell r="K79" t="str">
            <v>DS SMITH PACKAGING</v>
          </cell>
          <cell r="L79">
            <v>5000</v>
          </cell>
          <cell r="M79">
            <v>0</v>
          </cell>
          <cell r="N79">
            <v>5000</v>
          </cell>
        </row>
        <row r="80">
          <cell r="A80" t="str">
            <v>31390X200872</v>
          </cell>
          <cell r="B80" t="str">
            <v>31390</v>
          </cell>
          <cell r="C80" t="str">
            <v>AIRCOS</v>
          </cell>
          <cell r="D80" t="str">
            <v>449650</v>
          </cell>
          <cell r="E80" t="str">
            <v>Oui</v>
          </cell>
          <cell r="F80" t="str">
            <v>13/12/2013</v>
          </cell>
          <cell r="G80" t="str">
            <v>12/2013</v>
          </cell>
          <cell r="H80" t="str">
            <v>SMOURSLI</v>
          </cell>
          <cell r="I80" t="str">
            <v>X200872</v>
          </cell>
          <cell r="J80" t="str">
            <v>CALE L^ RENO ABSOLU VOYAGE</v>
          </cell>
          <cell r="K80" t="str">
            <v>DS SMITH PACKAGING</v>
          </cell>
          <cell r="L80">
            <v>50000</v>
          </cell>
          <cell r="M80">
            <v>0</v>
          </cell>
          <cell r="N80">
            <v>50000</v>
          </cell>
        </row>
        <row r="81">
          <cell r="A81" t="str">
            <v>31390X300576</v>
          </cell>
          <cell r="B81" t="str">
            <v>31390</v>
          </cell>
          <cell r="C81" t="str">
            <v>AIRCOS</v>
          </cell>
          <cell r="D81" t="str">
            <v>450656</v>
          </cell>
          <cell r="E81" t="str">
            <v>Oui</v>
          </cell>
          <cell r="F81" t="str">
            <v>06/12/2013</v>
          </cell>
          <cell r="G81" t="str">
            <v>12/2013</v>
          </cell>
          <cell r="H81" t="str">
            <v>SMOURSLI</v>
          </cell>
          <cell r="I81" t="str">
            <v>X300576</v>
          </cell>
          <cell r="J81" t="str">
            <v>etiquette fond  RENO ABSOLU VOYAGE L^</v>
          </cell>
          <cell r="K81" t="str">
            <v>SOCIETE DES AUTOCOLLANTS</v>
          </cell>
          <cell r="L81">
            <v>50000</v>
          </cell>
          <cell r="M81">
            <v>0</v>
          </cell>
          <cell r="N81">
            <v>50000</v>
          </cell>
        </row>
        <row r="82">
          <cell r="A82" t="str">
            <v>31390X800121</v>
          </cell>
          <cell r="B82" t="str">
            <v>31390</v>
          </cell>
          <cell r="C82" t="str">
            <v>AIRCOS</v>
          </cell>
          <cell r="D82" t="str">
            <v>450722</v>
          </cell>
          <cell r="E82" t="str">
            <v>Oui</v>
          </cell>
          <cell r="F82" t="str">
            <v>28/11/2013</v>
          </cell>
          <cell r="G82" t="str">
            <v>11/2013</v>
          </cell>
          <cell r="H82" t="str">
            <v>SMOURSLI</v>
          </cell>
          <cell r="I82" t="str">
            <v>X800121</v>
          </cell>
          <cell r="J82" t="str">
            <v>BOITE DE GROUPAGE X 20 TENDRE VOYAGE</v>
          </cell>
          <cell r="K82" t="str">
            <v>DS SMITH PACKAGING</v>
          </cell>
          <cell r="L82">
            <v>2520</v>
          </cell>
          <cell r="M82">
            <v>0</v>
          </cell>
          <cell r="N82">
            <v>2520</v>
          </cell>
        </row>
        <row r="83">
          <cell r="A83" t="str">
            <v>31390X502351</v>
          </cell>
          <cell r="B83" t="str">
            <v>31390</v>
          </cell>
          <cell r="C83" t="str">
            <v>AIRCOS</v>
          </cell>
          <cell r="D83" t="str">
            <v>450723</v>
          </cell>
          <cell r="E83" t="str">
            <v>Oui</v>
          </cell>
          <cell r="F83" t="str">
            <v>06/12/2013</v>
          </cell>
          <cell r="G83" t="str">
            <v>12/2013</v>
          </cell>
          <cell r="H83" t="str">
            <v>SMOURSLI</v>
          </cell>
          <cell r="I83" t="str">
            <v>X502351</v>
          </cell>
          <cell r="J83" t="str">
            <v>ETUI L^ TENDRE VOYAGE  avec PAO CODE T</v>
          </cell>
          <cell r="K83" t="str">
            <v>LITOGRAFIA JOSE LOPEZ SA</v>
          </cell>
          <cell r="L83">
            <v>40000</v>
          </cell>
          <cell r="M83">
            <v>0</v>
          </cell>
          <cell r="N83">
            <v>40000</v>
          </cell>
        </row>
        <row r="84">
          <cell r="A84" t="str">
            <v>31390X400125</v>
          </cell>
          <cell r="B84" t="str">
            <v>31390</v>
          </cell>
          <cell r="C84" t="str">
            <v>AIRCOS</v>
          </cell>
          <cell r="D84" t="str">
            <v>450894</v>
          </cell>
          <cell r="E84" t="str">
            <v>Oui</v>
          </cell>
          <cell r="F84" t="str">
            <v>15/11/2013</v>
          </cell>
          <cell r="G84" t="str">
            <v>11/2013</v>
          </cell>
          <cell r="H84" t="str">
            <v>SMOURSLI</v>
          </cell>
          <cell r="I84" t="str">
            <v>X400125</v>
          </cell>
          <cell r="J84" t="str">
            <v>COUPELLE L^ ALU CONCEALER SPECIFIQUE</v>
          </cell>
          <cell r="K84" t="str">
            <v>MEPCO</v>
          </cell>
          <cell r="L84">
            <v>5000</v>
          </cell>
          <cell r="M84">
            <v>0</v>
          </cell>
          <cell r="N84">
            <v>5000</v>
          </cell>
        </row>
        <row r="85">
          <cell r="A85" t="str">
            <v>31390X400125</v>
          </cell>
          <cell r="B85" t="str">
            <v>31390</v>
          </cell>
          <cell r="C85" t="str">
            <v>AIRCOS</v>
          </cell>
          <cell r="D85" t="str">
            <v>450894</v>
          </cell>
          <cell r="E85" t="str">
            <v>Oui</v>
          </cell>
          <cell r="F85" t="str">
            <v>15/05/2014</v>
          </cell>
          <cell r="G85" t="str">
            <v>05/2014</v>
          </cell>
          <cell r="H85" t="str">
            <v>SMOURSLI</v>
          </cell>
          <cell r="I85" t="str">
            <v>X400125</v>
          </cell>
          <cell r="J85" t="str">
            <v>COUPELLE L^ ALU CONCEALER SPECIFIQUE</v>
          </cell>
          <cell r="K85" t="str">
            <v>MEPCO</v>
          </cell>
          <cell r="L85">
            <v>55000</v>
          </cell>
          <cell r="M85">
            <v>0</v>
          </cell>
          <cell r="N85">
            <v>55000</v>
          </cell>
        </row>
        <row r="86">
          <cell r="A86" t="str">
            <v>31390104040K</v>
          </cell>
          <cell r="B86" t="str">
            <v>31390</v>
          </cell>
          <cell r="C86" t="str">
            <v>AIRCOS</v>
          </cell>
          <cell r="D86" t="str">
            <v>450929</v>
          </cell>
          <cell r="E86" t="str">
            <v>Oui</v>
          </cell>
          <cell r="F86" t="str">
            <v>18/04/2014</v>
          </cell>
          <cell r="G86" t="str">
            <v>04/2014</v>
          </cell>
          <cell r="H86" t="str">
            <v>SMOURSLI</v>
          </cell>
          <cell r="I86" t="str">
            <v>104040K</v>
          </cell>
          <cell r="J86" t="str">
            <v>Mini Crayon KHOL SANS PARABEN+capot noir</v>
          </cell>
          <cell r="K86" t="str">
            <v>A W FABER CASTELL COSMETIC GMBH</v>
          </cell>
          <cell r="L86">
            <v>50001</v>
          </cell>
          <cell r="M86">
            <v>0</v>
          </cell>
          <cell r="N86">
            <v>50001</v>
          </cell>
        </row>
        <row r="87">
          <cell r="A87" t="str">
            <v>31390104050K</v>
          </cell>
          <cell r="B87" t="str">
            <v>31390</v>
          </cell>
          <cell r="C87" t="str">
            <v>AIRCOS</v>
          </cell>
          <cell r="D87" t="str">
            <v>450929</v>
          </cell>
          <cell r="E87" t="str">
            <v>Oui</v>
          </cell>
          <cell r="F87" t="str">
            <v>18/04/2014</v>
          </cell>
          <cell r="G87" t="str">
            <v>04/2014</v>
          </cell>
          <cell r="H87" t="str">
            <v>SMOURSLI</v>
          </cell>
          <cell r="I87" t="str">
            <v>104050K</v>
          </cell>
          <cell r="J87" t="str">
            <v>Mini Crayon Rose Thé New Pal capot rose</v>
          </cell>
          <cell r="K87" t="str">
            <v>A W FABER CASTELL COSMETIC GMBH</v>
          </cell>
          <cell r="L87">
            <v>50001</v>
          </cell>
          <cell r="M87">
            <v>0</v>
          </cell>
          <cell r="N87">
            <v>50001</v>
          </cell>
        </row>
        <row r="88">
          <cell r="A88" t="str">
            <v>31390X400078</v>
          </cell>
          <cell r="B88" t="str">
            <v>31390</v>
          </cell>
          <cell r="C88" t="str">
            <v>AIRCOS</v>
          </cell>
          <cell r="D88" t="str">
            <v>451014</v>
          </cell>
          <cell r="E88" t="str">
            <v>Oui</v>
          </cell>
          <cell r="F88" t="str">
            <v>28/11/2013</v>
          </cell>
          <cell r="G88" t="str">
            <v>11/2013</v>
          </cell>
          <cell r="H88" t="str">
            <v>SMOURSLI</v>
          </cell>
          <cell r="I88" t="str">
            <v>X400078</v>
          </cell>
          <cell r="J88" t="str">
            <v>COUPELLE GLOSS SLIM</v>
          </cell>
          <cell r="K88" t="str">
            <v>MEPCO</v>
          </cell>
          <cell r="L88">
            <v>50000</v>
          </cell>
          <cell r="M88">
            <v>0</v>
          </cell>
          <cell r="N88">
            <v>50000</v>
          </cell>
        </row>
        <row r="89">
          <cell r="A89" t="str">
            <v>31390X400076</v>
          </cell>
          <cell r="B89" t="str">
            <v>31390</v>
          </cell>
          <cell r="C89" t="str">
            <v>AIRCOS</v>
          </cell>
          <cell r="D89" t="str">
            <v>451014</v>
          </cell>
          <cell r="E89" t="str">
            <v>Oui</v>
          </cell>
          <cell r="F89" t="str">
            <v>15/12/2013</v>
          </cell>
          <cell r="G89" t="str">
            <v>12/2013</v>
          </cell>
          <cell r="H89" t="str">
            <v>SMOURSLI</v>
          </cell>
          <cell r="I89" t="str">
            <v>X400076</v>
          </cell>
          <cell r="J89" t="str">
            <v>COUPELLE PC NEW PALETTE</v>
          </cell>
          <cell r="K89" t="str">
            <v>MEPCO</v>
          </cell>
          <cell r="L89">
            <v>200000</v>
          </cell>
          <cell r="M89">
            <v>0</v>
          </cell>
          <cell r="N89">
            <v>200000</v>
          </cell>
        </row>
        <row r="90">
          <cell r="A90" t="str">
            <v>31390X100382</v>
          </cell>
          <cell r="B90" t="str">
            <v>31390</v>
          </cell>
          <cell r="C90" t="str">
            <v>AIRCOS</v>
          </cell>
          <cell r="D90" t="str">
            <v>451016</v>
          </cell>
          <cell r="E90" t="str">
            <v>Oui</v>
          </cell>
          <cell r="F90" t="str">
            <v>15/04/2014</v>
          </cell>
          <cell r="G90" t="str">
            <v>04/2014</v>
          </cell>
          <cell r="H90" t="str">
            <v>SMOURSLI</v>
          </cell>
          <cell r="I90" t="str">
            <v>X100382</v>
          </cell>
          <cell r="J90" t="str">
            <v>BOITIER L^ TENDRE  VOYAGE CHGT LOGT ETIQ</v>
          </cell>
          <cell r="K90" t="str">
            <v>TOPLINE PRODUCTS - PRIMAPACK</v>
          </cell>
          <cell r="L90">
            <v>40000</v>
          </cell>
          <cell r="M90">
            <v>0</v>
          </cell>
          <cell r="N90">
            <v>40000</v>
          </cell>
        </row>
        <row r="91">
          <cell r="A91" t="str">
            <v>31390X200681</v>
          </cell>
          <cell r="B91" t="str">
            <v>31390</v>
          </cell>
          <cell r="C91" t="str">
            <v>AIRCOS</v>
          </cell>
          <cell r="D91" t="str">
            <v>451035</v>
          </cell>
          <cell r="E91" t="str">
            <v>Oui</v>
          </cell>
          <cell r="F91" t="str">
            <v>10/01/2014</v>
          </cell>
          <cell r="G91" t="str">
            <v>01/2014</v>
          </cell>
          <cell r="H91" t="str">
            <v>SMOURSLI</v>
          </cell>
          <cell r="I91" t="str">
            <v>X200681</v>
          </cell>
          <cell r="J91" t="str">
            <v>PROTECTION INT PET TENDRE /YEUX/LEVRE</v>
          </cell>
          <cell r="K91" t="str">
            <v>SEUFERT TRANSPARENTE VERPACKUNGEN</v>
          </cell>
          <cell r="L91">
            <v>30000</v>
          </cell>
          <cell r="M91">
            <v>0</v>
          </cell>
          <cell r="N91">
            <v>30000</v>
          </cell>
        </row>
        <row r="92">
          <cell r="A92" t="str">
            <v>31390X800122</v>
          </cell>
          <cell r="B92" t="str">
            <v>31390</v>
          </cell>
          <cell r="C92" t="str">
            <v>AIRCOS</v>
          </cell>
          <cell r="D92" t="str">
            <v>451089</v>
          </cell>
          <cell r="E92" t="str">
            <v>Oui</v>
          </cell>
          <cell r="F92" t="str">
            <v>17/12/2013</v>
          </cell>
          <cell r="G92" t="str">
            <v>12/2013</v>
          </cell>
          <cell r="H92" t="str">
            <v>SMOURSLI</v>
          </cell>
          <cell r="I92" t="str">
            <v>X800122</v>
          </cell>
          <cell r="J92" t="str">
            <v>carton amortisseur absolu voyage</v>
          </cell>
          <cell r="K92" t="str">
            <v>OUATCEL CARTONS</v>
          </cell>
          <cell r="L92">
            <v>5000</v>
          </cell>
          <cell r="M92">
            <v>0</v>
          </cell>
          <cell r="N92">
            <v>5000</v>
          </cell>
        </row>
        <row r="93">
          <cell r="A93" t="str">
            <v>31390X800125</v>
          </cell>
          <cell r="B93" t="str">
            <v>31390</v>
          </cell>
          <cell r="C93" t="str">
            <v>AIRCOS</v>
          </cell>
          <cell r="D93" t="str">
            <v>451090</v>
          </cell>
          <cell r="E93" t="str">
            <v>Oui</v>
          </cell>
          <cell r="F93" t="str">
            <v>17/12/2013</v>
          </cell>
          <cell r="G93" t="str">
            <v>12/2013</v>
          </cell>
          <cell r="H93" t="str">
            <v>SMOURSLI</v>
          </cell>
          <cell r="I93" t="str">
            <v>X800125</v>
          </cell>
          <cell r="J93" t="str">
            <v>CARTON Amortis.L^ TENDRE/sweetEye/Lip</v>
          </cell>
          <cell r="K93" t="str">
            <v>OUATCEL CARTONS</v>
          </cell>
          <cell r="L93">
            <v>2000</v>
          </cell>
          <cell r="M93">
            <v>0</v>
          </cell>
          <cell r="N93">
            <v>2000</v>
          </cell>
        </row>
        <row r="94">
          <cell r="A94" t="str">
            <v>30666X300552</v>
          </cell>
          <cell r="B94" t="str">
            <v>30666</v>
          </cell>
          <cell r="C94" t="str">
            <v>CECAF SA</v>
          </cell>
          <cell r="D94" t="str">
            <v>445735</v>
          </cell>
          <cell r="E94" t="str">
            <v>Oui</v>
          </cell>
          <cell r="F94" t="str">
            <v>21/10/2013</v>
          </cell>
          <cell r="G94" t="str">
            <v>10/2013</v>
          </cell>
          <cell r="H94" t="str">
            <v>SMOURSLI</v>
          </cell>
          <cell r="I94" t="str">
            <v>X300552</v>
          </cell>
          <cell r="J94" t="str">
            <v>ETIQ YSL FYL</v>
          </cell>
          <cell r="K94" t="str">
            <v>SOCIETE DES AUTOCOLLANTS</v>
          </cell>
          <cell r="L94">
            <v>4200</v>
          </cell>
          <cell r="M94">
            <v>0</v>
          </cell>
          <cell r="N94">
            <v>4200</v>
          </cell>
        </row>
        <row r="95">
          <cell r="A95" t="str">
            <v>30666X200728</v>
          </cell>
          <cell r="B95" t="str">
            <v>30666</v>
          </cell>
          <cell r="C95" t="str">
            <v>CECAF SA</v>
          </cell>
          <cell r="D95" t="str">
            <v>447097</v>
          </cell>
          <cell r="E95" t="str">
            <v>Oui</v>
          </cell>
          <cell r="F95" t="str">
            <v>21/11/2013</v>
          </cell>
          <cell r="G95" t="str">
            <v>11/2013</v>
          </cell>
          <cell r="H95" t="str">
            <v>SMOURSLI</v>
          </cell>
          <cell r="I95" t="str">
            <v>X200728</v>
          </cell>
          <cell r="J95" t="str">
            <v>PAPIER DE SOIE 1/2 FORMAT  BLANC</v>
          </cell>
          <cell r="K95" t="str">
            <v>PAPETERIES DE MONTSEGUR</v>
          </cell>
          <cell r="L95">
            <v>10000</v>
          </cell>
          <cell r="M95">
            <v>0</v>
          </cell>
          <cell r="N95">
            <v>10000</v>
          </cell>
        </row>
        <row r="96">
          <cell r="A96" t="str">
            <v>30666X800040</v>
          </cell>
          <cell r="B96" t="str">
            <v>30666</v>
          </cell>
          <cell r="C96" t="str">
            <v>CECAF SA</v>
          </cell>
          <cell r="D96" t="str">
            <v>447123</v>
          </cell>
          <cell r="E96" t="str">
            <v>Oui</v>
          </cell>
          <cell r="F96" t="str">
            <v>22/10/2013</v>
          </cell>
          <cell r="G96" t="str">
            <v>10/2013</v>
          </cell>
          <cell r="H96" t="str">
            <v>SMOURSLI</v>
          </cell>
          <cell r="I96" t="str">
            <v>X800040</v>
          </cell>
          <cell r="J96" t="str">
            <v>CARTON DE SUREMBALLAGE ABX BRUN</v>
          </cell>
          <cell r="K96" t="str">
            <v>ONDULYS</v>
          </cell>
          <cell r="L96">
            <v>3000</v>
          </cell>
          <cell r="M96">
            <v>0</v>
          </cell>
          <cell r="N96">
            <v>3000</v>
          </cell>
        </row>
        <row r="97">
          <cell r="A97" t="str">
            <v>30666X502387</v>
          </cell>
          <cell r="B97" t="str">
            <v>30666</v>
          </cell>
          <cell r="C97" t="str">
            <v>CECAF SA</v>
          </cell>
          <cell r="D97" t="str">
            <v>447917</v>
          </cell>
          <cell r="E97" t="str">
            <v>Oui</v>
          </cell>
          <cell r="F97" t="str">
            <v>21/11/2013</v>
          </cell>
          <cell r="G97" t="str">
            <v>11/2013</v>
          </cell>
          <cell r="H97" t="str">
            <v>SMOURSLI</v>
          </cell>
          <cell r="I97" t="str">
            <v>X502387</v>
          </cell>
          <cell r="J97" t="str">
            <v>ETUI L^ ABSOLUE BX DUO EYES TRAM</v>
          </cell>
          <cell r="K97" t="str">
            <v>KORUS PACKAGING</v>
          </cell>
          <cell r="L97">
            <v>7700</v>
          </cell>
          <cell r="M97">
            <v>0</v>
          </cell>
          <cell r="N97">
            <v>7700</v>
          </cell>
        </row>
        <row r="98">
          <cell r="A98" t="str">
            <v>30666X502412</v>
          </cell>
          <cell r="B98" t="str">
            <v>30666</v>
          </cell>
          <cell r="C98" t="str">
            <v>CECAF SA</v>
          </cell>
          <cell r="D98" t="str">
            <v>447921</v>
          </cell>
          <cell r="E98" t="str">
            <v>Oui</v>
          </cell>
          <cell r="F98" t="str">
            <v>21/11/2013</v>
          </cell>
          <cell r="G98" t="str">
            <v>11/2013</v>
          </cell>
          <cell r="H98" t="str">
            <v>SMOURSLI</v>
          </cell>
          <cell r="I98" t="str">
            <v>X502412</v>
          </cell>
          <cell r="J98" t="str">
            <v>ETUI BIOTH HOM  DUO TOTAL PERFECTOR</v>
          </cell>
          <cell r="K98" t="str">
            <v>KORUS PACKAGING</v>
          </cell>
          <cell r="L98">
            <v>10000</v>
          </cell>
          <cell r="M98">
            <v>0</v>
          </cell>
          <cell r="N98">
            <v>10000</v>
          </cell>
        </row>
        <row r="99">
          <cell r="A99" t="str">
            <v>30666X502422</v>
          </cell>
          <cell r="B99" t="str">
            <v>30666</v>
          </cell>
          <cell r="C99" t="str">
            <v>CECAF SA</v>
          </cell>
          <cell r="D99" t="str">
            <v>447956</v>
          </cell>
          <cell r="E99" t="str">
            <v>Oui</v>
          </cell>
          <cell r="F99" t="str">
            <v>21/11/2013</v>
          </cell>
          <cell r="G99" t="str">
            <v>11/2013</v>
          </cell>
          <cell r="H99" t="str">
            <v>SMOURSLI</v>
          </cell>
          <cell r="I99" t="str">
            <v>X502422</v>
          </cell>
          <cell r="J99" t="str">
            <v>CARTELETTE L^ TRIO GIL TRAP 2013</v>
          </cell>
          <cell r="K99" t="str">
            <v>Model Kramp GmbH</v>
          </cell>
          <cell r="L99">
            <v>10000</v>
          </cell>
          <cell r="M99">
            <v>0</v>
          </cell>
          <cell r="N99">
            <v>10000</v>
          </cell>
        </row>
        <row r="100">
          <cell r="A100" t="str">
            <v>30666X502343</v>
          </cell>
          <cell r="B100" t="str">
            <v>30666</v>
          </cell>
          <cell r="C100" t="str">
            <v>CECAF SA</v>
          </cell>
          <cell r="D100" t="str">
            <v>449316</v>
          </cell>
          <cell r="E100" t="str">
            <v>Oui</v>
          </cell>
          <cell r="F100" t="str">
            <v>16/12/2013</v>
          </cell>
          <cell r="G100" t="str">
            <v>12/2013</v>
          </cell>
          <cell r="H100" t="str">
            <v>SMOURSLI</v>
          </cell>
          <cell r="I100" t="str">
            <v>X502343</v>
          </cell>
          <cell r="J100" t="str">
            <v>ETUI DUO BI-FACIL 2013</v>
          </cell>
          <cell r="K100" t="str">
            <v>CLP PACKAGING</v>
          </cell>
          <cell r="L100">
            <v>30000</v>
          </cell>
          <cell r="M100">
            <v>0</v>
          </cell>
          <cell r="N100">
            <v>30000</v>
          </cell>
        </row>
        <row r="101">
          <cell r="A101" t="str">
            <v>30666X502345</v>
          </cell>
          <cell r="B101" t="str">
            <v>30666</v>
          </cell>
          <cell r="C101" t="str">
            <v>CECAF SA</v>
          </cell>
          <cell r="D101" t="str">
            <v>449323</v>
          </cell>
          <cell r="E101" t="str">
            <v>Oui</v>
          </cell>
          <cell r="F101" t="str">
            <v>21/11/2013</v>
          </cell>
          <cell r="G101" t="str">
            <v>11/2013</v>
          </cell>
          <cell r="H101" t="str">
            <v>SMOURSLI</v>
          </cell>
          <cell r="I101" t="str">
            <v>X502345</v>
          </cell>
          <cell r="J101" t="str">
            <v>ETUI 3 BI-FACILS 30 ML code T</v>
          </cell>
          <cell r="K101" t="str">
            <v>KORUS PACKAGING</v>
          </cell>
          <cell r="L101">
            <v>10000</v>
          </cell>
          <cell r="M101">
            <v>0</v>
          </cell>
          <cell r="N101">
            <v>10000</v>
          </cell>
        </row>
        <row r="102">
          <cell r="A102" t="str">
            <v>30666X502362</v>
          </cell>
          <cell r="B102" t="str">
            <v>30666</v>
          </cell>
          <cell r="C102" t="str">
            <v>CECAF SA</v>
          </cell>
          <cell r="D102" t="str">
            <v>449426</v>
          </cell>
          <cell r="E102" t="str">
            <v>Oui</v>
          </cell>
          <cell r="F102" t="str">
            <v>21/11/2013</v>
          </cell>
          <cell r="G102" t="str">
            <v>11/2013</v>
          </cell>
          <cell r="H102" t="str">
            <v>SMOURSLI</v>
          </cell>
          <cell r="I102" t="str">
            <v>X502362</v>
          </cell>
          <cell r="J102" t="str">
            <v>CARTELT L^ QUINTET MINI JUICY 2012 NANO</v>
          </cell>
          <cell r="K102" t="str">
            <v>Model Kramp GmbH</v>
          </cell>
          <cell r="L102">
            <v>10000</v>
          </cell>
          <cell r="M102">
            <v>0</v>
          </cell>
          <cell r="N102">
            <v>10000</v>
          </cell>
        </row>
        <row r="103">
          <cell r="A103" t="str">
            <v>30666X800035</v>
          </cell>
          <cell r="B103" t="str">
            <v>30666</v>
          </cell>
          <cell r="C103" t="str">
            <v>CECAF SA</v>
          </cell>
          <cell r="D103" t="str">
            <v>449434</v>
          </cell>
          <cell r="E103" t="str">
            <v>Oui</v>
          </cell>
          <cell r="F103" t="str">
            <v>10/12/2013</v>
          </cell>
          <cell r="G103" t="str">
            <v>12/2013</v>
          </cell>
          <cell r="H103" t="str">
            <v>SMOURSLI</v>
          </cell>
          <cell r="I103" t="str">
            <v>X800035</v>
          </cell>
          <cell r="J103" t="str">
            <v>CARTON DE SUREMBALLAGE A9 BRUN</v>
          </cell>
          <cell r="K103" t="str">
            <v>ONDULYS</v>
          </cell>
          <cell r="L103">
            <v>3600</v>
          </cell>
          <cell r="M103">
            <v>0</v>
          </cell>
          <cell r="N103">
            <v>3600</v>
          </cell>
        </row>
        <row r="104">
          <cell r="A104" t="str">
            <v>30666X800040</v>
          </cell>
          <cell r="B104" t="str">
            <v>30666</v>
          </cell>
          <cell r="C104" t="str">
            <v>CECAF SA</v>
          </cell>
          <cell r="D104" t="str">
            <v>449434</v>
          </cell>
          <cell r="E104" t="str">
            <v>Oui</v>
          </cell>
          <cell r="F104" t="str">
            <v>10/12/2013</v>
          </cell>
          <cell r="G104" t="str">
            <v>12/2013</v>
          </cell>
          <cell r="H104" t="str">
            <v>SMOURSLI</v>
          </cell>
          <cell r="I104" t="str">
            <v>X800040</v>
          </cell>
          <cell r="J104" t="str">
            <v>CARTON DE SUREMBALLAGE ABX BRUN</v>
          </cell>
          <cell r="K104" t="str">
            <v>ONDULYS</v>
          </cell>
          <cell r="L104">
            <v>3000</v>
          </cell>
          <cell r="M104">
            <v>0</v>
          </cell>
          <cell r="N104">
            <v>3000</v>
          </cell>
        </row>
        <row r="105">
          <cell r="A105" t="str">
            <v>30666X800033</v>
          </cell>
          <cell r="B105" t="str">
            <v>30666</v>
          </cell>
          <cell r="C105" t="str">
            <v>CECAF SA</v>
          </cell>
          <cell r="D105" t="str">
            <v>449481</v>
          </cell>
          <cell r="E105" t="str">
            <v>Oui</v>
          </cell>
          <cell r="F105" t="str">
            <v>11/12/2013</v>
          </cell>
          <cell r="G105" t="str">
            <v>12/2013</v>
          </cell>
          <cell r="H105" t="str">
            <v>SMOURSLI</v>
          </cell>
          <cell r="I105" t="str">
            <v>X800033</v>
          </cell>
          <cell r="J105" t="str">
            <v>CARTON DE SUREMBALLAGE A7 BRUN</v>
          </cell>
          <cell r="K105" t="str">
            <v>OUATCEL CARTONS</v>
          </cell>
          <cell r="L105">
            <v>3000</v>
          </cell>
          <cell r="M105">
            <v>0</v>
          </cell>
          <cell r="N105">
            <v>3000</v>
          </cell>
        </row>
        <row r="106">
          <cell r="A106" t="str">
            <v>30666Z000183</v>
          </cell>
          <cell r="B106" t="str">
            <v>30666</v>
          </cell>
          <cell r="C106" t="str">
            <v>CECAF SA</v>
          </cell>
          <cell r="D106" t="str">
            <v>449671</v>
          </cell>
          <cell r="E106" t="str">
            <v>Oui</v>
          </cell>
          <cell r="F106" t="str">
            <v>15/01/2014</v>
          </cell>
          <cell r="G106" t="str">
            <v>01/2014</v>
          </cell>
          <cell r="H106" t="str">
            <v>SMOURSLI</v>
          </cell>
          <cell r="I106" t="str">
            <v>Z000183</v>
          </cell>
          <cell r="J106" t="str">
            <v>CRAYON KHOL LANCOME EYES</v>
          </cell>
          <cell r="K106" t="str">
            <v>SCHWAN STABILO COSMETICS GMBH &amp; CP</v>
          </cell>
          <cell r="L106">
            <v>10000</v>
          </cell>
          <cell r="M106">
            <v>0</v>
          </cell>
          <cell r="N106">
            <v>10000</v>
          </cell>
        </row>
        <row r="107">
          <cell r="A107" t="str">
            <v>30666X502152</v>
          </cell>
          <cell r="B107" t="str">
            <v>30666</v>
          </cell>
          <cell r="C107" t="str">
            <v>CECAF SA</v>
          </cell>
          <cell r="D107" t="str">
            <v>449679</v>
          </cell>
          <cell r="E107" t="str">
            <v>Oui</v>
          </cell>
          <cell r="F107" t="str">
            <v>15/12/2013</v>
          </cell>
          <cell r="G107" t="str">
            <v>12/2013</v>
          </cell>
          <cell r="H107" t="str">
            <v>SMOURSLI</v>
          </cell>
          <cell r="I107" t="str">
            <v>X502152</v>
          </cell>
          <cell r="J107" t="str">
            <v>ETUI L^ TRIO JUICY TUBES 2012</v>
          </cell>
          <cell r="K107" t="str">
            <v>SEUFERT TRANSPARENTE VERPACKUNGEN</v>
          </cell>
          <cell r="L107">
            <v>15000</v>
          </cell>
          <cell r="M107">
            <v>0</v>
          </cell>
          <cell r="N107">
            <v>15000</v>
          </cell>
        </row>
        <row r="108">
          <cell r="A108" t="str">
            <v>30666X502389</v>
          </cell>
          <cell r="B108" t="str">
            <v>30666</v>
          </cell>
          <cell r="C108" t="str">
            <v>CECAF SA</v>
          </cell>
          <cell r="D108" t="str">
            <v>450736</v>
          </cell>
          <cell r="E108" t="str">
            <v>Oui</v>
          </cell>
          <cell r="F108" t="str">
            <v>06/12/2013</v>
          </cell>
          <cell r="G108" t="str">
            <v>12/2013</v>
          </cell>
          <cell r="H108" t="str">
            <v>SMOURSLI</v>
          </cell>
          <cell r="I108" t="str">
            <v>X502389</v>
          </cell>
          <cell r="J108" t="str">
            <v>ETUI TRAVEL BRONZE avec GIL</v>
          </cell>
          <cell r="K108" t="str">
            <v>B.PACK</v>
          </cell>
          <cell r="L108">
            <v>10000</v>
          </cell>
          <cell r="M108">
            <v>0</v>
          </cell>
          <cell r="N108">
            <v>10000</v>
          </cell>
        </row>
        <row r="109">
          <cell r="A109" t="str">
            <v>30666X502454</v>
          </cell>
          <cell r="B109" t="str">
            <v>30666</v>
          </cell>
          <cell r="C109" t="str">
            <v>CECAF SA</v>
          </cell>
          <cell r="D109" t="str">
            <v>450879</v>
          </cell>
          <cell r="E109" t="str">
            <v>Oui</v>
          </cell>
          <cell r="F109" t="str">
            <v>18/12/2013</v>
          </cell>
          <cell r="G109" t="str">
            <v>12/2013</v>
          </cell>
          <cell r="H109" t="str">
            <v>SMOURSLI</v>
          </cell>
          <cell r="I109" t="str">
            <v>X502454</v>
          </cell>
          <cell r="J109" t="str">
            <v>ETUI VS AGE FITNESSDAY &amp; NIGHT</v>
          </cell>
          <cell r="K109" t="str">
            <v>KORUS PACKAGING</v>
          </cell>
          <cell r="L109">
            <v>30000</v>
          </cell>
          <cell r="M109">
            <v>0</v>
          </cell>
          <cell r="N109">
            <v>30000</v>
          </cell>
        </row>
        <row r="110">
          <cell r="A110" t="str">
            <v>30666X502338</v>
          </cell>
          <cell r="B110" t="str">
            <v>30666</v>
          </cell>
          <cell r="C110" t="str">
            <v>CECAF SA</v>
          </cell>
          <cell r="D110" t="str">
            <v>450920</v>
          </cell>
          <cell r="E110" t="str">
            <v>Oui</v>
          </cell>
          <cell r="F110" t="str">
            <v>18/12/2013</v>
          </cell>
          <cell r="G110" t="str">
            <v>12/2013</v>
          </cell>
          <cell r="H110" t="str">
            <v>SMOURSLI</v>
          </cell>
          <cell r="I110" t="str">
            <v>X502338</v>
          </cell>
          <cell r="J110" t="str">
            <v>ETUI L^ HYDRAZEN DAY&amp;NIGHT TRE SS PARA T</v>
          </cell>
          <cell r="K110" t="str">
            <v>B.PACK</v>
          </cell>
          <cell r="L110">
            <v>10000</v>
          </cell>
          <cell r="M110">
            <v>0</v>
          </cell>
          <cell r="N110">
            <v>10000</v>
          </cell>
        </row>
        <row r="111">
          <cell r="A111" t="str">
            <v>30666X502073</v>
          </cell>
          <cell r="B111" t="str">
            <v>30666</v>
          </cell>
          <cell r="C111" t="str">
            <v>CECAF SA</v>
          </cell>
          <cell r="D111" t="str">
            <v>450978</v>
          </cell>
          <cell r="E111" t="str">
            <v>Oui</v>
          </cell>
          <cell r="F111" t="str">
            <v>18/12/2013</v>
          </cell>
          <cell r="G111" t="str">
            <v>12/2013</v>
          </cell>
          <cell r="H111" t="str">
            <v>SMOURSLI</v>
          </cell>
          <cell r="I111" t="str">
            <v>X502073</v>
          </cell>
          <cell r="J111" t="str">
            <v>ETUI BIOTH DUO AQUASOURCE</v>
          </cell>
          <cell r="K111" t="str">
            <v>KORUS PACKAGING</v>
          </cell>
          <cell r="L111">
            <v>10000</v>
          </cell>
          <cell r="M111">
            <v>0</v>
          </cell>
          <cell r="N111">
            <v>10000</v>
          </cell>
        </row>
        <row r="112">
          <cell r="A112" t="str">
            <v>30666X502439</v>
          </cell>
          <cell r="B112" t="str">
            <v>30666</v>
          </cell>
          <cell r="C112" t="str">
            <v>CECAF SA</v>
          </cell>
          <cell r="D112" t="str">
            <v>450981</v>
          </cell>
          <cell r="E112" t="str">
            <v>Oui</v>
          </cell>
          <cell r="F112" t="str">
            <v>18/12/2013</v>
          </cell>
          <cell r="G112" t="str">
            <v>12/2013</v>
          </cell>
          <cell r="H112" t="str">
            <v>SMOURSLI</v>
          </cell>
          <cell r="I112" t="str">
            <v>X502439</v>
          </cell>
          <cell r="J112" t="str">
            <v>ETUI BIOTH TRIO DEO PURE ROLL ON ic5</v>
          </cell>
          <cell r="K112" t="str">
            <v>KORUS PACKAGING</v>
          </cell>
          <cell r="L112">
            <v>15000</v>
          </cell>
          <cell r="M112">
            <v>0</v>
          </cell>
          <cell r="N112">
            <v>15000</v>
          </cell>
        </row>
        <row r="113">
          <cell r="A113" t="str">
            <v>30666X502421</v>
          </cell>
          <cell r="B113" t="str">
            <v>30666</v>
          </cell>
          <cell r="C113" t="str">
            <v>CECAF SA</v>
          </cell>
          <cell r="D113" t="str">
            <v>451015</v>
          </cell>
          <cell r="E113" t="str">
            <v>Oui</v>
          </cell>
          <cell r="F113" t="str">
            <v>18/12/2013</v>
          </cell>
          <cell r="G113" t="str">
            <v>12/2013</v>
          </cell>
          <cell r="H113" t="str">
            <v>SMOURSLI</v>
          </cell>
          <cell r="I113" t="str">
            <v>X502421</v>
          </cell>
          <cell r="J113" t="str">
            <v>CARTELETTE L^ TRIO GIL TRE 2013</v>
          </cell>
          <cell r="K113" t="str">
            <v>Model Kramp GmbH</v>
          </cell>
          <cell r="L113">
            <v>10000</v>
          </cell>
          <cell r="M113">
            <v>0</v>
          </cell>
          <cell r="N113">
            <v>10000</v>
          </cell>
        </row>
        <row r="114">
          <cell r="A114" t="str">
            <v>30666X502177</v>
          </cell>
          <cell r="B114" t="str">
            <v>30666</v>
          </cell>
          <cell r="C114" t="str">
            <v>CECAF SA</v>
          </cell>
          <cell r="D114" t="str">
            <v>451077</v>
          </cell>
          <cell r="E114" t="str">
            <v>Oui</v>
          </cell>
          <cell r="F114" t="str">
            <v>21/01/2014</v>
          </cell>
          <cell r="G114" t="str">
            <v>01/2014</v>
          </cell>
          <cell r="H114" t="str">
            <v>SMOURSLI</v>
          </cell>
          <cell r="I114" t="str">
            <v>X502177</v>
          </cell>
          <cell r="J114" t="str">
            <v>ETUI L^ HYDRAZEN DAY&amp;NIGHT TRAP SANS PAR</v>
          </cell>
          <cell r="K114" t="str">
            <v>TPG PACKAGING</v>
          </cell>
          <cell r="L114">
            <v>30000</v>
          </cell>
          <cell r="M114">
            <v>0</v>
          </cell>
          <cell r="N114">
            <v>30000</v>
          </cell>
        </row>
        <row r="115">
          <cell r="A115" t="str">
            <v>30666X502255</v>
          </cell>
          <cell r="B115" t="str">
            <v>30666</v>
          </cell>
          <cell r="C115" t="str">
            <v>CECAF SA</v>
          </cell>
          <cell r="D115" t="str">
            <v>451132</v>
          </cell>
          <cell r="E115" t="str">
            <v>Oui</v>
          </cell>
          <cell r="F115" t="str">
            <v>18/12/2013</v>
          </cell>
          <cell r="G115" t="str">
            <v>12/2013</v>
          </cell>
          <cell r="H115" t="str">
            <v>SMOURSLI</v>
          </cell>
          <cell r="I115" t="str">
            <v>X502255</v>
          </cell>
          <cell r="J115" t="str">
            <v>ETUI L^ ABSOLUE Bx DAY &amp; NIGHT TRAP 2013</v>
          </cell>
          <cell r="K115" t="str">
            <v>KORUS PACKAGING</v>
          </cell>
          <cell r="L115">
            <v>10000</v>
          </cell>
          <cell r="M115">
            <v>0</v>
          </cell>
          <cell r="N115">
            <v>10000</v>
          </cell>
        </row>
        <row r="116">
          <cell r="A116" t="str">
            <v>30666X502512</v>
          </cell>
          <cell r="B116" t="str">
            <v>30666</v>
          </cell>
          <cell r="C116" t="str">
            <v>CECAF SA</v>
          </cell>
          <cell r="D116" t="str">
            <v>451973</v>
          </cell>
          <cell r="E116" t="str">
            <v>Non</v>
          </cell>
          <cell r="F116" t="str">
            <v>20/12/2013</v>
          </cell>
          <cell r="G116" t="str">
            <v>12/2013</v>
          </cell>
          <cell r="H116" t="str">
            <v>SMOURSLI</v>
          </cell>
          <cell r="I116" t="str">
            <v>X502512</v>
          </cell>
          <cell r="J116" t="str">
            <v>ETUI HR PRODIGY DAY &amp; NIGHT</v>
          </cell>
          <cell r="K116" t="str">
            <v>IMPRIMERIE MAURICE DAUER</v>
          </cell>
          <cell r="L116">
            <v>500</v>
          </cell>
          <cell r="M116">
            <v>0</v>
          </cell>
          <cell r="N116">
            <v>500</v>
          </cell>
        </row>
        <row r="117">
          <cell r="A117" t="str">
            <v>30666X502513</v>
          </cell>
          <cell r="B117" t="str">
            <v>30666</v>
          </cell>
          <cell r="C117" t="str">
            <v>CECAF SA</v>
          </cell>
          <cell r="D117" t="str">
            <v>451973</v>
          </cell>
          <cell r="E117" t="str">
            <v>Non</v>
          </cell>
          <cell r="F117" t="str">
            <v>20/12/2013</v>
          </cell>
          <cell r="G117" t="str">
            <v>12/2013</v>
          </cell>
          <cell r="H117" t="str">
            <v>SMOURSLI</v>
          </cell>
          <cell r="I117" t="str">
            <v>X502513</v>
          </cell>
          <cell r="J117" t="str">
            <v>ETUI HR PRODIGY POWER CELL</v>
          </cell>
          <cell r="K117" t="str">
            <v>IMPRIMERIE MAURICE DAUER</v>
          </cell>
          <cell r="L117">
            <v>500</v>
          </cell>
          <cell r="M117">
            <v>0</v>
          </cell>
          <cell r="N117">
            <v>500</v>
          </cell>
        </row>
        <row r="118">
          <cell r="A118" t="str">
            <v>30831X300553</v>
          </cell>
          <cell r="B118" t="str">
            <v>30831</v>
          </cell>
          <cell r="C118" t="str">
            <v>SOFRESCO</v>
          </cell>
          <cell r="D118" t="str">
            <v>445516</v>
          </cell>
          <cell r="E118" t="str">
            <v>Oui</v>
          </cell>
          <cell r="F118" t="str">
            <v>09/07/2013</v>
          </cell>
          <cell r="G118" t="str">
            <v>07/2013</v>
          </cell>
          <cell r="H118" t="str">
            <v>SMOURSLI</v>
          </cell>
          <cell r="I118" t="str">
            <v>X300553</v>
          </cell>
          <cell r="J118" t="str">
            <v>ETIQ ysl aff NANO DUO TOUCHE ECLAT</v>
          </cell>
          <cell r="K118" t="str">
            <v>SOCIETE DES AUTOCOLLANTS</v>
          </cell>
          <cell r="L118">
            <v>49000</v>
          </cell>
          <cell r="M118">
            <v>46700</v>
          </cell>
          <cell r="N118">
            <v>2300</v>
          </cell>
        </row>
        <row r="119">
          <cell r="A119" t="str">
            <v>30831X502444</v>
          </cell>
          <cell r="B119" t="str">
            <v>30831</v>
          </cell>
          <cell r="C119" t="str">
            <v>SOFRESCO</v>
          </cell>
          <cell r="D119" t="str">
            <v>447664</v>
          </cell>
          <cell r="E119" t="str">
            <v>Oui</v>
          </cell>
          <cell r="F119" t="str">
            <v>25/10/2013</v>
          </cell>
          <cell r="G119" t="str">
            <v>10/2013</v>
          </cell>
          <cell r="H119" t="str">
            <v>SMOURSLI</v>
          </cell>
          <cell r="I119" t="str">
            <v>X502444</v>
          </cell>
          <cell r="J119" t="str">
            <v>cartelette armani barette chemisee</v>
          </cell>
          <cell r="K119" t="str">
            <v>IMPRIMERIE MAURICE DAUER</v>
          </cell>
          <cell r="L119">
            <v>35000</v>
          </cell>
          <cell r="M119">
            <v>0</v>
          </cell>
          <cell r="N119">
            <v>35000</v>
          </cell>
        </row>
        <row r="120">
          <cell r="A120" t="str">
            <v>30831X200875</v>
          </cell>
          <cell r="B120" t="str">
            <v>30831</v>
          </cell>
          <cell r="C120" t="str">
            <v>SOFRESCO</v>
          </cell>
          <cell r="D120" t="str">
            <v>447922</v>
          </cell>
          <cell r="E120" t="str">
            <v>Oui</v>
          </cell>
          <cell r="F120" t="str">
            <v>22/10/2013</v>
          </cell>
          <cell r="G120" t="str">
            <v>10/2013</v>
          </cell>
          <cell r="H120" t="str">
            <v>SMOURSLI</v>
          </cell>
          <cell r="I120" t="str">
            <v>X200875</v>
          </cell>
          <cell r="J120" t="str">
            <v>CALE L^ BEST OF FRAGRANCES 2012</v>
          </cell>
          <cell r="K120" t="str">
            <v>KORUS PACKAGING</v>
          </cell>
          <cell r="L120">
            <v>100000</v>
          </cell>
          <cell r="M120">
            <v>0</v>
          </cell>
          <cell r="N120">
            <v>100000</v>
          </cell>
        </row>
        <row r="121">
          <cell r="A121" t="str">
            <v>30831X502013</v>
          </cell>
          <cell r="B121" t="str">
            <v>30831</v>
          </cell>
          <cell r="C121" t="str">
            <v>SOFRESCO</v>
          </cell>
          <cell r="D121" t="str">
            <v>447922</v>
          </cell>
          <cell r="E121" t="str">
            <v>Oui</v>
          </cell>
          <cell r="F121" t="str">
            <v>22/10/2013</v>
          </cell>
          <cell r="G121" t="str">
            <v>10/2013</v>
          </cell>
          <cell r="H121" t="str">
            <v>SMOURSLI</v>
          </cell>
          <cell r="I121" t="str">
            <v>X502013</v>
          </cell>
          <cell r="J121" t="str">
            <v>COFFRET L^ BEST OF FRAGRANCES 2012</v>
          </cell>
          <cell r="K121" t="str">
            <v>KORUS PACKAGING</v>
          </cell>
          <cell r="L121">
            <v>100000</v>
          </cell>
          <cell r="M121">
            <v>0</v>
          </cell>
          <cell r="N121">
            <v>100000</v>
          </cell>
        </row>
        <row r="122">
          <cell r="A122" t="str">
            <v>30831X502159</v>
          </cell>
          <cell r="B122" t="str">
            <v>30831</v>
          </cell>
          <cell r="C122" t="str">
            <v>SOFRESCO</v>
          </cell>
          <cell r="D122" t="str">
            <v>447922</v>
          </cell>
          <cell r="E122" t="str">
            <v>Oui</v>
          </cell>
          <cell r="F122" t="str">
            <v>22/10/2013</v>
          </cell>
          <cell r="G122" t="str">
            <v>10/2013</v>
          </cell>
          <cell r="H122" t="str">
            <v>SMOURSLI</v>
          </cell>
          <cell r="I122" t="str">
            <v>X502159</v>
          </cell>
          <cell r="J122" t="str">
            <v>ETUI MIRACLE F COFFRET ECHANTILLON LANCÔ</v>
          </cell>
          <cell r="K122" t="str">
            <v>KORUS PACKAGING</v>
          </cell>
          <cell r="L122">
            <v>100000</v>
          </cell>
          <cell r="M122">
            <v>90750</v>
          </cell>
          <cell r="N122">
            <v>9250</v>
          </cell>
        </row>
        <row r="123">
          <cell r="A123" t="str">
            <v>30831X502309</v>
          </cell>
          <cell r="B123" t="str">
            <v>30831</v>
          </cell>
          <cell r="C123" t="str">
            <v>SOFRESCO</v>
          </cell>
          <cell r="D123" t="str">
            <v>449324</v>
          </cell>
          <cell r="E123" t="str">
            <v>Oui</v>
          </cell>
          <cell r="F123" t="str">
            <v>16/12/2013</v>
          </cell>
          <cell r="G123" t="str">
            <v>12/2013</v>
          </cell>
          <cell r="H123" t="str">
            <v>SMOURSLI</v>
          </cell>
          <cell r="I123" t="str">
            <v>X502309</v>
          </cell>
          <cell r="J123" t="str">
            <v>ETUI YSL MVEFC BABY DOLL</v>
          </cell>
          <cell r="K123" t="str">
            <v>KORUS PACKAGING</v>
          </cell>
          <cell r="L123">
            <v>10000</v>
          </cell>
          <cell r="M123">
            <v>0</v>
          </cell>
          <cell r="N123">
            <v>10000</v>
          </cell>
        </row>
        <row r="124">
          <cell r="A124" t="str">
            <v>30831X502435</v>
          </cell>
          <cell r="B124" t="str">
            <v>30831</v>
          </cell>
          <cell r="C124" t="str">
            <v>SOFRESCO</v>
          </cell>
          <cell r="D124" t="str">
            <v>449325</v>
          </cell>
          <cell r="E124" t="str">
            <v>Oui</v>
          </cell>
          <cell r="F124" t="str">
            <v>16/12/2013</v>
          </cell>
          <cell r="G124" t="str">
            <v>12/2013</v>
          </cell>
          <cell r="H124" t="str">
            <v>SMOURSLI</v>
          </cell>
          <cell r="I124" t="str">
            <v>X502435</v>
          </cell>
          <cell r="J124" t="str">
            <v>ETUI YSL TOUCHE ECLAT NO 2 DUO IC5</v>
          </cell>
          <cell r="K124" t="str">
            <v>KORUS PACKAGING</v>
          </cell>
          <cell r="L124">
            <v>30000</v>
          </cell>
          <cell r="M124">
            <v>0</v>
          </cell>
          <cell r="N124">
            <v>30000</v>
          </cell>
        </row>
        <row r="125">
          <cell r="A125" t="str">
            <v>30831X502437</v>
          </cell>
          <cell r="B125" t="str">
            <v>30831</v>
          </cell>
          <cell r="C125" t="str">
            <v>SOFRESCO</v>
          </cell>
          <cell r="D125" t="str">
            <v>449326</v>
          </cell>
          <cell r="E125" t="str">
            <v>Oui</v>
          </cell>
          <cell r="F125" t="str">
            <v>16/12/2013</v>
          </cell>
          <cell r="G125" t="str">
            <v>12/2013</v>
          </cell>
          <cell r="H125" t="str">
            <v>SMOURSLI</v>
          </cell>
          <cell r="I125" t="str">
            <v>X502437</v>
          </cell>
          <cell r="J125" t="str">
            <v>ETUI YSL MVEFC NOIR RADICAL DUO IC5</v>
          </cell>
          <cell r="K125" t="str">
            <v>KORUS PACKAGING</v>
          </cell>
          <cell r="L125">
            <v>10000</v>
          </cell>
          <cell r="M125">
            <v>0</v>
          </cell>
          <cell r="N125">
            <v>10000</v>
          </cell>
        </row>
        <row r="126">
          <cell r="A126" t="str">
            <v>30831X800033</v>
          </cell>
          <cell r="B126" t="str">
            <v>30831</v>
          </cell>
          <cell r="C126" t="str">
            <v>SOFRESCO</v>
          </cell>
          <cell r="D126" t="str">
            <v>449481</v>
          </cell>
          <cell r="E126" t="str">
            <v>Oui</v>
          </cell>
          <cell r="F126" t="str">
            <v>11/12/2013</v>
          </cell>
          <cell r="G126" t="str">
            <v>12/2013</v>
          </cell>
          <cell r="H126" t="str">
            <v>SMOURSLI</v>
          </cell>
          <cell r="I126" t="str">
            <v>X800033</v>
          </cell>
          <cell r="J126" t="str">
            <v>CARTON DE SUREMBALLAGE A7 BRUN</v>
          </cell>
          <cell r="K126" t="str">
            <v>OUATCEL CARTONS</v>
          </cell>
          <cell r="L126">
            <v>6000</v>
          </cell>
          <cell r="M126">
            <v>0</v>
          </cell>
          <cell r="N126">
            <v>6000</v>
          </cell>
        </row>
        <row r="127">
          <cell r="A127" t="str">
            <v>30831X200735</v>
          </cell>
          <cell r="B127" t="str">
            <v>30831</v>
          </cell>
          <cell r="C127" t="str">
            <v>SOFRESCO</v>
          </cell>
          <cell r="D127" t="str">
            <v>449647</v>
          </cell>
          <cell r="E127" t="str">
            <v>Oui</v>
          </cell>
          <cell r="F127" t="str">
            <v>10/12/2013</v>
          </cell>
          <cell r="G127" t="str">
            <v>12/2013</v>
          </cell>
          <cell r="H127" t="str">
            <v>SMOURSLI</v>
          </cell>
          <cell r="I127" t="str">
            <v>X200735</v>
          </cell>
          <cell r="J127" t="str">
            <v>CALE L^  MIRACLE+POEME MINIATURES</v>
          </cell>
          <cell r="K127" t="str">
            <v>MICRO NATURAL, S.L.</v>
          </cell>
          <cell r="L127">
            <v>240000</v>
          </cell>
          <cell r="M127">
            <v>0</v>
          </cell>
          <cell r="N127">
            <v>240000</v>
          </cell>
        </row>
        <row r="128">
          <cell r="A128" t="str">
            <v>30831X200744</v>
          </cell>
          <cell r="B128" t="str">
            <v>30831</v>
          </cell>
          <cell r="C128" t="str">
            <v>SOFRESCO</v>
          </cell>
          <cell r="D128" t="str">
            <v>449675</v>
          </cell>
          <cell r="E128" t="str">
            <v>Non</v>
          </cell>
          <cell r="F128" t="str">
            <v>26/11/2013</v>
          </cell>
          <cell r="G128" t="str">
            <v>11/2013</v>
          </cell>
          <cell r="H128" t="str">
            <v>SMOURSLI</v>
          </cell>
          <cell r="I128" t="str">
            <v>X200744</v>
          </cell>
          <cell r="J128" t="str">
            <v>CALE BLANCHE COMMUNE BIG PONY</v>
          </cell>
          <cell r="K128" t="str">
            <v>SIEMCO</v>
          </cell>
          <cell r="L128">
            <v>150000</v>
          </cell>
          <cell r="M128">
            <v>0</v>
          </cell>
          <cell r="N128">
            <v>150000</v>
          </cell>
        </row>
        <row r="129">
          <cell r="A129" t="str">
            <v>30831X502327</v>
          </cell>
          <cell r="B129" t="str">
            <v>30831</v>
          </cell>
          <cell r="C129" t="str">
            <v>SOFRESCO</v>
          </cell>
          <cell r="D129" t="str">
            <v>450973</v>
          </cell>
          <cell r="E129" t="str">
            <v>Oui</v>
          </cell>
          <cell r="F129" t="str">
            <v>18/12/2013</v>
          </cell>
          <cell r="G129" t="str">
            <v>12/2013</v>
          </cell>
          <cell r="H129" t="str">
            <v>SMOURSLI</v>
          </cell>
          <cell r="I129" t="str">
            <v>X502327</v>
          </cell>
          <cell r="J129" t="str">
            <v>ETUI HR_TRIO L.Q. FELINE B.WP_SANS PAR.T</v>
          </cell>
          <cell r="K129" t="str">
            <v>IMPRIMERIE MAURICE DAUER</v>
          </cell>
          <cell r="L129">
            <v>8000</v>
          </cell>
          <cell r="M129">
            <v>0</v>
          </cell>
          <cell r="N129">
            <v>8000</v>
          </cell>
        </row>
        <row r="130">
          <cell r="A130" t="str">
            <v>30831X200875</v>
          </cell>
          <cell r="B130" t="str">
            <v>30831</v>
          </cell>
          <cell r="C130" t="str">
            <v>SOFRESCO</v>
          </cell>
          <cell r="D130" t="str">
            <v>450984</v>
          </cell>
          <cell r="E130" t="str">
            <v>Oui</v>
          </cell>
          <cell r="F130" t="str">
            <v>10/01/2014</v>
          </cell>
          <cell r="G130" t="str">
            <v>01/2014</v>
          </cell>
          <cell r="H130" t="str">
            <v>SMOURSLI</v>
          </cell>
          <cell r="I130" t="str">
            <v>X200875</v>
          </cell>
          <cell r="J130" t="str">
            <v>CALE L^ BEST OF FRAGRANCES 2012</v>
          </cell>
          <cell r="K130" t="str">
            <v>KORUS PACKAGING</v>
          </cell>
          <cell r="L130">
            <v>150000</v>
          </cell>
          <cell r="M130">
            <v>0</v>
          </cell>
          <cell r="N130">
            <v>150000</v>
          </cell>
        </row>
        <row r="131">
          <cell r="A131" t="str">
            <v>30831X502013</v>
          </cell>
          <cell r="B131" t="str">
            <v>30831</v>
          </cell>
          <cell r="C131" t="str">
            <v>SOFRESCO</v>
          </cell>
          <cell r="D131" t="str">
            <v>450984</v>
          </cell>
          <cell r="E131" t="str">
            <v>Oui</v>
          </cell>
          <cell r="F131" t="str">
            <v>10/01/2014</v>
          </cell>
          <cell r="G131" t="str">
            <v>01/2014</v>
          </cell>
          <cell r="H131" t="str">
            <v>SMOURSLI</v>
          </cell>
          <cell r="I131" t="str">
            <v>X502013</v>
          </cell>
          <cell r="J131" t="str">
            <v>COFFRET L^ BEST OF FRAGRANCES 2012</v>
          </cell>
          <cell r="K131" t="str">
            <v>KORUS PACKAGING</v>
          </cell>
          <cell r="L131">
            <v>150000</v>
          </cell>
          <cell r="M131">
            <v>0</v>
          </cell>
          <cell r="N131">
            <v>150000</v>
          </cell>
        </row>
        <row r="132">
          <cell r="A132" t="str">
            <v>30831X502156</v>
          </cell>
          <cell r="B132" t="str">
            <v>30831</v>
          </cell>
          <cell r="C132" t="str">
            <v>SOFRESCO</v>
          </cell>
          <cell r="D132" t="str">
            <v>450984</v>
          </cell>
          <cell r="E132" t="str">
            <v>Oui</v>
          </cell>
          <cell r="F132" t="str">
            <v>10/01/2014</v>
          </cell>
          <cell r="G132" t="str">
            <v>01/2014</v>
          </cell>
          <cell r="H132" t="str">
            <v>SMOURSLI</v>
          </cell>
          <cell r="I132" t="str">
            <v>X502156</v>
          </cell>
          <cell r="J132" t="str">
            <v>ETUI L^ TRESOR IN LOVE MINIATURE 2012</v>
          </cell>
          <cell r="K132" t="str">
            <v>KORUS PACKAGING</v>
          </cell>
          <cell r="L132">
            <v>150000</v>
          </cell>
          <cell r="M132">
            <v>0</v>
          </cell>
          <cell r="N132">
            <v>150000</v>
          </cell>
        </row>
        <row r="133">
          <cell r="A133" t="str">
            <v>30831X502157</v>
          </cell>
          <cell r="B133" t="str">
            <v>30831</v>
          </cell>
          <cell r="C133" t="str">
            <v>SOFRESCO</v>
          </cell>
          <cell r="D133" t="str">
            <v>450984</v>
          </cell>
          <cell r="E133" t="str">
            <v>Oui</v>
          </cell>
          <cell r="F133" t="str">
            <v>10/01/2014</v>
          </cell>
          <cell r="G133" t="str">
            <v>01/2014</v>
          </cell>
          <cell r="H133" t="str">
            <v>SMOURSLI</v>
          </cell>
          <cell r="I133" t="str">
            <v>X502157</v>
          </cell>
          <cell r="J133" t="str">
            <v>ETUI L^ HYPNOSE MINIATURE 2012</v>
          </cell>
          <cell r="K133" t="str">
            <v>KORUS PACKAGING</v>
          </cell>
          <cell r="L133">
            <v>150000</v>
          </cell>
          <cell r="M133">
            <v>0</v>
          </cell>
          <cell r="N133">
            <v>150000</v>
          </cell>
        </row>
        <row r="134">
          <cell r="A134" t="str">
            <v>30831X502158</v>
          </cell>
          <cell r="B134" t="str">
            <v>30831</v>
          </cell>
          <cell r="C134" t="str">
            <v>SOFRESCO</v>
          </cell>
          <cell r="D134" t="str">
            <v>450984</v>
          </cell>
          <cell r="E134" t="str">
            <v>Oui</v>
          </cell>
          <cell r="F134" t="str">
            <v>10/01/2014</v>
          </cell>
          <cell r="G134" t="str">
            <v>01/2014</v>
          </cell>
          <cell r="H134" t="str">
            <v>SMOURSLI</v>
          </cell>
          <cell r="I134" t="str">
            <v>X502158</v>
          </cell>
          <cell r="J134" t="str">
            <v>ETUI TRESOR COFFRET ECHANTILLON LANCOME</v>
          </cell>
          <cell r="K134" t="str">
            <v>KORUS PACKAGING</v>
          </cell>
          <cell r="L134">
            <v>150000</v>
          </cell>
          <cell r="M134">
            <v>0</v>
          </cell>
          <cell r="N134">
            <v>150000</v>
          </cell>
        </row>
        <row r="135">
          <cell r="A135" t="str">
            <v>30831X502159</v>
          </cell>
          <cell r="B135" t="str">
            <v>30831</v>
          </cell>
          <cell r="C135" t="str">
            <v>SOFRESCO</v>
          </cell>
          <cell r="D135" t="str">
            <v>450984</v>
          </cell>
          <cell r="E135" t="str">
            <v>Oui</v>
          </cell>
          <cell r="F135" t="str">
            <v>10/01/2014</v>
          </cell>
          <cell r="G135" t="str">
            <v>01/2014</v>
          </cell>
          <cell r="H135" t="str">
            <v>SMOURSLI</v>
          </cell>
          <cell r="I135" t="str">
            <v>X502159</v>
          </cell>
          <cell r="J135" t="str">
            <v>ETUI MIRACLE F COFFRET ECHANTILLON LANCÔ</v>
          </cell>
          <cell r="K135" t="str">
            <v>KORUS PACKAGING</v>
          </cell>
          <cell r="L135">
            <v>150000</v>
          </cell>
          <cell r="M135">
            <v>0</v>
          </cell>
          <cell r="N135">
            <v>150000</v>
          </cell>
        </row>
        <row r="136">
          <cell r="A136" t="str">
            <v>30831X502160</v>
          </cell>
          <cell r="B136" t="str">
            <v>30831</v>
          </cell>
          <cell r="C136" t="str">
            <v>SOFRESCO</v>
          </cell>
          <cell r="D136" t="str">
            <v>450984</v>
          </cell>
          <cell r="E136" t="str">
            <v>Oui</v>
          </cell>
          <cell r="F136" t="str">
            <v>10/01/2014</v>
          </cell>
          <cell r="G136" t="str">
            <v>01/2014</v>
          </cell>
          <cell r="H136" t="str">
            <v>SMOURSLI</v>
          </cell>
          <cell r="I136" t="str">
            <v>X502160</v>
          </cell>
          <cell r="J136" t="str">
            <v>Etui poeme BEST OF LANCOME FRAGANCES</v>
          </cell>
          <cell r="K136" t="str">
            <v>KORUS PACKAGING</v>
          </cell>
          <cell r="L136">
            <v>150000</v>
          </cell>
          <cell r="M136">
            <v>0</v>
          </cell>
          <cell r="N136">
            <v>150000</v>
          </cell>
        </row>
        <row r="137">
          <cell r="A137" t="str">
            <v>30831X200802</v>
          </cell>
          <cell r="B137" t="str">
            <v>30831</v>
          </cell>
          <cell r="C137" t="str">
            <v>SOFRESCO</v>
          </cell>
          <cell r="D137" t="str">
            <v>451010</v>
          </cell>
          <cell r="E137" t="str">
            <v>Oui</v>
          </cell>
          <cell r="F137" t="str">
            <v>16/12/2013</v>
          </cell>
          <cell r="G137" t="str">
            <v>12/2013</v>
          </cell>
          <cell r="H137" t="str">
            <v>SMOURSLI</v>
          </cell>
          <cell r="I137" t="str">
            <v>X200802</v>
          </cell>
          <cell r="J137" t="str">
            <v>CALE YSL COMMUNE PARIS+BABY DOLL</v>
          </cell>
          <cell r="K137" t="str">
            <v>MICRO NATURAL, S.L.</v>
          </cell>
          <cell r="L137">
            <v>30000</v>
          </cell>
          <cell r="M137">
            <v>0</v>
          </cell>
          <cell r="N137">
            <v>30000</v>
          </cell>
        </row>
        <row r="138">
          <cell r="A138" t="str">
            <v>30831X200803</v>
          </cell>
          <cell r="B138" t="str">
            <v>30831</v>
          </cell>
          <cell r="C138" t="str">
            <v>SOFRESCO</v>
          </cell>
          <cell r="D138" t="str">
            <v>451011</v>
          </cell>
          <cell r="E138" t="str">
            <v>Oui</v>
          </cell>
          <cell r="F138" t="str">
            <v>15/12/2013</v>
          </cell>
          <cell r="G138" t="str">
            <v>12/2013</v>
          </cell>
          <cell r="H138" t="str">
            <v>SMOURSLI</v>
          </cell>
          <cell r="I138" t="str">
            <v>X200803</v>
          </cell>
          <cell r="J138" t="str">
            <v>CALE YSL COMMUNE PARISIENNE+OPI+BELLE OP</v>
          </cell>
          <cell r="K138" t="str">
            <v>MICRO NATURAL, S.L.</v>
          </cell>
          <cell r="L138">
            <v>45000</v>
          </cell>
          <cell r="M138">
            <v>0</v>
          </cell>
          <cell r="N138">
            <v>45000</v>
          </cell>
        </row>
        <row r="139">
          <cell r="A139" t="str">
            <v>30831X501831</v>
          </cell>
          <cell r="B139" t="str">
            <v>30831</v>
          </cell>
          <cell r="C139" t="str">
            <v>SOFRESCO</v>
          </cell>
          <cell r="D139" t="str">
            <v>451079</v>
          </cell>
          <cell r="E139" t="str">
            <v>Oui</v>
          </cell>
          <cell r="F139" t="str">
            <v>13/01/2014</v>
          </cell>
          <cell r="G139" t="str">
            <v>01/2014</v>
          </cell>
          <cell r="H139" t="str">
            <v>SMOURSLI</v>
          </cell>
          <cell r="I139" t="str">
            <v>X501831</v>
          </cell>
          <cell r="J139" t="str">
            <v>CARTL YSL MINIATURES SET CHEMISEES</v>
          </cell>
          <cell r="K139" t="str">
            <v>TPG PACKAGING</v>
          </cell>
          <cell r="L139">
            <v>13000</v>
          </cell>
          <cell r="M139">
            <v>0</v>
          </cell>
          <cell r="N139">
            <v>13000</v>
          </cell>
        </row>
        <row r="140">
          <cell r="A140" t="str">
            <v>30831X501832</v>
          </cell>
          <cell r="B140" t="str">
            <v>30831</v>
          </cell>
          <cell r="C140" t="str">
            <v>SOFRESCO</v>
          </cell>
          <cell r="D140" t="str">
            <v>451079</v>
          </cell>
          <cell r="E140" t="str">
            <v>Oui</v>
          </cell>
          <cell r="F140" t="str">
            <v>13/01/2014</v>
          </cell>
          <cell r="G140" t="str">
            <v>01/2014</v>
          </cell>
          <cell r="H140" t="str">
            <v>SMOURSLI</v>
          </cell>
          <cell r="I140" t="str">
            <v>X501832</v>
          </cell>
          <cell r="J140" t="str">
            <v>ETUI YSL OPIUM MINIATURE SET CHEMISEES</v>
          </cell>
          <cell r="K140" t="str">
            <v>TPG PACKAGING</v>
          </cell>
          <cell r="L140">
            <v>13000</v>
          </cell>
          <cell r="M140">
            <v>0</v>
          </cell>
          <cell r="N140">
            <v>13000</v>
          </cell>
        </row>
        <row r="141">
          <cell r="A141" t="str">
            <v>30831X501833</v>
          </cell>
          <cell r="B141" t="str">
            <v>30831</v>
          </cell>
          <cell r="C141" t="str">
            <v>SOFRESCO</v>
          </cell>
          <cell r="D141" t="str">
            <v>451079</v>
          </cell>
          <cell r="E141" t="str">
            <v>Oui</v>
          </cell>
          <cell r="F141" t="str">
            <v>13/01/2014</v>
          </cell>
          <cell r="G141" t="str">
            <v>01/2014</v>
          </cell>
          <cell r="H141" t="str">
            <v>SMOURSLI</v>
          </cell>
          <cell r="I141" t="str">
            <v>X501833</v>
          </cell>
          <cell r="J141" t="str">
            <v>ETUI YSL PARISIENNE MINIATURE SET CHEMIS</v>
          </cell>
          <cell r="K141" t="str">
            <v>TPG PACKAGING</v>
          </cell>
          <cell r="L141">
            <v>13000</v>
          </cell>
          <cell r="M141">
            <v>0</v>
          </cell>
          <cell r="N141">
            <v>13000</v>
          </cell>
        </row>
        <row r="142">
          <cell r="A142" t="str">
            <v>30831X501834</v>
          </cell>
          <cell r="B142" t="str">
            <v>30831</v>
          </cell>
          <cell r="C142" t="str">
            <v>SOFRESCO</v>
          </cell>
          <cell r="D142" t="str">
            <v>451079</v>
          </cell>
          <cell r="E142" t="str">
            <v>Oui</v>
          </cell>
          <cell r="F142" t="str">
            <v>13/01/2014</v>
          </cell>
          <cell r="G142" t="str">
            <v>01/2014</v>
          </cell>
          <cell r="H142" t="str">
            <v>SMOURSLI</v>
          </cell>
          <cell r="I142" t="str">
            <v>X501834</v>
          </cell>
          <cell r="J142" t="str">
            <v>ETUI YSL BELLE D'OPIUM MINIATURE SET CHE</v>
          </cell>
          <cell r="K142" t="str">
            <v>TPG PACKAGING</v>
          </cell>
          <cell r="L142">
            <v>13000</v>
          </cell>
          <cell r="M142">
            <v>0</v>
          </cell>
          <cell r="N142">
            <v>13000</v>
          </cell>
        </row>
        <row r="143">
          <cell r="A143" t="str">
            <v>30831X501835</v>
          </cell>
          <cell r="B143" t="str">
            <v>30831</v>
          </cell>
          <cell r="C143" t="str">
            <v>SOFRESCO</v>
          </cell>
          <cell r="D143" t="str">
            <v>451079</v>
          </cell>
          <cell r="E143" t="str">
            <v>Oui</v>
          </cell>
          <cell r="F143" t="str">
            <v>13/01/2014</v>
          </cell>
          <cell r="G143" t="str">
            <v>01/2014</v>
          </cell>
          <cell r="H143" t="str">
            <v>SMOURSLI</v>
          </cell>
          <cell r="I143" t="str">
            <v>X501835</v>
          </cell>
          <cell r="J143" t="str">
            <v>ETUI YSL BABY DO MINIATURE SET CHEMISEES</v>
          </cell>
          <cell r="K143" t="str">
            <v>TPG PACKAGING</v>
          </cell>
          <cell r="L143">
            <v>13000</v>
          </cell>
          <cell r="M143">
            <v>0</v>
          </cell>
          <cell r="N143">
            <v>13000</v>
          </cell>
        </row>
        <row r="144">
          <cell r="A144" t="str">
            <v>30831X501836</v>
          </cell>
          <cell r="B144" t="str">
            <v>30831</v>
          </cell>
          <cell r="C144" t="str">
            <v>SOFRESCO</v>
          </cell>
          <cell r="D144" t="str">
            <v>451079</v>
          </cell>
          <cell r="E144" t="str">
            <v>Oui</v>
          </cell>
          <cell r="F144" t="str">
            <v>13/01/2014</v>
          </cell>
          <cell r="G144" t="str">
            <v>01/2014</v>
          </cell>
          <cell r="H144" t="str">
            <v>SMOURSLI</v>
          </cell>
          <cell r="I144" t="str">
            <v>X501836</v>
          </cell>
          <cell r="J144" t="str">
            <v>ETUI YSL PARIS MINIATURE SET CHEMISEES</v>
          </cell>
          <cell r="K144" t="str">
            <v>TPG PACKAGING</v>
          </cell>
          <cell r="L144">
            <v>13000</v>
          </cell>
          <cell r="M144">
            <v>0</v>
          </cell>
          <cell r="N144">
            <v>13000</v>
          </cell>
        </row>
        <row r="145">
          <cell r="A145" t="str">
            <v>30831X200508</v>
          </cell>
          <cell r="B145" t="str">
            <v>30831</v>
          </cell>
          <cell r="C145" t="str">
            <v>SOFRESCO</v>
          </cell>
          <cell r="D145" t="str">
            <v>451081</v>
          </cell>
          <cell r="E145" t="str">
            <v>Oui</v>
          </cell>
          <cell r="F145" t="str">
            <v>17/12/2013</v>
          </cell>
          <cell r="G145" t="str">
            <v>12/2013</v>
          </cell>
          <cell r="H145" t="str">
            <v>SMOURSLI</v>
          </cell>
          <cell r="I145" t="str">
            <v>X200508</v>
          </cell>
          <cell r="J145" t="str">
            <v>Cale Polo Green 15ml Saga RL 2006</v>
          </cell>
          <cell r="K145" t="str">
            <v>DS SMITH PACKAGING</v>
          </cell>
          <cell r="L145">
            <v>25000</v>
          </cell>
          <cell r="M145">
            <v>0</v>
          </cell>
          <cell r="N145">
            <v>25000</v>
          </cell>
        </row>
        <row r="146">
          <cell r="A146" t="str">
            <v>30831X800032</v>
          </cell>
          <cell r="B146" t="str">
            <v>30831</v>
          </cell>
          <cell r="C146" t="str">
            <v>SOFRESCO</v>
          </cell>
          <cell r="D146" t="str">
            <v>451092</v>
          </cell>
          <cell r="E146" t="str">
            <v>Oui</v>
          </cell>
          <cell r="F146" t="str">
            <v>25/11/2013</v>
          </cell>
          <cell r="G146" t="str">
            <v>11/2013</v>
          </cell>
          <cell r="H146" t="str">
            <v>SMOURSLI</v>
          </cell>
          <cell r="I146" t="str">
            <v>X800032</v>
          </cell>
          <cell r="J146" t="str">
            <v>CARTON DE SUREMBALLAGE A5 BRUN</v>
          </cell>
          <cell r="K146" t="str">
            <v>ONDULYS</v>
          </cell>
          <cell r="L146">
            <v>2700</v>
          </cell>
          <cell r="M146">
            <v>0</v>
          </cell>
          <cell r="N146">
            <v>2700</v>
          </cell>
        </row>
        <row r="147">
          <cell r="A147" t="str">
            <v>30831X200887</v>
          </cell>
          <cell r="B147" t="str">
            <v>30831</v>
          </cell>
          <cell r="C147" t="str">
            <v>SOFRESCO</v>
          </cell>
          <cell r="D147" t="str">
            <v>451678</v>
          </cell>
          <cell r="E147" t="str">
            <v>Non</v>
          </cell>
          <cell r="F147" t="str">
            <v>04/01/2014</v>
          </cell>
          <cell r="G147" t="str">
            <v>01/2014</v>
          </cell>
          <cell r="H147" t="str">
            <v>SMOURSLI</v>
          </cell>
          <cell r="I147" t="str">
            <v>X200887</v>
          </cell>
          <cell r="J147" t="str">
            <v>CALE L^ MIRACLE FEVER 2013</v>
          </cell>
          <cell r="K147" t="str">
            <v>KORUS PACKAGING</v>
          </cell>
          <cell r="L147">
            <v>44300</v>
          </cell>
          <cell r="M147">
            <v>0</v>
          </cell>
          <cell r="N147">
            <v>44300</v>
          </cell>
        </row>
        <row r="148">
          <cell r="A148" t="str">
            <v>30831X502481</v>
          </cell>
          <cell r="B148" t="str">
            <v>30831</v>
          </cell>
          <cell r="C148" t="str">
            <v>SOFRESCO</v>
          </cell>
          <cell r="D148" t="str">
            <v>451678</v>
          </cell>
          <cell r="E148" t="str">
            <v>Non</v>
          </cell>
          <cell r="F148" t="str">
            <v>04/01/2014</v>
          </cell>
          <cell r="G148" t="str">
            <v>01/2014</v>
          </cell>
          <cell r="H148" t="str">
            <v>SMOURSLI</v>
          </cell>
          <cell r="I148" t="str">
            <v>X502481</v>
          </cell>
          <cell r="J148" t="str">
            <v>ETUI L^COFFRET PF SET LVEB</v>
          </cell>
          <cell r="K148" t="str">
            <v>KORUS PACKAGING</v>
          </cell>
          <cell r="L148">
            <v>44300</v>
          </cell>
          <cell r="M148">
            <v>0</v>
          </cell>
          <cell r="N148">
            <v>44300</v>
          </cell>
        </row>
        <row r="149">
          <cell r="A149" t="str">
            <v>30831X502348</v>
          </cell>
          <cell r="B149" t="str">
            <v>30831</v>
          </cell>
          <cell r="C149" t="str">
            <v>SOFRESCO</v>
          </cell>
          <cell r="D149" t="str">
            <v>451833</v>
          </cell>
          <cell r="E149" t="str">
            <v>Oui</v>
          </cell>
          <cell r="F149" t="str">
            <v>24/01/2014</v>
          </cell>
          <cell r="G149" t="str">
            <v>01/2014</v>
          </cell>
          <cell r="H149" t="str">
            <v>SMOURSLI</v>
          </cell>
          <cell r="I149" t="str">
            <v>X502348</v>
          </cell>
          <cell r="J149" t="str">
            <v>ETUI L^ TRIO DEFINICILS NOIR PBI CODE T</v>
          </cell>
          <cell r="K149" t="str">
            <v>AUTAJON Packaging Belgium</v>
          </cell>
          <cell r="L149">
            <v>15000</v>
          </cell>
          <cell r="M149">
            <v>0</v>
          </cell>
          <cell r="N149">
            <v>15000</v>
          </cell>
        </row>
        <row r="150">
          <cell r="A150" t="str">
            <v>34967104060K</v>
          </cell>
          <cell r="B150" t="str">
            <v>34967</v>
          </cell>
          <cell r="C150" t="str">
            <v>CECAF MAQUILLAGE</v>
          </cell>
          <cell r="D150" t="str">
            <v>442054</v>
          </cell>
          <cell r="E150" t="str">
            <v>Oui</v>
          </cell>
          <cell r="F150" t="str">
            <v>15/11/2013</v>
          </cell>
          <cell r="G150" t="str">
            <v>11/2013</v>
          </cell>
          <cell r="H150" t="str">
            <v>SMOURSLI</v>
          </cell>
          <cell r="I150" t="str">
            <v>104060K</v>
          </cell>
          <cell r="J150" t="str">
            <v>CRAYON L^ MIRACLE + CAPOT TEINTE</v>
          </cell>
          <cell r="K150" t="str">
            <v>A W FABER CASTELL COSMETIC GMBH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34967104070K</v>
          </cell>
          <cell r="B151" t="str">
            <v>34967</v>
          </cell>
          <cell r="C151" t="str">
            <v>CECAF MAQUILLAGE</v>
          </cell>
          <cell r="D151" t="str">
            <v>442054</v>
          </cell>
          <cell r="E151" t="str">
            <v>Oui</v>
          </cell>
          <cell r="F151" t="str">
            <v>15/11/2013</v>
          </cell>
          <cell r="G151" t="str">
            <v>11/2013</v>
          </cell>
          <cell r="H151" t="str">
            <v>SMOURSLI</v>
          </cell>
          <cell r="I151" t="str">
            <v>104070K</v>
          </cell>
          <cell r="J151" t="str">
            <v>CRAYON L^ SOURCILS + CAPOTS TEINTE</v>
          </cell>
          <cell r="K151" t="str">
            <v>A W FABER CASTELL COSMETIC GMBH</v>
          </cell>
          <cell r="L151">
            <v>50000</v>
          </cell>
          <cell r="M151">
            <v>0</v>
          </cell>
          <cell r="N151">
            <v>50000</v>
          </cell>
        </row>
        <row r="152">
          <cell r="A152" t="str">
            <v>34967104060K</v>
          </cell>
          <cell r="B152" t="str">
            <v>34967</v>
          </cell>
          <cell r="C152" t="str">
            <v>CECAF MAQUILLAGE</v>
          </cell>
          <cell r="D152" t="str">
            <v>442055</v>
          </cell>
          <cell r="E152" t="str">
            <v>Oui</v>
          </cell>
          <cell r="F152" t="str">
            <v>15/09/2013</v>
          </cell>
          <cell r="G152" t="str">
            <v>09/2013</v>
          </cell>
          <cell r="H152" t="str">
            <v>SMOURSLI</v>
          </cell>
          <cell r="I152" t="str">
            <v>104060K</v>
          </cell>
          <cell r="J152" t="str">
            <v>CRAYON L^ MIRACLE + CAPOT TEINTE</v>
          </cell>
          <cell r="K152" t="str">
            <v>A W FABER CASTELL COSMETIC GMBH</v>
          </cell>
          <cell r="L152">
            <v>50000</v>
          </cell>
          <cell r="M152">
            <v>48277</v>
          </cell>
          <cell r="N152">
            <v>1723</v>
          </cell>
        </row>
        <row r="153">
          <cell r="A153" t="str">
            <v>34967104060K</v>
          </cell>
          <cell r="B153" t="str">
            <v>34967</v>
          </cell>
          <cell r="C153" t="str">
            <v>CECAF MAQUILLAGE</v>
          </cell>
          <cell r="D153" t="str">
            <v>442055</v>
          </cell>
          <cell r="E153" t="str">
            <v>Oui</v>
          </cell>
          <cell r="F153" t="str">
            <v>18/11/2013</v>
          </cell>
          <cell r="G153" t="str">
            <v>11/2013</v>
          </cell>
          <cell r="H153" t="str">
            <v>SMOURSLI</v>
          </cell>
          <cell r="I153" t="str">
            <v>104060K</v>
          </cell>
          <cell r="J153" t="str">
            <v>CRAYON L^ MIRACLE + CAPOT TEINTE</v>
          </cell>
          <cell r="K153" t="str">
            <v>A W FABER CASTELL COSMETIC GMBH</v>
          </cell>
          <cell r="L153">
            <v>50000</v>
          </cell>
          <cell r="M153">
            <v>0</v>
          </cell>
          <cell r="N153">
            <v>50000</v>
          </cell>
        </row>
        <row r="154">
          <cell r="A154" t="str">
            <v>34967X600117</v>
          </cell>
          <cell r="B154" t="str">
            <v>34967</v>
          </cell>
          <cell r="C154" t="str">
            <v>CECAF MAQUILLAGE</v>
          </cell>
          <cell r="D154" t="str">
            <v>443431</v>
          </cell>
          <cell r="E154" t="str">
            <v>Oui</v>
          </cell>
          <cell r="F154" t="str">
            <v>19/11/2013</v>
          </cell>
          <cell r="G154" t="str">
            <v>11/2013</v>
          </cell>
          <cell r="H154" t="str">
            <v>SMOURSLI</v>
          </cell>
          <cell r="I154" t="str">
            <v>X600117</v>
          </cell>
          <cell r="J154" t="str">
            <v>APPLICATEUR L^DOUBLE YEUX ABS nude</v>
          </cell>
          <cell r="K154" t="str">
            <v>Max SAUER SAS</v>
          </cell>
          <cell r="L154">
            <v>50000</v>
          </cell>
          <cell r="M154">
            <v>25000</v>
          </cell>
          <cell r="N154">
            <v>25000</v>
          </cell>
        </row>
        <row r="155">
          <cell r="A155" t="str">
            <v>34967X600117</v>
          </cell>
          <cell r="B155" t="str">
            <v>34967</v>
          </cell>
          <cell r="C155" t="str">
            <v>CECAF MAQUILLAGE</v>
          </cell>
          <cell r="D155" t="str">
            <v>443431</v>
          </cell>
          <cell r="E155" t="str">
            <v>Oui</v>
          </cell>
          <cell r="F155" t="str">
            <v>22/11/2013</v>
          </cell>
          <cell r="G155" t="str">
            <v>11/2013</v>
          </cell>
          <cell r="H155" t="str">
            <v>SMOURSLI</v>
          </cell>
          <cell r="I155" t="str">
            <v>X600117</v>
          </cell>
          <cell r="J155" t="str">
            <v>APPLICATEUR L^DOUBLE YEUX ABS nude</v>
          </cell>
          <cell r="K155" t="str">
            <v>Max SAUER SAS</v>
          </cell>
          <cell r="L155">
            <v>50000</v>
          </cell>
          <cell r="M155">
            <v>0</v>
          </cell>
          <cell r="N155">
            <v>50000</v>
          </cell>
        </row>
        <row r="156">
          <cell r="A156" t="str">
            <v>34967XMC0044</v>
          </cell>
          <cell r="B156" t="str">
            <v>34967</v>
          </cell>
          <cell r="C156" t="str">
            <v>CECAF MAQUILLAGE</v>
          </cell>
          <cell r="D156" t="str">
            <v>444581</v>
          </cell>
          <cell r="E156" t="str">
            <v>Oui</v>
          </cell>
          <cell r="F156" t="str">
            <v>26/07/2013</v>
          </cell>
          <cell r="G156" t="str">
            <v>07/2013</v>
          </cell>
          <cell r="H156" t="str">
            <v>SMOURSLI</v>
          </cell>
          <cell r="I156" t="str">
            <v>XMC0044</v>
          </cell>
          <cell r="J156" t="str">
            <v>OUtillage L^ lips in love</v>
          </cell>
          <cell r="K156" t="str">
            <v>TOPLINE PRODUCTS - PRIMAPACK</v>
          </cell>
          <cell r="L156">
            <v>36600</v>
          </cell>
          <cell r="M156">
            <v>0</v>
          </cell>
          <cell r="N156">
            <v>36600</v>
          </cell>
        </row>
        <row r="157">
          <cell r="A157" t="str">
            <v>34967X600117</v>
          </cell>
          <cell r="B157" t="str">
            <v>34967</v>
          </cell>
          <cell r="C157" t="str">
            <v>CECAF MAQUILLAGE</v>
          </cell>
          <cell r="D157" t="str">
            <v>445695</v>
          </cell>
          <cell r="E157" t="str">
            <v>Oui</v>
          </cell>
          <cell r="F157" t="str">
            <v>26/07/2013</v>
          </cell>
          <cell r="G157" t="str">
            <v>07/2013</v>
          </cell>
          <cell r="H157" t="str">
            <v>SMOURSLI</v>
          </cell>
          <cell r="I157" t="str">
            <v>X600117</v>
          </cell>
          <cell r="J157" t="str">
            <v>APPLICATEUR L^DOUBLE YEUX ABS nude</v>
          </cell>
          <cell r="K157" t="str">
            <v>Max SAUER SAS</v>
          </cell>
          <cell r="L157">
            <v>330</v>
          </cell>
          <cell r="M157">
            <v>300</v>
          </cell>
          <cell r="N157">
            <v>30</v>
          </cell>
        </row>
        <row r="158">
          <cell r="A158" t="str">
            <v>34967X600097</v>
          </cell>
          <cell r="B158" t="str">
            <v>34967</v>
          </cell>
          <cell r="C158" t="str">
            <v>CECAF MAQUILLAGE</v>
          </cell>
          <cell r="D158" t="str">
            <v>446179</v>
          </cell>
          <cell r="E158" t="str">
            <v>Oui</v>
          </cell>
          <cell r="F158" t="str">
            <v>16/01/2014</v>
          </cell>
          <cell r="G158" t="str">
            <v>01/2014</v>
          </cell>
          <cell r="H158" t="str">
            <v>SMOURSLI</v>
          </cell>
          <cell r="I158" t="str">
            <v>X600097</v>
          </cell>
          <cell r="J158" t="str">
            <v>Applicateur L^ RENO ABSOLU VOYAGE 2012</v>
          </cell>
          <cell r="K158" t="str">
            <v>CARESSA KAHN</v>
          </cell>
          <cell r="L158">
            <v>70000</v>
          </cell>
          <cell r="M158">
            <v>0</v>
          </cell>
          <cell r="N158">
            <v>70000</v>
          </cell>
        </row>
        <row r="159">
          <cell r="A159" t="str">
            <v>34967X100424</v>
          </cell>
          <cell r="B159" t="str">
            <v>34967</v>
          </cell>
          <cell r="C159" t="str">
            <v>CECAF MAQUILLAGE</v>
          </cell>
          <cell r="D159" t="str">
            <v>446186</v>
          </cell>
          <cell r="E159" t="str">
            <v>Oui</v>
          </cell>
          <cell r="F159" t="str">
            <v>19/02/2014</v>
          </cell>
          <cell r="G159" t="str">
            <v>02/2014</v>
          </cell>
          <cell r="H159" t="str">
            <v>SMOURSLI</v>
          </cell>
          <cell r="I159" t="str">
            <v>X100424</v>
          </cell>
          <cell r="J159" t="str">
            <v>BOITIER L^ RENO ABSOLU NUDE</v>
          </cell>
          <cell r="K159" t="str">
            <v>TOPLINE PRODUCTS - PRIMAPACK</v>
          </cell>
          <cell r="L159">
            <v>30000</v>
          </cell>
          <cell r="M159">
            <v>0</v>
          </cell>
          <cell r="N159">
            <v>30000</v>
          </cell>
        </row>
        <row r="160">
          <cell r="A160" t="str">
            <v>34967X100417</v>
          </cell>
          <cell r="B160" t="str">
            <v>34967</v>
          </cell>
          <cell r="C160" t="str">
            <v>CECAF MAQUILLAGE</v>
          </cell>
          <cell r="D160" t="str">
            <v>446187</v>
          </cell>
          <cell r="E160" t="str">
            <v>Oui</v>
          </cell>
          <cell r="F160" t="str">
            <v>14/01/2014</v>
          </cell>
          <cell r="G160" t="str">
            <v>01/2014</v>
          </cell>
          <cell r="H160" t="str">
            <v>SMOURSLI</v>
          </cell>
          <cell r="I160" t="str">
            <v>X100417</v>
          </cell>
          <cell r="J160" t="str">
            <v>BOITIER L^ LIPS IN LOVE 2014</v>
          </cell>
          <cell r="K160" t="str">
            <v>TOPLINE PRODUCTS - PRIMAPACK</v>
          </cell>
          <cell r="L160">
            <v>36600</v>
          </cell>
          <cell r="M160">
            <v>0</v>
          </cell>
          <cell r="N160">
            <v>36600</v>
          </cell>
        </row>
        <row r="161">
          <cell r="A161" t="str">
            <v>34967X600116</v>
          </cell>
          <cell r="B161" t="str">
            <v>34967</v>
          </cell>
          <cell r="C161" t="str">
            <v>CECAF MAQUILLAGE</v>
          </cell>
          <cell r="D161" t="str">
            <v>446188</v>
          </cell>
          <cell r="E161" t="str">
            <v>Oui</v>
          </cell>
          <cell r="F161" t="str">
            <v>24/01/2014</v>
          </cell>
          <cell r="G161" t="str">
            <v>01/2014</v>
          </cell>
          <cell r="H161" t="str">
            <v>SMOURSLI</v>
          </cell>
          <cell r="I161" t="str">
            <v>X600116</v>
          </cell>
          <cell r="J161" t="str">
            <v>APPLICATEUR L^LEVRES PLAT VIROLE NOIRE</v>
          </cell>
          <cell r="K161" t="str">
            <v>Max SAUER SAS</v>
          </cell>
          <cell r="L161">
            <v>40000</v>
          </cell>
          <cell r="M161">
            <v>0</v>
          </cell>
          <cell r="N161">
            <v>40000</v>
          </cell>
        </row>
        <row r="162">
          <cell r="A162" t="str">
            <v>34967X200702</v>
          </cell>
          <cell r="B162" t="str">
            <v>34967</v>
          </cell>
          <cell r="C162" t="str">
            <v>CECAF MAQUILLAGE</v>
          </cell>
          <cell r="D162" t="str">
            <v>446191</v>
          </cell>
          <cell r="E162" t="str">
            <v>Oui</v>
          </cell>
          <cell r="F162" t="str">
            <v>21/01/2014</v>
          </cell>
          <cell r="G162" t="str">
            <v>01/2014</v>
          </cell>
          <cell r="H162" t="str">
            <v>SMOURSLI</v>
          </cell>
          <cell r="I162" t="str">
            <v>X200702</v>
          </cell>
          <cell r="J162" t="str">
            <v>SUEDINEVoyage /Yeux/ Lip</v>
          </cell>
          <cell r="K162" t="str">
            <v>PRIMINTER</v>
          </cell>
          <cell r="L162">
            <v>20000</v>
          </cell>
          <cell r="M162">
            <v>0</v>
          </cell>
          <cell r="N162">
            <v>20000</v>
          </cell>
        </row>
        <row r="163">
          <cell r="A163" t="str">
            <v>34967X200702</v>
          </cell>
          <cell r="B163" t="str">
            <v>34967</v>
          </cell>
          <cell r="C163" t="str">
            <v>CECAF MAQUILLAGE</v>
          </cell>
          <cell r="D163" t="str">
            <v>446191</v>
          </cell>
          <cell r="E163" t="str">
            <v>Oui</v>
          </cell>
          <cell r="F163" t="str">
            <v>19/02/2014</v>
          </cell>
          <cell r="G163" t="str">
            <v>02/2014</v>
          </cell>
          <cell r="H163" t="str">
            <v>SMOURSLI</v>
          </cell>
          <cell r="I163" t="str">
            <v>X200702</v>
          </cell>
          <cell r="J163" t="str">
            <v>SUEDINEVoyage /Yeux/ Lip</v>
          </cell>
          <cell r="K163" t="str">
            <v>PRIMINTER</v>
          </cell>
          <cell r="L163">
            <v>20000</v>
          </cell>
          <cell r="M163">
            <v>0</v>
          </cell>
          <cell r="N163">
            <v>20000</v>
          </cell>
        </row>
        <row r="164">
          <cell r="A164" t="str">
            <v>34967X200873</v>
          </cell>
          <cell r="B164" t="str">
            <v>34967</v>
          </cell>
          <cell r="C164" t="str">
            <v>CECAF MAQUILLAGE</v>
          </cell>
          <cell r="D164" t="str">
            <v>446273</v>
          </cell>
          <cell r="E164" t="str">
            <v>Oui</v>
          </cell>
          <cell r="F164" t="str">
            <v>04/04/2014</v>
          </cell>
          <cell r="G164" t="str">
            <v>04/2014</v>
          </cell>
          <cell r="H164" t="str">
            <v>SMOURSLI</v>
          </cell>
          <cell r="I164" t="str">
            <v>X200873</v>
          </cell>
          <cell r="J164" t="str">
            <v>SUEDINE L^ RENO ABSOLU VOYAGE</v>
          </cell>
          <cell r="K164" t="str">
            <v>PRIMINTER</v>
          </cell>
          <cell r="L164">
            <v>60000</v>
          </cell>
          <cell r="M164">
            <v>0</v>
          </cell>
          <cell r="N164">
            <v>60000</v>
          </cell>
        </row>
        <row r="165">
          <cell r="A165" t="str">
            <v>34967X600093</v>
          </cell>
          <cell r="B165" t="str">
            <v>34967</v>
          </cell>
          <cell r="C165" t="str">
            <v>CECAF MAQUILLAGE</v>
          </cell>
          <cell r="D165" t="str">
            <v>446280</v>
          </cell>
          <cell r="E165" t="str">
            <v>Oui</v>
          </cell>
          <cell r="F165" t="str">
            <v>14/11/2013</v>
          </cell>
          <cell r="G165" t="str">
            <v>11/2013</v>
          </cell>
          <cell r="H165" t="str">
            <v>SMOURSLI</v>
          </cell>
          <cell r="I165" t="str">
            <v>X600093</v>
          </cell>
          <cell r="J165" t="str">
            <v>EPONGE DECOREE RENO ABS VOYAGE</v>
          </cell>
          <cell r="K165" t="str">
            <v>PRIMINTER</v>
          </cell>
          <cell r="L165">
            <v>140000</v>
          </cell>
          <cell r="M165">
            <v>0</v>
          </cell>
          <cell r="N165">
            <v>140000</v>
          </cell>
        </row>
        <row r="166">
          <cell r="A166" t="str">
            <v>34967X600088</v>
          </cell>
          <cell r="B166" t="str">
            <v>34967</v>
          </cell>
          <cell r="C166" t="str">
            <v>CECAF MAQUILLAGE</v>
          </cell>
          <cell r="D166" t="str">
            <v>446285</v>
          </cell>
          <cell r="E166" t="str">
            <v>Oui</v>
          </cell>
          <cell r="F166" t="str">
            <v>23/12/2013</v>
          </cell>
          <cell r="G166" t="str">
            <v>12/2013</v>
          </cell>
          <cell r="H166" t="str">
            <v>SMOURSLI</v>
          </cell>
          <cell r="I166" t="str">
            <v>X600088</v>
          </cell>
          <cell r="J166" t="str">
            <v>APPLICATEUR YSL LEVRES - PRIMINTER</v>
          </cell>
          <cell r="K166" t="str">
            <v>PRIMINTER</v>
          </cell>
          <cell r="L166">
            <v>30000</v>
          </cell>
          <cell r="M166">
            <v>0</v>
          </cell>
          <cell r="N166">
            <v>30000</v>
          </cell>
        </row>
        <row r="167">
          <cell r="A167" t="str">
            <v>34967X600089</v>
          </cell>
          <cell r="B167" t="str">
            <v>34967</v>
          </cell>
          <cell r="C167" t="str">
            <v>CECAF MAQUILLAGE</v>
          </cell>
          <cell r="D167" t="str">
            <v>446285</v>
          </cell>
          <cell r="E167" t="str">
            <v>Oui</v>
          </cell>
          <cell r="F167" t="str">
            <v>23/12/2013</v>
          </cell>
          <cell r="G167" t="str">
            <v>12/2013</v>
          </cell>
          <cell r="H167" t="str">
            <v>SMOURSLI</v>
          </cell>
          <cell r="I167" t="str">
            <v>X600089</v>
          </cell>
          <cell r="J167" t="str">
            <v>APPLICATEUR YSL YEUX PRIMINTER</v>
          </cell>
          <cell r="K167" t="str">
            <v>PRIMINTER</v>
          </cell>
          <cell r="L167">
            <v>30000</v>
          </cell>
          <cell r="M167">
            <v>0</v>
          </cell>
          <cell r="N167">
            <v>30000</v>
          </cell>
        </row>
        <row r="168">
          <cell r="A168" t="str">
            <v>34967X200652</v>
          </cell>
          <cell r="B168" t="str">
            <v>34967</v>
          </cell>
          <cell r="C168" t="str">
            <v>CECAF MAQUILLAGE</v>
          </cell>
          <cell r="D168" t="str">
            <v>446287</v>
          </cell>
          <cell r="E168" t="str">
            <v>Oui</v>
          </cell>
          <cell r="F168" t="str">
            <v>25/11/2013</v>
          </cell>
          <cell r="G168" t="str">
            <v>11/2013</v>
          </cell>
          <cell r="H168" t="str">
            <v>SMOURSLI</v>
          </cell>
          <cell r="I168" t="str">
            <v>X200652</v>
          </cell>
          <cell r="J168" t="str">
            <v>SUEDINE ABSOLU VOYAGE</v>
          </cell>
          <cell r="K168" t="str">
            <v>PRIMINTER</v>
          </cell>
          <cell r="L168">
            <v>0</v>
          </cell>
          <cell r="M168">
            <v>0</v>
          </cell>
          <cell r="N168">
            <v>0</v>
          </cell>
        </row>
        <row r="169">
          <cell r="A169" t="str">
            <v>34967X200873</v>
          </cell>
          <cell r="B169" t="str">
            <v>34967</v>
          </cell>
          <cell r="C169" t="str">
            <v>CECAF MAQUILLAGE</v>
          </cell>
          <cell r="D169" t="str">
            <v>446287</v>
          </cell>
          <cell r="E169" t="str">
            <v>Oui</v>
          </cell>
          <cell r="F169" t="str">
            <v>25/11/2013</v>
          </cell>
          <cell r="G169" t="str">
            <v>11/2013</v>
          </cell>
          <cell r="H169" t="str">
            <v>SMOURSLI</v>
          </cell>
          <cell r="I169" t="str">
            <v>X200873</v>
          </cell>
          <cell r="J169" t="str">
            <v>SUEDINE L^ RENO ABSOLU VOYAGE</v>
          </cell>
          <cell r="K169" t="str">
            <v>PRIMINTER</v>
          </cell>
          <cell r="L169">
            <v>80000</v>
          </cell>
          <cell r="M169">
            <v>0</v>
          </cell>
          <cell r="N169">
            <v>80000</v>
          </cell>
        </row>
        <row r="170">
          <cell r="A170" t="str">
            <v>34967X600117</v>
          </cell>
          <cell r="B170" t="str">
            <v>34967</v>
          </cell>
          <cell r="C170" t="str">
            <v>CECAF MAQUILLAGE</v>
          </cell>
          <cell r="D170" t="str">
            <v>446291</v>
          </cell>
          <cell r="E170" t="str">
            <v>Oui</v>
          </cell>
          <cell r="F170" t="str">
            <v>19/02/2014</v>
          </cell>
          <cell r="G170" t="str">
            <v>02/2014</v>
          </cell>
          <cell r="H170" t="str">
            <v>SMOURSLI</v>
          </cell>
          <cell r="I170" t="str">
            <v>X600117</v>
          </cell>
          <cell r="J170" t="str">
            <v>APPLICATEUR L^DOUBLE YEUX ABS nude</v>
          </cell>
          <cell r="K170" t="str">
            <v>Max SAUER SAS</v>
          </cell>
          <cell r="L170">
            <v>30000</v>
          </cell>
          <cell r="M170">
            <v>0</v>
          </cell>
          <cell r="N170">
            <v>30000</v>
          </cell>
        </row>
        <row r="171">
          <cell r="A171" t="str">
            <v>34967X600118</v>
          </cell>
          <cell r="B171" t="str">
            <v>34967</v>
          </cell>
          <cell r="C171" t="str">
            <v>CECAF MAQUILLAGE</v>
          </cell>
          <cell r="D171" t="str">
            <v>446291</v>
          </cell>
          <cell r="E171" t="str">
            <v>Oui</v>
          </cell>
          <cell r="F171" t="str">
            <v>19/02/2014</v>
          </cell>
          <cell r="G171" t="str">
            <v>02/2014</v>
          </cell>
          <cell r="H171" t="str">
            <v>SMOURSLI</v>
          </cell>
          <cell r="I171" t="str">
            <v>X600118</v>
          </cell>
          <cell r="J171" t="str">
            <v>APPLICATEUR L^ levre ABSOLU VIROLE NOIR</v>
          </cell>
          <cell r="K171" t="str">
            <v>Max SAUER SAS</v>
          </cell>
          <cell r="L171">
            <v>30000</v>
          </cell>
          <cell r="M171">
            <v>0</v>
          </cell>
          <cell r="N171">
            <v>30000</v>
          </cell>
        </row>
        <row r="172">
          <cell r="A172" t="str">
            <v>34967X100334</v>
          </cell>
          <cell r="B172" t="str">
            <v>34967</v>
          </cell>
          <cell r="C172" t="str">
            <v>CECAF MAQUILLAGE</v>
          </cell>
          <cell r="D172" t="str">
            <v>446386</v>
          </cell>
          <cell r="E172" t="str">
            <v>Oui</v>
          </cell>
          <cell r="F172" t="str">
            <v>02/04/2014</v>
          </cell>
          <cell r="G172" t="str">
            <v>04/2014</v>
          </cell>
          <cell r="H172" t="str">
            <v>SMOURSLI</v>
          </cell>
          <cell r="I172" t="str">
            <v>X100334</v>
          </cell>
          <cell r="J172" t="str">
            <v>BOITIER PALETTE VERY YSL</v>
          </cell>
          <cell r="K172" t="str">
            <v>MG NEW YORK</v>
          </cell>
          <cell r="L172">
            <v>25000</v>
          </cell>
          <cell r="M172">
            <v>0</v>
          </cell>
          <cell r="N172">
            <v>25000</v>
          </cell>
        </row>
        <row r="173">
          <cell r="A173" t="str">
            <v>34967104060K</v>
          </cell>
          <cell r="B173" t="str">
            <v>34967</v>
          </cell>
          <cell r="C173" t="str">
            <v>CECAF MAQUILLAGE</v>
          </cell>
          <cell r="D173" t="str">
            <v>448068</v>
          </cell>
          <cell r="E173" t="str">
            <v>Oui</v>
          </cell>
          <cell r="F173" t="str">
            <v>19/02/2014</v>
          </cell>
          <cell r="G173" t="str">
            <v>02/2014</v>
          </cell>
          <cell r="H173" t="str">
            <v>SMOURSLI</v>
          </cell>
          <cell r="I173" t="str">
            <v>104060K</v>
          </cell>
          <cell r="J173" t="str">
            <v>CRAYON L^ MIRACLE + CAPOT TEINTE</v>
          </cell>
          <cell r="K173" t="str">
            <v>A W FABER CASTELL COSMETIC GMBH</v>
          </cell>
          <cell r="L173">
            <v>50001</v>
          </cell>
          <cell r="M173">
            <v>0</v>
          </cell>
          <cell r="N173">
            <v>50001</v>
          </cell>
        </row>
        <row r="174">
          <cell r="A174" t="str">
            <v>34967104070K</v>
          </cell>
          <cell r="B174" t="str">
            <v>34967</v>
          </cell>
          <cell r="C174" t="str">
            <v>CECAF MAQUILLAGE</v>
          </cell>
          <cell r="D174" t="str">
            <v>448068</v>
          </cell>
          <cell r="E174" t="str">
            <v>Oui</v>
          </cell>
          <cell r="F174" t="str">
            <v>19/02/2014</v>
          </cell>
          <cell r="G174" t="str">
            <v>02/2014</v>
          </cell>
          <cell r="H174" t="str">
            <v>SMOURSLI</v>
          </cell>
          <cell r="I174" t="str">
            <v>104070K</v>
          </cell>
          <cell r="J174" t="str">
            <v>CRAYON L^ SOURCILS + CAPOTS TEINTE</v>
          </cell>
          <cell r="K174" t="str">
            <v>A W FABER CASTELL COSMETIC GMBH</v>
          </cell>
          <cell r="L174">
            <v>50001</v>
          </cell>
          <cell r="M174">
            <v>0</v>
          </cell>
          <cell r="N174">
            <v>50001</v>
          </cell>
        </row>
        <row r="175">
          <cell r="A175" t="str">
            <v>34967X600116</v>
          </cell>
          <cell r="B175" t="str">
            <v>34967</v>
          </cell>
          <cell r="C175" t="str">
            <v>CECAF MAQUILLAGE</v>
          </cell>
          <cell r="D175" t="str">
            <v>449670</v>
          </cell>
          <cell r="E175" t="str">
            <v>Oui</v>
          </cell>
          <cell r="F175" t="str">
            <v>18/04/2014</v>
          </cell>
          <cell r="G175" t="str">
            <v>04/2014</v>
          </cell>
          <cell r="H175" t="str">
            <v>SMOURSLI</v>
          </cell>
          <cell r="I175" t="str">
            <v>X600116</v>
          </cell>
          <cell r="J175" t="str">
            <v>APPLICATEUR L^LEVRES PLAT VIROLE NOIRE</v>
          </cell>
          <cell r="K175" t="str">
            <v>Max SAUER SAS</v>
          </cell>
          <cell r="L175">
            <v>30000</v>
          </cell>
          <cell r="M175">
            <v>0</v>
          </cell>
          <cell r="N175">
            <v>30000</v>
          </cell>
        </row>
        <row r="176">
          <cell r="A176" t="str">
            <v>34967X300576</v>
          </cell>
          <cell r="B176" t="str">
            <v>34967</v>
          </cell>
          <cell r="C176" t="str">
            <v>CECAF MAQUILLAGE</v>
          </cell>
          <cell r="D176" t="str">
            <v>450656</v>
          </cell>
          <cell r="E176" t="str">
            <v>Oui</v>
          </cell>
          <cell r="F176" t="str">
            <v>06/12/2013</v>
          </cell>
          <cell r="G176" t="str">
            <v>12/2013</v>
          </cell>
          <cell r="H176" t="str">
            <v>SMOURSLI</v>
          </cell>
          <cell r="I176" t="str">
            <v>X300576</v>
          </cell>
          <cell r="J176" t="str">
            <v>etiquette fond  RENO ABSOLU VOYAGE L^</v>
          </cell>
          <cell r="K176" t="str">
            <v>SOCIETE DES AUTOCOLLANTS</v>
          </cell>
          <cell r="L176">
            <v>25000</v>
          </cell>
          <cell r="M176">
            <v>0</v>
          </cell>
          <cell r="N176">
            <v>25000</v>
          </cell>
        </row>
        <row r="177">
          <cell r="A177" t="str">
            <v>34967X200681</v>
          </cell>
          <cell r="B177" t="str">
            <v>34967</v>
          </cell>
          <cell r="C177" t="str">
            <v>CECAF MAQUILLAGE</v>
          </cell>
          <cell r="D177" t="str">
            <v>451035</v>
          </cell>
          <cell r="E177" t="str">
            <v>Oui</v>
          </cell>
          <cell r="F177" t="str">
            <v>10/01/2014</v>
          </cell>
          <cell r="G177" t="str">
            <v>01/2014</v>
          </cell>
          <cell r="H177" t="str">
            <v>SMOURSLI</v>
          </cell>
          <cell r="I177" t="str">
            <v>X200681</v>
          </cell>
          <cell r="J177" t="str">
            <v>PROTECTION INT PET TENDRE /YEUX/LEVRE</v>
          </cell>
          <cell r="K177" t="str">
            <v>SEUFERT TRANSPARENTE VERPACKUNGEN</v>
          </cell>
          <cell r="L177">
            <v>25000</v>
          </cell>
          <cell r="M177">
            <v>0</v>
          </cell>
          <cell r="N177">
            <v>25000</v>
          </cell>
        </row>
        <row r="178">
          <cell r="A178" t="str">
            <v>34967X502531</v>
          </cell>
          <cell r="B178" t="str">
            <v>34967</v>
          </cell>
          <cell r="C178" t="str">
            <v>CECAF MAQUILLAGE</v>
          </cell>
          <cell r="D178" t="str">
            <v>451074</v>
          </cell>
          <cell r="E178" t="str">
            <v>Oui</v>
          </cell>
          <cell r="F178" t="str">
            <v>13/12/2013</v>
          </cell>
          <cell r="G178" t="str">
            <v>12/2013</v>
          </cell>
          <cell r="H178" t="str">
            <v>SMOURSLI</v>
          </cell>
          <cell r="I178" t="str">
            <v>X502531</v>
          </cell>
          <cell r="J178" t="str">
            <v>ETUI ABSOLUE NUDE VOYAGE RENO</v>
          </cell>
          <cell r="K178" t="str">
            <v>TPG PACKAGING</v>
          </cell>
          <cell r="L178">
            <v>20000</v>
          </cell>
          <cell r="M178">
            <v>0</v>
          </cell>
          <cell r="N178">
            <v>20000</v>
          </cell>
        </row>
        <row r="179">
          <cell r="A179" t="str">
            <v>34966X100403</v>
          </cell>
          <cell r="B179" t="str">
            <v>34966</v>
          </cell>
          <cell r="C179" t="str">
            <v>CCSP PARFUMS</v>
          </cell>
          <cell r="D179" t="str">
            <v>439660</v>
          </cell>
          <cell r="E179" t="str">
            <v>Oui</v>
          </cell>
          <cell r="F179" t="str">
            <v>15/10/2013</v>
          </cell>
          <cell r="G179" t="str">
            <v>10/2013</v>
          </cell>
          <cell r="H179" t="str">
            <v>SMOURSLI</v>
          </cell>
          <cell r="I179" t="str">
            <v>X100403</v>
          </cell>
          <cell r="J179" t="str">
            <v>COFFRET L^ LES PARFUMS LANCOME 2013</v>
          </cell>
          <cell r="K179" t="str">
            <v>PURE TRADE</v>
          </cell>
          <cell r="L179">
            <v>10000</v>
          </cell>
          <cell r="M179">
            <v>4008</v>
          </cell>
          <cell r="N179">
            <v>5992</v>
          </cell>
        </row>
        <row r="180">
          <cell r="A180" t="str">
            <v>34966X100394</v>
          </cell>
          <cell r="B180" t="str">
            <v>34966</v>
          </cell>
          <cell r="C180" t="str">
            <v>CCSP PARFUMS</v>
          </cell>
          <cell r="D180" t="str">
            <v>446174</v>
          </cell>
          <cell r="E180" t="str">
            <v>Oui</v>
          </cell>
          <cell r="F180" t="str">
            <v>14/03/2014</v>
          </cell>
          <cell r="G180" t="str">
            <v>03/2014</v>
          </cell>
          <cell r="H180" t="str">
            <v>SMOURSLI</v>
          </cell>
          <cell r="I180" t="str">
            <v>X100394</v>
          </cell>
          <cell r="J180" t="str">
            <v>TROUSSE WASH DAY OFF DOUCEUR BLEU 2012</v>
          </cell>
          <cell r="K180" t="str">
            <v>ALBEA BEAUTY SOLUTIONS EUROPE.</v>
          </cell>
          <cell r="L180">
            <v>10000</v>
          </cell>
          <cell r="M180">
            <v>0</v>
          </cell>
          <cell r="N180">
            <v>10000</v>
          </cell>
        </row>
        <row r="181">
          <cell r="A181" t="str">
            <v>34966X100395</v>
          </cell>
          <cell r="B181" t="str">
            <v>34966</v>
          </cell>
          <cell r="C181" t="str">
            <v>CCSP PARFUMS</v>
          </cell>
          <cell r="D181" t="str">
            <v>446175</v>
          </cell>
          <cell r="E181" t="str">
            <v>Oui</v>
          </cell>
          <cell r="F181" t="str">
            <v>21/01/2014</v>
          </cell>
          <cell r="G181" t="str">
            <v>01/2014</v>
          </cell>
          <cell r="H181" t="str">
            <v>SMOURSLI</v>
          </cell>
          <cell r="I181" t="str">
            <v>X100395</v>
          </cell>
          <cell r="J181" t="str">
            <v>TROUSSE WASH DAY OFF CONFORT ROSE 2012</v>
          </cell>
          <cell r="K181" t="str">
            <v>ALBEA BEAUTY SOLUTIONS EUROPE.</v>
          </cell>
          <cell r="L181">
            <v>10000</v>
          </cell>
          <cell r="M181">
            <v>0</v>
          </cell>
          <cell r="N181">
            <v>10000</v>
          </cell>
        </row>
        <row r="182">
          <cell r="A182" t="str">
            <v>34966X910045</v>
          </cell>
          <cell r="B182" t="str">
            <v>34966</v>
          </cell>
          <cell r="C182" t="str">
            <v>CCSP PARFUMS</v>
          </cell>
          <cell r="D182" t="str">
            <v>448152</v>
          </cell>
          <cell r="E182" t="str">
            <v>Oui</v>
          </cell>
          <cell r="F182" t="str">
            <v>16/12/2013</v>
          </cell>
          <cell r="G182" t="str">
            <v>12/2013</v>
          </cell>
          <cell r="H182" t="str">
            <v>SMOURSLI</v>
          </cell>
          <cell r="I182" t="str">
            <v>X910045</v>
          </cell>
          <cell r="J182" t="str">
            <v>TROUSSE L^ AELIA ROUGE 2014 TRE</v>
          </cell>
          <cell r="K182" t="str">
            <v>MANDALAY DESIGN</v>
          </cell>
          <cell r="L182">
            <v>10300</v>
          </cell>
          <cell r="M182">
            <v>0</v>
          </cell>
          <cell r="N182">
            <v>10300</v>
          </cell>
        </row>
        <row r="183">
          <cell r="A183" t="str">
            <v>34966X100444</v>
          </cell>
          <cell r="B183" t="str">
            <v>34966</v>
          </cell>
          <cell r="C183" t="str">
            <v>CCSP PARFUMS</v>
          </cell>
          <cell r="D183" t="str">
            <v>448507</v>
          </cell>
          <cell r="E183" t="str">
            <v>Oui</v>
          </cell>
          <cell r="F183" t="str">
            <v>28/02/2014</v>
          </cell>
          <cell r="G183" t="str">
            <v>02/2014</v>
          </cell>
          <cell r="H183" t="str">
            <v>SMOURSLI</v>
          </cell>
          <cell r="I183" t="str">
            <v>X100444</v>
          </cell>
          <cell r="J183" t="str">
            <v>COFFRET L^La Maison  des Parfums avec LV</v>
          </cell>
          <cell r="K183" t="str">
            <v>PURE TRADE</v>
          </cell>
          <cell r="L183">
            <v>10000</v>
          </cell>
          <cell r="M183">
            <v>0</v>
          </cell>
          <cell r="N183">
            <v>10000</v>
          </cell>
        </row>
        <row r="184">
          <cell r="A184" t="str">
            <v>34966X100445</v>
          </cell>
          <cell r="B184" t="str">
            <v>34966</v>
          </cell>
          <cell r="C184" t="str">
            <v>CCSP PARFUMS</v>
          </cell>
          <cell r="D184" t="str">
            <v>448507</v>
          </cell>
          <cell r="E184" t="str">
            <v>Oui</v>
          </cell>
          <cell r="F184" t="str">
            <v>28/02/2014</v>
          </cell>
          <cell r="G184" t="str">
            <v>02/2014</v>
          </cell>
          <cell r="H184" t="str">
            <v>SMOURSLI</v>
          </cell>
          <cell r="I184" t="str">
            <v>X100445</v>
          </cell>
          <cell r="J184" t="str">
            <v>COFFRET L^La collection avec LVEB</v>
          </cell>
          <cell r="K184" t="str">
            <v>PURE TRADE</v>
          </cell>
          <cell r="L184">
            <v>145000</v>
          </cell>
          <cell r="M184">
            <v>0</v>
          </cell>
          <cell r="N184">
            <v>145000</v>
          </cell>
        </row>
        <row r="185">
          <cell r="A185" t="str">
            <v>34966X800031</v>
          </cell>
          <cell r="B185" t="str">
            <v>34966</v>
          </cell>
          <cell r="C185" t="str">
            <v>CCSP PARFUMS</v>
          </cell>
          <cell r="D185" t="str">
            <v>449435</v>
          </cell>
          <cell r="E185" t="str">
            <v>Oui</v>
          </cell>
          <cell r="F185" t="str">
            <v>10/12/2013</v>
          </cell>
          <cell r="G185" t="str">
            <v>12/2013</v>
          </cell>
          <cell r="H185" t="str">
            <v>SMOURSLI</v>
          </cell>
          <cell r="I185" t="str">
            <v>X800031</v>
          </cell>
          <cell r="J185" t="str">
            <v>CARTON DE SUREMBALLAGE A4 BRUN</v>
          </cell>
          <cell r="K185" t="str">
            <v>ONDULYS</v>
          </cell>
          <cell r="L185">
            <v>3000</v>
          </cell>
          <cell r="M185">
            <v>0</v>
          </cell>
          <cell r="N185">
            <v>3000</v>
          </cell>
        </row>
        <row r="186">
          <cell r="A186" t="str">
            <v>34966X800033</v>
          </cell>
          <cell r="B186" t="str">
            <v>34966</v>
          </cell>
          <cell r="C186" t="str">
            <v>CCSP PARFUMS</v>
          </cell>
          <cell r="D186" t="str">
            <v>449481</v>
          </cell>
          <cell r="E186" t="str">
            <v>Oui</v>
          </cell>
          <cell r="F186" t="str">
            <v>25/11/2013</v>
          </cell>
          <cell r="G186" t="str">
            <v>11/2013</v>
          </cell>
          <cell r="H186" t="str">
            <v>SMOURSLI</v>
          </cell>
          <cell r="I186" t="str">
            <v>X800033</v>
          </cell>
          <cell r="J186" t="str">
            <v>CARTON DE SUREMBALLAGE A7 BRUN</v>
          </cell>
          <cell r="K186" t="str">
            <v>OUATCEL CARTONS</v>
          </cell>
          <cell r="L186">
            <v>1200</v>
          </cell>
          <cell r="M186">
            <v>0</v>
          </cell>
          <cell r="N186">
            <v>1200</v>
          </cell>
        </row>
        <row r="187">
          <cell r="A187" t="str">
            <v>34966X200860</v>
          </cell>
          <cell r="B187" t="str">
            <v>34966</v>
          </cell>
          <cell r="C187" t="str">
            <v>CCSP PARFUMS</v>
          </cell>
          <cell r="D187" t="str">
            <v>449644</v>
          </cell>
          <cell r="E187" t="str">
            <v>Oui</v>
          </cell>
          <cell r="F187" t="str">
            <v>26/11/2013</v>
          </cell>
          <cell r="G187" t="str">
            <v>11/2013</v>
          </cell>
          <cell r="H187" t="str">
            <v>SMOURSLI</v>
          </cell>
          <cell r="I187" t="str">
            <v>X200860</v>
          </cell>
          <cell r="J187" t="str">
            <v>CALE ARMANI MINI LIVRE ADG HOMME</v>
          </cell>
          <cell r="K187" t="str">
            <v>MICRO NATURAL, S.L.</v>
          </cell>
          <cell r="L187">
            <v>25000</v>
          </cell>
          <cell r="M187">
            <v>0</v>
          </cell>
          <cell r="N187">
            <v>25000</v>
          </cell>
        </row>
        <row r="188">
          <cell r="A188" t="str">
            <v>34966X200864</v>
          </cell>
          <cell r="B188" t="str">
            <v>34966</v>
          </cell>
          <cell r="C188" t="str">
            <v>CCSP PARFUMS</v>
          </cell>
          <cell r="D188" t="str">
            <v>449644</v>
          </cell>
          <cell r="E188" t="str">
            <v>Oui</v>
          </cell>
          <cell r="F188" t="str">
            <v>26/11/2013</v>
          </cell>
          <cell r="G188" t="str">
            <v>11/2013</v>
          </cell>
          <cell r="H188" t="str">
            <v>SMOURSLI</v>
          </cell>
          <cell r="I188" t="str">
            <v>X200864</v>
          </cell>
          <cell r="J188" t="str">
            <v>CALE ARMANI MINI LIVRE DIAMONDS HOMME</v>
          </cell>
          <cell r="K188" t="str">
            <v>MICRO NATURAL, S.L.</v>
          </cell>
          <cell r="L188">
            <v>10000</v>
          </cell>
          <cell r="M188">
            <v>0</v>
          </cell>
          <cell r="N188">
            <v>10000</v>
          </cell>
        </row>
        <row r="189">
          <cell r="A189" t="str">
            <v>34966X200903</v>
          </cell>
          <cell r="B189" t="str">
            <v>34966</v>
          </cell>
          <cell r="C189" t="str">
            <v>CCSP PARFUMS</v>
          </cell>
          <cell r="D189" t="str">
            <v>449644</v>
          </cell>
          <cell r="E189" t="str">
            <v>Oui</v>
          </cell>
          <cell r="F189" t="str">
            <v>26/11/2013</v>
          </cell>
          <cell r="G189" t="str">
            <v>11/2013</v>
          </cell>
          <cell r="H189" t="str">
            <v>SMOURSLI</v>
          </cell>
          <cell r="I189" t="str">
            <v>X200903</v>
          </cell>
          <cell r="J189" t="str">
            <v>CALE ARMANI MINI LIVRE eph new</v>
          </cell>
          <cell r="K189" t="str">
            <v>MICRO NATURAL, S.L.</v>
          </cell>
          <cell r="L189">
            <v>23000</v>
          </cell>
          <cell r="M189">
            <v>0</v>
          </cell>
          <cell r="N189">
            <v>23000</v>
          </cell>
        </row>
        <row r="190">
          <cell r="A190" t="str">
            <v>34966X200855</v>
          </cell>
          <cell r="B190" t="str">
            <v>34966</v>
          </cell>
          <cell r="C190" t="str">
            <v>CCSP PARFUMS</v>
          </cell>
          <cell r="D190" t="str">
            <v>449644</v>
          </cell>
          <cell r="E190" t="str">
            <v>Oui</v>
          </cell>
          <cell r="F190" t="str">
            <v>10/12/2013</v>
          </cell>
          <cell r="G190" t="str">
            <v>12/2013</v>
          </cell>
          <cell r="H190" t="str">
            <v>SMOURSLI</v>
          </cell>
          <cell r="I190" t="str">
            <v>X200855</v>
          </cell>
          <cell r="J190" t="str">
            <v>CALE ARMANI MINI LIVRE ACF EDP FEMME</v>
          </cell>
          <cell r="K190" t="str">
            <v>MICRO NATURAL, S.L.</v>
          </cell>
          <cell r="L190">
            <v>15000</v>
          </cell>
          <cell r="M190">
            <v>0</v>
          </cell>
          <cell r="N190">
            <v>15000</v>
          </cell>
        </row>
        <row r="191">
          <cell r="A191" t="str">
            <v>34966X200856</v>
          </cell>
          <cell r="B191" t="str">
            <v>34966</v>
          </cell>
          <cell r="C191" t="str">
            <v>CCSP PARFUMS</v>
          </cell>
          <cell r="D191" t="str">
            <v>449644</v>
          </cell>
          <cell r="E191" t="str">
            <v>Oui</v>
          </cell>
          <cell r="F191" t="str">
            <v>10/12/2013</v>
          </cell>
          <cell r="G191" t="str">
            <v>12/2013</v>
          </cell>
          <cell r="H191" t="str">
            <v>SMOURSLI</v>
          </cell>
          <cell r="I191" t="str">
            <v>X200856</v>
          </cell>
          <cell r="J191" t="str">
            <v>CALE ARMANI MINI LIVRE ADGIOIA EDP FEMME</v>
          </cell>
          <cell r="K191" t="str">
            <v>MICRO NATURAL, S.L.</v>
          </cell>
          <cell r="L191">
            <v>10000</v>
          </cell>
          <cell r="M191">
            <v>0</v>
          </cell>
          <cell r="N191">
            <v>10000</v>
          </cell>
        </row>
        <row r="192">
          <cell r="A192" t="str">
            <v>34966X200858</v>
          </cell>
          <cell r="B192" t="str">
            <v>34966</v>
          </cell>
          <cell r="C192" t="str">
            <v>CCSP PARFUMS</v>
          </cell>
          <cell r="D192" t="str">
            <v>449644</v>
          </cell>
          <cell r="E192" t="str">
            <v>Oui</v>
          </cell>
          <cell r="F192" t="str">
            <v>10/12/2013</v>
          </cell>
          <cell r="G192" t="str">
            <v>12/2013</v>
          </cell>
          <cell r="H192" t="str">
            <v>SMOURSLI</v>
          </cell>
          <cell r="I192" t="str">
            <v>X200858</v>
          </cell>
          <cell r="J192" t="str">
            <v>CALE ARMANI MINI LIVRE MANIA EDP FEMME</v>
          </cell>
          <cell r="K192" t="str">
            <v>MICRO NATURAL, S.L.</v>
          </cell>
          <cell r="L192">
            <v>45000</v>
          </cell>
          <cell r="M192">
            <v>0</v>
          </cell>
          <cell r="N192">
            <v>45000</v>
          </cell>
        </row>
        <row r="193">
          <cell r="A193" t="str">
            <v>34966X200859</v>
          </cell>
          <cell r="B193" t="str">
            <v>34966</v>
          </cell>
          <cell r="C193" t="str">
            <v>CCSP PARFUMS</v>
          </cell>
          <cell r="D193" t="str">
            <v>449644</v>
          </cell>
          <cell r="E193" t="str">
            <v>Oui</v>
          </cell>
          <cell r="F193" t="str">
            <v>10/12/2013</v>
          </cell>
          <cell r="G193" t="str">
            <v>12/2013</v>
          </cell>
          <cell r="H193" t="str">
            <v>SMOURSLI</v>
          </cell>
          <cell r="I193" t="str">
            <v>X200859</v>
          </cell>
          <cell r="J193" t="str">
            <v>CALE ARMANI MINI LIVRE DIAMONDS FEMME</v>
          </cell>
          <cell r="K193" t="str">
            <v>MICRO NATURAL, S.L.</v>
          </cell>
          <cell r="L193">
            <v>10000</v>
          </cell>
          <cell r="M193">
            <v>0</v>
          </cell>
          <cell r="N193">
            <v>10000</v>
          </cell>
        </row>
        <row r="194">
          <cell r="A194" t="str">
            <v>34966X100384</v>
          </cell>
          <cell r="B194" t="str">
            <v>34966</v>
          </cell>
          <cell r="C194" t="str">
            <v>CCSP PARFUMS</v>
          </cell>
          <cell r="D194" t="str">
            <v>449870</v>
          </cell>
          <cell r="E194" t="str">
            <v>Oui</v>
          </cell>
          <cell r="F194" t="str">
            <v>10/12/2013</v>
          </cell>
          <cell r="G194" t="str">
            <v>12/2013</v>
          </cell>
          <cell r="H194" t="str">
            <v>SMOURSLI</v>
          </cell>
          <cell r="I194" t="str">
            <v>X100384</v>
          </cell>
          <cell r="J194" t="str">
            <v>ARMANI FOND COFFRET FEMME</v>
          </cell>
          <cell r="K194" t="str">
            <v>CLP PACKAGING</v>
          </cell>
          <cell r="L194">
            <v>15000</v>
          </cell>
          <cell r="M194">
            <v>0</v>
          </cell>
          <cell r="N194">
            <v>15000</v>
          </cell>
        </row>
        <row r="195">
          <cell r="A195" t="str">
            <v>34966X100415</v>
          </cell>
          <cell r="B195" t="str">
            <v>34966</v>
          </cell>
          <cell r="C195" t="str">
            <v>CCSP PARFUMS</v>
          </cell>
          <cell r="D195" t="str">
            <v>449871</v>
          </cell>
          <cell r="E195" t="str">
            <v>Oui</v>
          </cell>
          <cell r="F195" t="str">
            <v>26/11/2013</v>
          </cell>
          <cell r="G195" t="str">
            <v>11/2013</v>
          </cell>
          <cell r="H195" t="str">
            <v>SMOURSLI</v>
          </cell>
          <cell r="I195" t="str">
            <v>X100415</v>
          </cell>
          <cell r="J195" t="str">
            <v>ARMANI fond de coffret</v>
          </cell>
          <cell r="K195" t="str">
            <v>CLP PACKAGING</v>
          </cell>
          <cell r="L195">
            <v>20000</v>
          </cell>
          <cell r="M195">
            <v>0</v>
          </cell>
          <cell r="N195">
            <v>20000</v>
          </cell>
        </row>
        <row r="196">
          <cell r="A196" t="str">
            <v>34966X100421</v>
          </cell>
          <cell r="B196" t="str">
            <v>34966</v>
          </cell>
          <cell r="C196" t="str">
            <v>CCSP PARFUMS</v>
          </cell>
          <cell r="D196" t="str">
            <v>450849</v>
          </cell>
          <cell r="E196" t="str">
            <v>Oui</v>
          </cell>
          <cell r="F196" t="str">
            <v>20/12/2013</v>
          </cell>
          <cell r="G196" t="str">
            <v>12/2013</v>
          </cell>
          <cell r="H196" t="str">
            <v>SMOURSLI</v>
          </cell>
          <cell r="I196" t="str">
            <v>X100421</v>
          </cell>
          <cell r="J196" t="str">
            <v>COFFRET PREMIERE COLLECTION RENO code T</v>
          </cell>
          <cell r="K196" t="str">
            <v>H. BOHLMEIER + CO</v>
          </cell>
          <cell r="L196">
            <v>60000</v>
          </cell>
          <cell r="M196">
            <v>0</v>
          </cell>
          <cell r="N196">
            <v>60000</v>
          </cell>
        </row>
        <row r="197">
          <cell r="A197" t="str">
            <v>34966X910030</v>
          </cell>
          <cell r="B197" t="str">
            <v>34966</v>
          </cell>
          <cell r="C197" t="str">
            <v>CCSP PARFUMS</v>
          </cell>
          <cell r="D197" t="str">
            <v>450850</v>
          </cell>
          <cell r="E197" t="str">
            <v>Oui</v>
          </cell>
          <cell r="F197" t="str">
            <v>21/03/2014</v>
          </cell>
          <cell r="G197" t="str">
            <v>03/2014</v>
          </cell>
          <cell r="H197" t="str">
            <v>SMOURSLI</v>
          </cell>
          <cell r="I197" t="str">
            <v>X910030</v>
          </cell>
          <cell r="J197" t="str">
            <v>bracelet pampilles precious dans  boite</v>
          </cell>
          <cell r="K197" t="str">
            <v>MANDALAY DESIGN</v>
          </cell>
          <cell r="L197">
            <v>10000</v>
          </cell>
          <cell r="M197">
            <v>0</v>
          </cell>
          <cell r="N197">
            <v>10000</v>
          </cell>
        </row>
        <row r="198">
          <cell r="A198" t="str">
            <v>34966X502197</v>
          </cell>
          <cell r="B198" t="str">
            <v>34966</v>
          </cell>
          <cell r="C198" t="str">
            <v>CCSP PARFUMS</v>
          </cell>
          <cell r="D198" t="str">
            <v>451076</v>
          </cell>
          <cell r="E198" t="str">
            <v>Oui</v>
          </cell>
          <cell r="F198" t="str">
            <v>18/12/2013</v>
          </cell>
          <cell r="G198" t="str">
            <v>12/2013</v>
          </cell>
          <cell r="H198" t="str">
            <v>SMOURSLI</v>
          </cell>
          <cell r="I198" t="str">
            <v>X502197</v>
          </cell>
          <cell r="J198" t="str">
            <v>ARMANI FOURREAU PET FEMME LIVRE</v>
          </cell>
          <cell r="K198" t="str">
            <v>SEUFERT TRANSPARENTE VERPACKUNGEN</v>
          </cell>
          <cell r="L198">
            <v>20000</v>
          </cell>
          <cell r="M198">
            <v>0</v>
          </cell>
          <cell r="N198">
            <v>20000</v>
          </cell>
        </row>
        <row r="199">
          <cell r="A199" t="str">
            <v>34966X800030</v>
          </cell>
          <cell r="B199" t="str">
            <v>34966</v>
          </cell>
          <cell r="C199" t="str">
            <v>CCSP PARFUMS</v>
          </cell>
          <cell r="D199" t="str">
            <v>451093</v>
          </cell>
          <cell r="E199" t="str">
            <v>Oui</v>
          </cell>
          <cell r="F199" t="str">
            <v>17/12/2013</v>
          </cell>
          <cell r="G199" t="str">
            <v>12/2013</v>
          </cell>
          <cell r="H199" t="str">
            <v>SMOURSLI</v>
          </cell>
          <cell r="I199" t="str">
            <v>X800030</v>
          </cell>
          <cell r="J199" t="str">
            <v>CARTON DE SUREMBALLAGE A3 BRUN</v>
          </cell>
          <cell r="K199" t="str">
            <v>ONDULYS</v>
          </cell>
          <cell r="L199">
            <v>2250</v>
          </cell>
          <cell r="M199">
            <v>0</v>
          </cell>
          <cell r="N199">
            <v>2250</v>
          </cell>
        </row>
        <row r="200">
          <cell r="A200" t="str">
            <v>34966Z000183</v>
          </cell>
          <cell r="B200" t="str">
            <v>34966</v>
          </cell>
          <cell r="C200" t="str">
            <v>CCSP PARFUMS</v>
          </cell>
          <cell r="D200" t="str">
            <v>451121</v>
          </cell>
          <cell r="E200" t="str">
            <v>Oui</v>
          </cell>
          <cell r="F200" t="str">
            <v>18/12/2013</v>
          </cell>
          <cell r="G200" t="str">
            <v>12/2013</v>
          </cell>
          <cell r="H200" t="str">
            <v>SMOURSLI</v>
          </cell>
          <cell r="I200" t="str">
            <v>Z000183</v>
          </cell>
          <cell r="J200" t="str">
            <v>CRAYON KHOL LANCOME EYES</v>
          </cell>
          <cell r="K200" t="str">
            <v>SCHWAN STABILO COSMETICS GMBH &amp; CP</v>
          </cell>
          <cell r="L200">
            <v>12000</v>
          </cell>
          <cell r="M200">
            <v>0</v>
          </cell>
          <cell r="N200">
            <v>12000</v>
          </cell>
        </row>
        <row r="201">
          <cell r="A201" t="str">
            <v>34966X200916</v>
          </cell>
          <cell r="B201" t="str">
            <v>34966</v>
          </cell>
          <cell r="C201" t="str">
            <v>CCSP PARFUMS</v>
          </cell>
          <cell r="D201" t="str">
            <v>451677</v>
          </cell>
          <cell r="E201" t="str">
            <v>Oui</v>
          </cell>
          <cell r="F201" t="str">
            <v>18/12/2013</v>
          </cell>
          <cell r="G201" t="str">
            <v>12/2013</v>
          </cell>
          <cell r="H201" t="str">
            <v>SMOURSLI</v>
          </cell>
          <cell r="I201" t="str">
            <v>X200916</v>
          </cell>
          <cell r="J201" t="str">
            <v>CALE L^TROUSSE AELIA 2014</v>
          </cell>
          <cell r="K201" t="str">
            <v>DS SMITH PACKAGING</v>
          </cell>
          <cell r="L201">
            <v>10300</v>
          </cell>
          <cell r="M201">
            <v>0</v>
          </cell>
          <cell r="N201">
            <v>10300</v>
          </cell>
        </row>
        <row r="202">
          <cell r="A202" t="str">
            <v>34966X800036</v>
          </cell>
          <cell r="B202" t="str">
            <v>34966</v>
          </cell>
          <cell r="C202" t="str">
            <v>CCSP PARFUMS</v>
          </cell>
          <cell r="D202" t="str">
            <v>451804</v>
          </cell>
          <cell r="E202" t="str">
            <v>Oui</v>
          </cell>
          <cell r="F202" t="str">
            <v>16/12/2013</v>
          </cell>
          <cell r="G202" t="str">
            <v>12/2013</v>
          </cell>
          <cell r="H202" t="str">
            <v>SMOURSLI</v>
          </cell>
          <cell r="I202" t="str">
            <v>X800036</v>
          </cell>
          <cell r="J202" t="str">
            <v>CARTON DE SUREMBALLAGE ONDULYS AO (64469</v>
          </cell>
          <cell r="K202" t="str">
            <v>ONDULYS</v>
          </cell>
          <cell r="L202">
            <v>3000</v>
          </cell>
          <cell r="M202">
            <v>0</v>
          </cell>
          <cell r="N202">
            <v>3000</v>
          </cell>
        </row>
        <row r="203">
          <cell r="A203" t="str">
            <v>34476X200634</v>
          </cell>
          <cell r="B203" t="str">
            <v>34476</v>
          </cell>
          <cell r="C203" t="str">
            <v>COSLAB</v>
          </cell>
          <cell r="D203" t="str">
            <v>442285</v>
          </cell>
          <cell r="E203" t="str">
            <v>Oui</v>
          </cell>
          <cell r="F203" t="str">
            <v>20/10/2013</v>
          </cell>
          <cell r="G203" t="str">
            <v>10/2013</v>
          </cell>
          <cell r="H203" t="str">
            <v>SMOURSLI</v>
          </cell>
          <cell r="I203" t="str">
            <v>X200634</v>
          </cell>
          <cell r="J203" t="str">
            <v>CALE INTERIEURE PALETTE LIPS&amp;EYES</v>
          </cell>
          <cell r="K203" t="str">
            <v>DS SMITH PACKAGING</v>
          </cell>
          <cell r="L203">
            <v>27000</v>
          </cell>
          <cell r="M203">
            <v>20720</v>
          </cell>
          <cell r="N203">
            <v>6280</v>
          </cell>
        </row>
        <row r="204">
          <cell r="A204" t="str">
            <v>34476X910041</v>
          </cell>
          <cell r="B204" t="str">
            <v>34476</v>
          </cell>
          <cell r="C204" t="str">
            <v>COSLAB</v>
          </cell>
          <cell r="D204" t="str">
            <v>444715</v>
          </cell>
          <cell r="E204" t="str">
            <v>Oui</v>
          </cell>
          <cell r="F204" t="str">
            <v>06/11/2013</v>
          </cell>
          <cell r="G204" t="str">
            <v>11/2013</v>
          </cell>
          <cell r="H204" t="str">
            <v>SMOURSLI</v>
          </cell>
          <cell r="I204" t="str">
            <v>X910041</v>
          </cell>
          <cell r="J204" t="str">
            <v>POCHETTE YSL RENO YEUX</v>
          </cell>
          <cell r="K204" t="str">
            <v>JACKEL FRANCE SARL</v>
          </cell>
          <cell r="L204">
            <v>15000</v>
          </cell>
          <cell r="M204">
            <v>0</v>
          </cell>
          <cell r="N204">
            <v>15000</v>
          </cell>
        </row>
        <row r="205">
          <cell r="A205" t="str">
            <v>34476X200634</v>
          </cell>
          <cell r="B205" t="str">
            <v>34476</v>
          </cell>
          <cell r="C205" t="str">
            <v>COSLAB</v>
          </cell>
          <cell r="D205" t="str">
            <v>446025</v>
          </cell>
          <cell r="E205" t="str">
            <v>Oui</v>
          </cell>
          <cell r="F205" t="str">
            <v>20/10/2013</v>
          </cell>
          <cell r="G205" t="str">
            <v>10/2013</v>
          </cell>
          <cell r="H205" t="str">
            <v>SMOURSLI</v>
          </cell>
          <cell r="I205" t="str">
            <v>X200634</v>
          </cell>
          <cell r="J205" t="str">
            <v>CALE INTERIEURE PALETTE LIPS&amp;EYES</v>
          </cell>
          <cell r="K205" t="str">
            <v>DS SMITH PACKAGING</v>
          </cell>
          <cell r="L205">
            <v>28000</v>
          </cell>
          <cell r="M205">
            <v>0</v>
          </cell>
          <cell r="N205">
            <v>28000</v>
          </cell>
        </row>
        <row r="206">
          <cell r="A206" t="str">
            <v>34476X600065</v>
          </cell>
          <cell r="B206" t="str">
            <v>34476</v>
          </cell>
          <cell r="C206" t="str">
            <v>COSLAB</v>
          </cell>
          <cell r="D206" t="str">
            <v>446277</v>
          </cell>
          <cell r="E206" t="str">
            <v>Oui</v>
          </cell>
          <cell r="F206" t="str">
            <v>19/12/2013</v>
          </cell>
          <cell r="G206" t="str">
            <v>12/2013</v>
          </cell>
          <cell r="H206" t="str">
            <v>SMOURSLI</v>
          </cell>
          <cell r="I206" t="str">
            <v>X600065</v>
          </cell>
          <cell r="J206" t="str">
            <v>Applicateur Double FAP commun Priminter</v>
          </cell>
          <cell r="K206" t="str">
            <v>PRIMINTER</v>
          </cell>
          <cell r="L206">
            <v>40000</v>
          </cell>
          <cell r="M206">
            <v>0</v>
          </cell>
          <cell r="N206">
            <v>40000</v>
          </cell>
        </row>
        <row r="207">
          <cell r="A207" t="str">
            <v>34476X200633</v>
          </cell>
          <cell r="B207" t="str">
            <v>34476</v>
          </cell>
          <cell r="C207" t="str">
            <v>COSLAB</v>
          </cell>
          <cell r="D207" t="str">
            <v>446283</v>
          </cell>
          <cell r="E207" t="str">
            <v>Oui</v>
          </cell>
          <cell r="F207" t="str">
            <v>21/01/2014</v>
          </cell>
          <cell r="G207" t="str">
            <v>01/2014</v>
          </cell>
          <cell r="H207" t="str">
            <v>SMOURSLI</v>
          </cell>
          <cell r="I207" t="str">
            <v>X200633</v>
          </cell>
          <cell r="J207" t="str">
            <v>SUEDINE PALETTE LIPS&amp;EYES</v>
          </cell>
          <cell r="K207" t="str">
            <v>PRIMINTER</v>
          </cell>
          <cell r="L207">
            <v>20000</v>
          </cell>
          <cell r="M207">
            <v>0</v>
          </cell>
          <cell r="N207">
            <v>20000</v>
          </cell>
        </row>
        <row r="208">
          <cell r="A208" t="str">
            <v>34476X600089</v>
          </cell>
          <cell r="B208" t="str">
            <v>34476</v>
          </cell>
          <cell r="C208" t="str">
            <v>COSLAB</v>
          </cell>
          <cell r="D208" t="str">
            <v>446286</v>
          </cell>
          <cell r="E208" t="str">
            <v>Oui</v>
          </cell>
          <cell r="F208" t="str">
            <v>12/12/2013</v>
          </cell>
          <cell r="G208" t="str">
            <v>12/2013</v>
          </cell>
          <cell r="H208" t="str">
            <v>SMOURSLI</v>
          </cell>
          <cell r="I208" t="str">
            <v>X600089</v>
          </cell>
          <cell r="J208" t="str">
            <v>APPLICATEUR YSL YEUX PRIMINTER</v>
          </cell>
          <cell r="K208" t="str">
            <v>PRIMINTER</v>
          </cell>
          <cell r="L208">
            <v>30000</v>
          </cell>
          <cell r="M208">
            <v>0</v>
          </cell>
          <cell r="N208">
            <v>30000</v>
          </cell>
        </row>
        <row r="209">
          <cell r="A209" t="str">
            <v>34476X100401</v>
          </cell>
          <cell r="B209" t="str">
            <v>34476</v>
          </cell>
          <cell r="C209" t="str">
            <v>COSLAB</v>
          </cell>
          <cell r="D209" t="str">
            <v>446381</v>
          </cell>
          <cell r="E209" t="str">
            <v>Oui</v>
          </cell>
          <cell r="F209" t="str">
            <v>21/01/2014</v>
          </cell>
          <cell r="G209" t="str">
            <v>01/2014</v>
          </cell>
          <cell r="H209" t="str">
            <v>SMOURSLI</v>
          </cell>
          <cell r="I209" t="str">
            <v>X100401</v>
          </cell>
          <cell r="J209" t="str">
            <v>BOITIER AVEC COUVERCLE YSL RENO EYES</v>
          </cell>
          <cell r="K209" t="str">
            <v>JACKEL FRANCE SARL</v>
          </cell>
          <cell r="L209">
            <v>15000</v>
          </cell>
          <cell r="M209">
            <v>0</v>
          </cell>
          <cell r="N209">
            <v>15000</v>
          </cell>
        </row>
        <row r="210">
          <cell r="A210" t="str">
            <v>34476X910041</v>
          </cell>
          <cell r="B210" t="str">
            <v>34476</v>
          </cell>
          <cell r="C210" t="str">
            <v>COSLAB</v>
          </cell>
          <cell r="D210" t="str">
            <v>446381</v>
          </cell>
          <cell r="E210" t="str">
            <v>Oui</v>
          </cell>
          <cell r="F210" t="str">
            <v>21/01/2014</v>
          </cell>
          <cell r="G210" t="str">
            <v>01/2014</v>
          </cell>
          <cell r="H210" t="str">
            <v>SMOURSLI</v>
          </cell>
          <cell r="I210" t="str">
            <v>X910041</v>
          </cell>
          <cell r="J210" t="str">
            <v>POCHETTE YSL RENO YEUX</v>
          </cell>
          <cell r="K210" t="str">
            <v>JACKEL FRANCE SARL</v>
          </cell>
          <cell r="L210">
            <v>15000</v>
          </cell>
          <cell r="M210">
            <v>0</v>
          </cell>
          <cell r="N210">
            <v>15000</v>
          </cell>
        </row>
        <row r="211">
          <cell r="A211" t="str">
            <v>34476X800139</v>
          </cell>
          <cell r="B211" t="str">
            <v>34476</v>
          </cell>
          <cell r="C211" t="str">
            <v>COSLAB</v>
          </cell>
          <cell r="D211" t="str">
            <v>448139</v>
          </cell>
          <cell r="E211" t="str">
            <v>Non</v>
          </cell>
          <cell r="F211" t="str">
            <v>22/10/2013</v>
          </cell>
          <cell r="G211" t="str">
            <v>10/2013</v>
          </cell>
          <cell r="H211" t="str">
            <v>SMOURSLI</v>
          </cell>
          <cell r="I211" t="str">
            <v>X800139</v>
          </cell>
          <cell r="J211" t="str">
            <v>BOITE DE GROUP. YSL PALETTE ACCESS. ROUG</v>
          </cell>
          <cell r="K211" t="str">
            <v>DS SMITH PACKAGING</v>
          </cell>
          <cell r="L211">
            <v>1980</v>
          </cell>
          <cell r="M211">
            <v>0</v>
          </cell>
          <cell r="N211">
            <v>1980</v>
          </cell>
        </row>
        <row r="212">
          <cell r="A212" t="str">
            <v>34476X400094</v>
          </cell>
          <cell r="B212" t="str">
            <v>34476</v>
          </cell>
          <cell r="C212" t="str">
            <v>COSLAB</v>
          </cell>
          <cell r="D212" t="str">
            <v>450297</v>
          </cell>
          <cell r="E212" t="str">
            <v>Oui</v>
          </cell>
          <cell r="F212" t="str">
            <v>30/10/2013</v>
          </cell>
          <cell r="G212" t="str">
            <v>10/2013</v>
          </cell>
          <cell r="H212" t="str">
            <v>SMOURSLI</v>
          </cell>
          <cell r="I212" t="str">
            <v>X400094</v>
          </cell>
          <cell r="J212" t="str">
            <v>Coupelle YSL BLUSH 50*24.95*4 - H600</v>
          </cell>
          <cell r="K212" t="str">
            <v>MEPCO</v>
          </cell>
          <cell r="L212">
            <v>50000</v>
          </cell>
          <cell r="M212">
            <v>0</v>
          </cell>
          <cell r="N212">
            <v>50000</v>
          </cell>
        </row>
        <row r="213">
          <cell r="A213" t="str">
            <v>00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 t="str">
            <v>00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 t="str">
            <v>00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 t="str">
            <v>00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00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00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>00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>00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>00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 t="str">
            <v>00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00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00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 t="str">
            <v>00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>00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00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 t="str">
            <v>00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 t="str">
            <v>00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00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 t="str">
            <v>00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 t="str">
            <v>00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abSelected="1" zoomScale="85" zoomScaleNormal="85" workbookViewId="0">
      <selection activeCell="K6" sqref="K6"/>
    </sheetView>
  </sheetViews>
  <sheetFormatPr baseColWidth="10" defaultRowHeight="15" x14ac:dyDescent="0.25"/>
  <cols>
    <col min="1" max="1" width="22.85546875" customWidth="1"/>
    <col min="7" max="7" width="11.42578125" style="3"/>
  </cols>
  <sheetData>
    <row r="1" spans="1:35" s="1" customFormat="1" x14ac:dyDescent="0.25">
      <c r="C1" s="1" t="str">
        <f>'[1]ONGLET 1 BIS'!A1</f>
        <v xml:space="preserve">MARQUE </v>
      </c>
      <c r="D1" s="1" t="s">
        <v>23</v>
      </c>
      <c r="E1" s="1" t="str">
        <f>'[1]ONGLET 1 BIS'!C1</f>
        <v xml:space="preserve">DESCRIPTION AC </v>
      </c>
      <c r="F1" s="1" t="s">
        <v>31</v>
      </c>
      <c r="G1" s="2" t="str">
        <f>'[1]ONGLET 1 BIS'!E1</f>
        <v xml:space="preserve">NOM SST </v>
      </c>
      <c r="H1" s="1" t="s">
        <v>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4</v>
      </c>
      <c r="N1" s="1" t="s">
        <v>5</v>
      </c>
      <c r="O1" s="1" t="s">
        <v>5</v>
      </c>
      <c r="P1" s="1" t="s">
        <v>6</v>
      </c>
      <c r="Q1" s="1" t="s">
        <v>6</v>
      </c>
      <c r="R1" s="1" t="s">
        <v>7</v>
      </c>
      <c r="S1" s="1" t="s">
        <v>7</v>
      </c>
      <c r="T1" s="1" t="s">
        <v>8</v>
      </c>
      <c r="U1" s="1" t="s">
        <v>8</v>
      </c>
      <c r="V1" s="1" t="s">
        <v>9</v>
      </c>
      <c r="W1" s="1" t="s">
        <v>9</v>
      </c>
      <c r="X1" s="1" t="s">
        <v>10</v>
      </c>
      <c r="Y1" s="1" t="s">
        <v>10</v>
      </c>
      <c r="Z1" s="1" t="s">
        <v>11</v>
      </c>
      <c r="AA1" s="1" t="s">
        <v>11</v>
      </c>
      <c r="AB1" s="1" t="s">
        <v>12</v>
      </c>
      <c r="AC1" s="1" t="s">
        <v>12</v>
      </c>
      <c r="AD1" s="1" t="s">
        <v>13</v>
      </c>
      <c r="AE1" s="1" t="s">
        <v>13</v>
      </c>
      <c r="AF1" s="1" t="s">
        <v>14</v>
      </c>
      <c r="AG1" s="1" t="s">
        <v>14</v>
      </c>
      <c r="AH1" s="1" t="s">
        <v>15</v>
      </c>
      <c r="AI1" s="1" t="s">
        <v>15</v>
      </c>
    </row>
    <row r="2" spans="1:35" s="1" customFormat="1" x14ac:dyDescent="0.25">
      <c r="A2" s="1" t="str">
        <f>F2&amp;D2</f>
        <v>CODE ADRESSE 1ref 1</v>
      </c>
      <c r="B2" s="1" t="str">
        <f>D2&amp;F2</f>
        <v>ref 1CODE ADRESSE 1</v>
      </c>
      <c r="C2" s="1" t="s">
        <v>19</v>
      </c>
      <c r="D2" s="1" t="s">
        <v>20</v>
      </c>
      <c r="E2" s="1" t="s">
        <v>26</v>
      </c>
      <c r="F2" s="1" t="s">
        <v>37</v>
      </c>
      <c r="G2" s="2" t="s">
        <v>18</v>
      </c>
      <c r="H2" s="1">
        <v>10000</v>
      </c>
      <c r="I2" s="1">
        <f>IF(ISNA(VLOOKUP(A2,'[1]ONGLET 3'!$A$1:$N$488,14,FALSE)),0,VLOOKUP(A2,'[1]ONGLET 3'!$A$1:$N$488,14,FALSE))</f>
        <v>0</v>
      </c>
      <c r="J2" s="1" t="s">
        <v>32</v>
      </c>
      <c r="K2" s="1">
        <v>8000</v>
      </c>
      <c r="L2" s="1">
        <v>1000</v>
      </c>
      <c r="M2" s="1">
        <f t="shared" ref="M2:M6" si="0">I2+H2-(L2+K2)</f>
        <v>1000</v>
      </c>
      <c r="N2" s="1">
        <v>8000</v>
      </c>
      <c r="O2" s="1">
        <f t="shared" ref="O2:O6" si="1">I2+H2-N2</f>
        <v>2000</v>
      </c>
      <c r="P2" s="1">
        <v>0</v>
      </c>
      <c r="Q2" s="1">
        <f t="shared" ref="Q2:Q6" si="2">I2+H2-P2</f>
        <v>10000</v>
      </c>
      <c r="R2" s="1">
        <v>6000</v>
      </c>
      <c r="S2" s="1">
        <f t="shared" ref="S2:S6" si="3">I2+H2-R2</f>
        <v>4000</v>
      </c>
      <c r="T2" s="1">
        <v>90000</v>
      </c>
      <c r="U2" s="1">
        <f t="shared" ref="U2:U6" si="4">I2+H2-T2</f>
        <v>-80000</v>
      </c>
      <c r="V2" s="1">
        <v>1000</v>
      </c>
      <c r="W2" s="1">
        <f t="shared" ref="W2:W6" si="5">I2+H2-V2</f>
        <v>9000</v>
      </c>
      <c r="X2" s="1">
        <v>800</v>
      </c>
      <c r="Y2" s="1">
        <f t="shared" ref="Y2:Y6" si="6">I2+H2-X2</f>
        <v>9200</v>
      </c>
      <c r="Z2" s="1">
        <v>3000</v>
      </c>
      <c r="AA2" s="1">
        <f t="shared" ref="AA2:AA6" si="7">I2+H2-Z2</f>
        <v>7000</v>
      </c>
      <c r="AB2" s="1">
        <v>30000</v>
      </c>
      <c r="AC2" s="1">
        <f t="shared" ref="AC2:AC6" si="8">I2+H2-AB2</f>
        <v>-20000</v>
      </c>
      <c r="AD2" s="1">
        <v>10000</v>
      </c>
      <c r="AE2" s="1">
        <f t="shared" ref="AE2:AE6" si="9">I2+H2-AD2</f>
        <v>0</v>
      </c>
      <c r="AF2" s="1">
        <v>500</v>
      </c>
      <c r="AG2" s="1">
        <f t="shared" ref="AG2:AG6" si="10">I2+H2-AF2</f>
        <v>9500</v>
      </c>
      <c r="AH2" s="1">
        <v>2000</v>
      </c>
      <c r="AI2" s="1">
        <f t="shared" ref="AI2:AI6" si="11">I2+H2-AH2</f>
        <v>8000</v>
      </c>
    </row>
    <row r="3" spans="1:35" s="1" customFormat="1" x14ac:dyDescent="0.25">
      <c r="A3" s="1" t="str">
        <f t="shared" ref="A3:A6" si="12">F3&amp;D3</f>
        <v>CODE ADRESSE 2ref 2</v>
      </c>
      <c r="B3" s="1" t="str">
        <f t="shared" ref="B3:B6" si="13">D3&amp;F3</f>
        <v>ref 2CODE ADRESSE 2</v>
      </c>
      <c r="C3" s="1" t="s">
        <v>19</v>
      </c>
      <c r="D3" s="1" t="s">
        <v>21</v>
      </c>
      <c r="E3" s="1" t="s">
        <v>27</v>
      </c>
      <c r="F3" s="1" t="s">
        <v>38</v>
      </c>
      <c r="G3" s="2" t="s">
        <v>17</v>
      </c>
      <c r="H3" s="1">
        <v>30000</v>
      </c>
      <c r="I3" s="1">
        <f>IF(ISNA(VLOOKUP(A3,'[1]ONGLET 3'!$A$1:$N$488,14,FALSE)),0,VLOOKUP(A3,'[1]ONGLET 3'!$A$1:$N$488,14,FALSE))</f>
        <v>0</v>
      </c>
      <c r="J3" s="1" t="s">
        <v>33</v>
      </c>
      <c r="K3" s="1">
        <v>1000</v>
      </c>
      <c r="L3" s="1">
        <v>20000</v>
      </c>
      <c r="M3" s="1">
        <f t="shared" si="0"/>
        <v>9000</v>
      </c>
      <c r="N3" s="1">
        <v>8000</v>
      </c>
      <c r="O3" s="1">
        <f t="shared" si="1"/>
        <v>22000</v>
      </c>
      <c r="P3" s="1">
        <v>0</v>
      </c>
      <c r="Q3" s="1">
        <f t="shared" si="2"/>
        <v>30000</v>
      </c>
      <c r="R3" s="1">
        <v>6000</v>
      </c>
      <c r="S3" s="1">
        <f t="shared" si="3"/>
        <v>24000</v>
      </c>
      <c r="T3" s="1">
        <v>90000</v>
      </c>
      <c r="U3" s="1">
        <f t="shared" si="4"/>
        <v>-60000</v>
      </c>
      <c r="V3" s="1">
        <v>1000</v>
      </c>
      <c r="W3" s="1">
        <f t="shared" si="5"/>
        <v>29000</v>
      </c>
      <c r="X3" s="1">
        <v>800</v>
      </c>
      <c r="Y3" s="1">
        <f t="shared" si="6"/>
        <v>29200</v>
      </c>
      <c r="Z3" s="1">
        <v>3000</v>
      </c>
      <c r="AA3" s="1">
        <f t="shared" si="7"/>
        <v>27000</v>
      </c>
      <c r="AB3" s="1">
        <v>30000</v>
      </c>
      <c r="AC3" s="1">
        <f t="shared" si="8"/>
        <v>0</v>
      </c>
      <c r="AD3" s="1">
        <v>10000</v>
      </c>
      <c r="AE3" s="1">
        <f t="shared" si="9"/>
        <v>20000</v>
      </c>
      <c r="AF3" s="1">
        <v>500</v>
      </c>
      <c r="AG3" s="1">
        <f t="shared" si="10"/>
        <v>29500</v>
      </c>
      <c r="AH3" s="1">
        <v>2000</v>
      </c>
      <c r="AI3" s="1">
        <f t="shared" si="11"/>
        <v>28000</v>
      </c>
    </row>
    <row r="4" spans="1:35" s="1" customFormat="1" x14ac:dyDescent="0.25">
      <c r="A4" s="1" t="str">
        <f t="shared" si="12"/>
        <v>CODE ADRESSE 1ref 3</v>
      </c>
      <c r="B4" s="1" t="str">
        <f t="shared" si="13"/>
        <v>ref 3CODE ADRESSE 1</v>
      </c>
      <c r="C4" s="1" t="s">
        <v>19</v>
      </c>
      <c r="D4" s="1" t="s">
        <v>22</v>
      </c>
      <c r="E4" s="1" t="s">
        <v>28</v>
      </c>
      <c r="F4" s="1" t="s">
        <v>37</v>
      </c>
      <c r="G4" s="2" t="s">
        <v>18</v>
      </c>
      <c r="H4" s="1">
        <v>2000</v>
      </c>
      <c r="I4" s="1">
        <f>IF(ISNA(VLOOKUP(A4,'[1]ONGLET 3'!$A$1:$N$488,14,FALSE)),0,VLOOKUP(A4,'[1]ONGLET 3'!$A$1:$N$488,14,FALSE))</f>
        <v>0</v>
      </c>
      <c r="J4" s="1" t="s">
        <v>34</v>
      </c>
      <c r="K4" s="1">
        <v>200</v>
      </c>
      <c r="L4" s="1">
        <v>2000</v>
      </c>
      <c r="M4" s="1">
        <f t="shared" si="0"/>
        <v>-200</v>
      </c>
      <c r="N4" s="1">
        <v>8000</v>
      </c>
      <c r="O4" s="1">
        <f t="shared" si="1"/>
        <v>-6000</v>
      </c>
      <c r="P4" s="1">
        <v>0</v>
      </c>
      <c r="Q4" s="1">
        <f t="shared" si="2"/>
        <v>2000</v>
      </c>
      <c r="R4" s="1">
        <v>6000</v>
      </c>
      <c r="S4" s="1">
        <f t="shared" si="3"/>
        <v>-4000</v>
      </c>
      <c r="T4" s="1">
        <v>90000</v>
      </c>
      <c r="U4" s="1">
        <f t="shared" si="4"/>
        <v>-88000</v>
      </c>
      <c r="V4" s="1">
        <v>1000</v>
      </c>
      <c r="W4" s="1">
        <f t="shared" si="5"/>
        <v>1000</v>
      </c>
      <c r="X4" s="1">
        <v>800</v>
      </c>
      <c r="Y4" s="1">
        <f t="shared" si="6"/>
        <v>1200</v>
      </c>
      <c r="Z4" s="1">
        <v>3000</v>
      </c>
      <c r="AA4" s="1">
        <f t="shared" si="7"/>
        <v>-1000</v>
      </c>
      <c r="AB4" s="1">
        <v>30000</v>
      </c>
      <c r="AC4" s="1">
        <f t="shared" si="8"/>
        <v>-28000</v>
      </c>
      <c r="AD4" s="1">
        <v>10000</v>
      </c>
      <c r="AE4" s="1">
        <f t="shared" si="9"/>
        <v>-8000</v>
      </c>
      <c r="AF4" s="1">
        <v>500</v>
      </c>
      <c r="AG4" s="1">
        <f t="shared" si="10"/>
        <v>1500</v>
      </c>
      <c r="AH4" s="1">
        <v>2000</v>
      </c>
      <c r="AI4" s="1">
        <f t="shared" si="11"/>
        <v>0</v>
      </c>
    </row>
    <row r="5" spans="1:35" s="1" customFormat="1" x14ac:dyDescent="0.25">
      <c r="A5" s="1" t="str">
        <f t="shared" si="12"/>
        <v>CODE ADRESSE 5REF 4</v>
      </c>
      <c r="B5" s="1" t="str">
        <f t="shared" si="13"/>
        <v>REF 4CODE ADRESSE 5</v>
      </c>
      <c r="C5" s="1" t="s">
        <v>19</v>
      </c>
      <c r="D5" s="1" t="s">
        <v>24</v>
      </c>
      <c r="E5" s="1" t="s">
        <v>29</v>
      </c>
      <c r="F5" s="1" t="s">
        <v>39</v>
      </c>
      <c r="G5" s="2" t="s">
        <v>17</v>
      </c>
      <c r="H5" s="1">
        <v>900</v>
      </c>
      <c r="I5" s="1">
        <f>IF(ISNA(VLOOKUP(A5,'[1]ONGLET 3'!$A$1:$N$488,14,FALSE)),0,VLOOKUP(A5,'[1]ONGLET 3'!$A$1:$N$488,14,FALSE))</f>
        <v>0</v>
      </c>
      <c r="J5" s="1" t="s">
        <v>35</v>
      </c>
      <c r="K5" s="1">
        <v>0</v>
      </c>
      <c r="L5" s="1">
        <v>3000</v>
      </c>
      <c r="M5" s="1">
        <f t="shared" si="0"/>
        <v>-2100</v>
      </c>
      <c r="N5" s="1">
        <v>8000</v>
      </c>
      <c r="O5" s="1">
        <f t="shared" si="1"/>
        <v>-7100</v>
      </c>
      <c r="P5" s="1">
        <v>0</v>
      </c>
      <c r="Q5" s="1">
        <f t="shared" si="2"/>
        <v>900</v>
      </c>
      <c r="R5" s="1">
        <v>6000</v>
      </c>
      <c r="S5" s="1">
        <f t="shared" si="3"/>
        <v>-5100</v>
      </c>
      <c r="T5" s="1">
        <v>90000</v>
      </c>
      <c r="U5" s="1">
        <f t="shared" si="4"/>
        <v>-89100</v>
      </c>
      <c r="V5" s="1">
        <v>1000</v>
      </c>
      <c r="W5" s="1">
        <f t="shared" si="5"/>
        <v>-100</v>
      </c>
      <c r="X5" s="1">
        <v>800</v>
      </c>
      <c r="Y5" s="1">
        <f t="shared" si="6"/>
        <v>100</v>
      </c>
      <c r="Z5" s="1">
        <v>3000</v>
      </c>
      <c r="AA5" s="1">
        <f t="shared" si="7"/>
        <v>-2100</v>
      </c>
      <c r="AB5" s="1">
        <v>30000</v>
      </c>
      <c r="AC5" s="1">
        <f t="shared" si="8"/>
        <v>-29100</v>
      </c>
      <c r="AD5" s="1">
        <v>10000</v>
      </c>
      <c r="AE5" s="1">
        <f t="shared" si="9"/>
        <v>-9100</v>
      </c>
      <c r="AF5" s="1">
        <v>500</v>
      </c>
      <c r="AG5" s="1">
        <f t="shared" si="10"/>
        <v>400</v>
      </c>
      <c r="AH5" s="1">
        <v>2000</v>
      </c>
      <c r="AI5" s="1">
        <f t="shared" si="11"/>
        <v>-1100</v>
      </c>
    </row>
    <row r="6" spans="1:35" s="1" customFormat="1" x14ac:dyDescent="0.25">
      <c r="A6" s="1" t="str">
        <f t="shared" si="12"/>
        <v>CODE ADRESSE 3ref 5</v>
      </c>
      <c r="B6" s="1" t="str">
        <f t="shared" si="13"/>
        <v>ref 5CODE ADRESSE 3</v>
      </c>
      <c r="C6" s="1" t="s">
        <v>19</v>
      </c>
      <c r="D6" s="1" t="s">
        <v>25</v>
      </c>
      <c r="E6" s="1" t="s">
        <v>30</v>
      </c>
      <c r="F6" s="1" t="s">
        <v>40</v>
      </c>
      <c r="G6" s="2" t="s">
        <v>16</v>
      </c>
      <c r="H6" s="1">
        <v>1000</v>
      </c>
      <c r="I6" s="1">
        <f>IF(ISNA(VLOOKUP(A6,'[1]ONGLET 3'!$A$1:$N$488,14,FALSE)),0,VLOOKUP(A6,'[1]ONGLET 3'!$A$1:$N$488,14,FALSE))</f>
        <v>0</v>
      </c>
      <c r="J6" s="1" t="s">
        <v>36</v>
      </c>
      <c r="K6" s="1">
        <v>0</v>
      </c>
      <c r="L6" s="1">
        <v>1000</v>
      </c>
      <c r="M6" s="1">
        <f t="shared" si="0"/>
        <v>0</v>
      </c>
      <c r="N6" s="1">
        <v>8000</v>
      </c>
      <c r="O6" s="1">
        <f t="shared" si="1"/>
        <v>-7000</v>
      </c>
      <c r="P6" s="1">
        <v>0</v>
      </c>
      <c r="Q6" s="1">
        <f t="shared" si="2"/>
        <v>1000</v>
      </c>
      <c r="R6" s="1">
        <v>6000</v>
      </c>
      <c r="S6" s="1">
        <f t="shared" si="3"/>
        <v>-5000</v>
      </c>
      <c r="T6" s="1">
        <v>90000</v>
      </c>
      <c r="U6" s="1">
        <f t="shared" si="4"/>
        <v>-89000</v>
      </c>
      <c r="V6" s="1">
        <v>1000</v>
      </c>
      <c r="W6" s="1">
        <f t="shared" si="5"/>
        <v>0</v>
      </c>
      <c r="X6" s="1">
        <v>800</v>
      </c>
      <c r="Y6" s="1">
        <f t="shared" si="6"/>
        <v>200</v>
      </c>
      <c r="Z6" s="1">
        <v>3000</v>
      </c>
      <c r="AA6" s="1">
        <f t="shared" si="7"/>
        <v>-2000</v>
      </c>
      <c r="AB6" s="1">
        <v>30000</v>
      </c>
      <c r="AC6" s="1">
        <f t="shared" si="8"/>
        <v>-29000</v>
      </c>
      <c r="AD6" s="1">
        <v>10000</v>
      </c>
      <c r="AE6" s="1">
        <f t="shared" si="9"/>
        <v>-9000</v>
      </c>
      <c r="AF6" s="1">
        <v>500</v>
      </c>
      <c r="AG6" s="1">
        <f t="shared" si="10"/>
        <v>500</v>
      </c>
      <c r="AH6" s="1">
        <v>2000</v>
      </c>
      <c r="AI6" s="1">
        <f t="shared" si="11"/>
        <v>-1000</v>
      </c>
    </row>
  </sheetData>
  <autoFilter ref="A1:AM6"/>
  <conditionalFormatting sqref="A1:XFD6">
    <cfRule type="cellIs" dxfId="0" priority="2" operator="lessThan">
      <formula>0</formula>
    </cfRule>
  </conditionalFormatting>
  <conditionalFormatting sqref="D1:D6">
    <cfRule type="expression" priority="1">
      <formula>"OU(H2=""A VOIR"";J2=""A VOIR"")"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L'Oréal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MOURSLI Saana</dc:creator>
  <cp:lastModifiedBy>MOURSLI Saana</cp:lastModifiedBy>
  <dcterms:created xsi:type="dcterms:W3CDTF">2013-12-30T09:42:11Z</dcterms:created>
  <dcterms:modified xsi:type="dcterms:W3CDTF">2013-12-30T10:42:17Z</dcterms:modified>
</cp:coreProperties>
</file>