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odeName="ThisWorkbook" autoCompressPictures="0"/>
  <bookViews>
    <workbookView xWindow="500" yWindow="0" windowWidth="28880" windowHeight="18420" tabRatio="500" activeTab="1"/>
  </bookViews>
  <sheets>
    <sheet name="Stock" sheetId="6" r:id="rId1"/>
    <sheet name="journa" sheetId="2" r:id="rId2"/>
    <sheet name="RapportJourna" sheetId="3" r:id="rId3"/>
    <sheet name="Mensuel de Vente " sheetId="4" r:id="rId4"/>
  </sheets>
  <externalReferences>
    <externalReference r:id="rId5"/>
    <externalReference r:id="rId6"/>
    <externalReference r:id="rId7"/>
  </externalReferences>
  <definedNames>
    <definedName name="accessoires">Stock!#REF!</definedName>
    <definedName name="Basedonnée">Stock!$1:$1048576</definedName>
    <definedName name="colonnepdts">Stock!$B:$B</definedName>
    <definedName name="electricite">Stock!#REF!</definedName>
    <definedName name="equipementmoto">Stock!#REF!</definedName>
    <definedName name="equipementpilote">Stock!#REF!</definedName>
    <definedName name="Exo">Stock!#REF!</definedName>
    <definedName name="gtgt" localSheetId="3">[1]VR!#REF!</definedName>
    <definedName name="gtgt" localSheetId="0">[2]VR!#REF!</definedName>
    <definedName name="gtgt">[3]VR!#REF!</definedName>
    <definedName name="lubrifiant">Stock!#REF!</definedName>
    <definedName name="moteur">Stock!#REF!</definedName>
    <definedName name="partiecycle">Stock!#REF!</definedName>
    <definedName name="pneumatique">Stock!#REF!</definedName>
    <definedName name="service">Stock!$A$8</definedName>
    <definedName name="TotalTTC" localSheetId="3">[1]factur!$K$49</definedName>
    <definedName name="TotalTTC" localSheetId="0">[2]factur!$K$49</definedName>
    <definedName name="TotalTTC">[3]factur!$K$49</definedName>
    <definedName name="TVAnormal">Stock!$A$8:$O$9</definedName>
    <definedName name="_xlnm.Print_Area" localSheetId="1">journa!$A$1:$J$150</definedName>
    <definedName name="_xlnm.Print_Area" localSheetId="0">Stock!$2:$1048576</definedName>
  </definedNames>
  <calcPr calcId="140001" concurrentCalc="0"/>
  <extLst>
    <ext xmlns:mx="http://schemas.microsoft.com/office/mac/excel/2008/main" uri="{7523E5D3-25F3-A5E0-1632-64F254C22452}">
      <mx:CRTarget Flags="-1"/>
      <mx:ArchID Flags="2"/>
    </ext>
  </extLst>
</workbook>
</file>

<file path=xl/calcChain.xml><?xml version="1.0" encoding="utf-8"?>
<calcChain xmlns="http://schemas.openxmlformats.org/spreadsheetml/2006/main">
  <c r="D23" i="6" l="1"/>
  <c r="G23" i="6"/>
  <c r="E23" i="6"/>
  <c r="J23" i="6"/>
  <c r="I23" i="6"/>
  <c r="F23" i="6"/>
  <c r="D22" i="6"/>
  <c r="G22" i="6"/>
  <c r="E22" i="6"/>
  <c r="J22" i="6"/>
  <c r="I22" i="6"/>
  <c r="F22" i="6"/>
  <c r="D21" i="6"/>
  <c r="G21" i="6"/>
  <c r="E21" i="6"/>
  <c r="J21" i="6"/>
  <c r="I21" i="6"/>
  <c r="F21" i="6"/>
  <c r="D20" i="6"/>
  <c r="G20" i="6"/>
  <c r="E20" i="6"/>
  <c r="J20" i="6"/>
  <c r="I20" i="6"/>
  <c r="F20" i="6"/>
  <c r="D19" i="6"/>
  <c r="G19" i="6"/>
  <c r="E19" i="6"/>
  <c r="J19" i="6"/>
  <c r="I19" i="6"/>
  <c r="F19" i="6"/>
  <c r="D18" i="6"/>
  <c r="G18" i="6"/>
  <c r="E18" i="6"/>
  <c r="J18" i="6"/>
  <c r="I18" i="6"/>
  <c r="F18" i="6"/>
  <c r="D17" i="6"/>
  <c r="G17" i="6"/>
  <c r="E17" i="6"/>
  <c r="J17" i="6"/>
  <c r="I17" i="6"/>
  <c r="F17" i="6"/>
  <c r="D16" i="6"/>
  <c r="G16" i="6"/>
  <c r="E16" i="6"/>
  <c r="J16" i="6"/>
  <c r="I16" i="6"/>
  <c r="F16" i="6"/>
  <c r="D15" i="6"/>
  <c r="G15" i="6"/>
  <c r="E15" i="6"/>
  <c r="J15" i="6"/>
  <c r="I15" i="6"/>
  <c r="F15" i="6"/>
  <c r="D14" i="6"/>
  <c r="G14" i="6"/>
  <c r="E14" i="6"/>
  <c r="J14" i="6"/>
  <c r="I14" i="6"/>
  <c r="F14" i="6"/>
  <c r="D13" i="6"/>
  <c r="G13" i="6"/>
  <c r="E13" i="6"/>
  <c r="J13" i="6"/>
  <c r="I13" i="6"/>
  <c r="F13" i="6"/>
  <c r="D12" i="6"/>
  <c r="G12" i="6"/>
  <c r="E12" i="6"/>
  <c r="J12" i="6"/>
  <c r="I12" i="6"/>
  <c r="F12" i="6"/>
  <c r="D11" i="6"/>
  <c r="G11" i="6"/>
  <c r="E11" i="6"/>
  <c r="J11" i="6"/>
  <c r="I11" i="6"/>
  <c r="F11" i="6"/>
  <c r="D10" i="6"/>
  <c r="G10" i="6"/>
  <c r="E10" i="6"/>
  <c r="J10" i="6"/>
  <c r="I10" i="6"/>
  <c r="F10" i="6"/>
  <c r="D9" i="6"/>
  <c r="G9" i="6"/>
  <c r="E9" i="6"/>
  <c r="J9" i="6"/>
  <c r="I9" i="6"/>
  <c r="F9" i="6"/>
  <c r="E37" i="4"/>
  <c r="D37" i="4"/>
  <c r="C37" i="4"/>
  <c r="B37" i="4"/>
  <c r="E37" i="3"/>
  <c r="D37" i="3"/>
  <c r="C37" i="3"/>
  <c r="B37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E151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J150" i="2"/>
  <c r="H150" i="2"/>
  <c r="B150" i="2"/>
  <c r="J149" i="2"/>
  <c r="H149" i="2"/>
  <c r="B149" i="2"/>
  <c r="J148" i="2"/>
  <c r="H148" i="2"/>
  <c r="B148" i="2"/>
  <c r="J147" i="2"/>
  <c r="H147" i="2"/>
  <c r="B147" i="2"/>
  <c r="J146" i="2"/>
  <c r="H146" i="2"/>
  <c r="B146" i="2"/>
  <c r="J145" i="2"/>
  <c r="H145" i="2"/>
  <c r="B145" i="2"/>
  <c r="J144" i="2"/>
  <c r="H144" i="2"/>
  <c r="B144" i="2"/>
  <c r="J143" i="2"/>
  <c r="H143" i="2"/>
  <c r="B143" i="2"/>
  <c r="J142" i="2"/>
  <c r="H142" i="2"/>
  <c r="B142" i="2"/>
  <c r="J141" i="2"/>
  <c r="H141" i="2"/>
  <c r="B141" i="2"/>
  <c r="J140" i="2"/>
  <c r="H140" i="2"/>
  <c r="B140" i="2"/>
  <c r="J139" i="2"/>
  <c r="H139" i="2"/>
  <c r="B139" i="2"/>
  <c r="J138" i="2"/>
  <c r="H138" i="2"/>
  <c r="B138" i="2"/>
  <c r="J137" i="2"/>
  <c r="H137" i="2"/>
  <c r="B137" i="2"/>
  <c r="J136" i="2"/>
  <c r="H136" i="2"/>
  <c r="B136" i="2"/>
  <c r="J135" i="2"/>
  <c r="H135" i="2"/>
  <c r="B135" i="2"/>
  <c r="J134" i="2"/>
  <c r="H134" i="2"/>
  <c r="B134" i="2"/>
  <c r="J133" i="2"/>
  <c r="H133" i="2"/>
  <c r="B133" i="2"/>
  <c r="J132" i="2"/>
  <c r="H132" i="2"/>
  <c r="B132" i="2"/>
  <c r="J131" i="2"/>
  <c r="H131" i="2"/>
  <c r="B131" i="2"/>
  <c r="J130" i="2"/>
  <c r="H130" i="2"/>
  <c r="B130" i="2"/>
  <c r="J129" i="2"/>
  <c r="H129" i="2"/>
  <c r="B129" i="2"/>
  <c r="J128" i="2"/>
  <c r="H128" i="2"/>
  <c r="B128" i="2"/>
  <c r="J127" i="2"/>
  <c r="H127" i="2"/>
  <c r="B127" i="2"/>
  <c r="J126" i="2"/>
  <c r="H126" i="2"/>
  <c r="B126" i="2"/>
  <c r="J125" i="2"/>
  <c r="H125" i="2"/>
  <c r="B125" i="2"/>
  <c r="J124" i="2"/>
  <c r="H124" i="2"/>
  <c r="B124" i="2"/>
  <c r="J123" i="2"/>
  <c r="H123" i="2"/>
  <c r="B123" i="2"/>
  <c r="J122" i="2"/>
  <c r="H122" i="2"/>
  <c r="B122" i="2"/>
  <c r="J121" i="2"/>
  <c r="H121" i="2"/>
  <c r="B121" i="2"/>
  <c r="J120" i="2"/>
  <c r="H120" i="2"/>
  <c r="B120" i="2"/>
  <c r="J119" i="2"/>
  <c r="H119" i="2"/>
  <c r="B119" i="2"/>
  <c r="J118" i="2"/>
  <c r="H118" i="2"/>
  <c r="B118" i="2"/>
  <c r="J117" i="2"/>
  <c r="H117" i="2"/>
  <c r="B117" i="2"/>
  <c r="J116" i="2"/>
  <c r="H116" i="2"/>
  <c r="B116" i="2"/>
  <c r="J115" i="2"/>
  <c r="H115" i="2"/>
  <c r="B115" i="2"/>
  <c r="J114" i="2"/>
  <c r="H114" i="2"/>
  <c r="B114" i="2"/>
  <c r="J113" i="2"/>
  <c r="H113" i="2"/>
  <c r="B113" i="2"/>
  <c r="J112" i="2"/>
  <c r="H112" i="2"/>
  <c r="B112" i="2"/>
  <c r="J111" i="2"/>
  <c r="H111" i="2"/>
  <c r="B111" i="2"/>
  <c r="J110" i="2"/>
  <c r="H110" i="2"/>
  <c r="B110" i="2"/>
  <c r="J109" i="2"/>
  <c r="H109" i="2"/>
  <c r="B109" i="2"/>
  <c r="J108" i="2"/>
  <c r="H108" i="2"/>
  <c r="B108" i="2"/>
  <c r="J107" i="2"/>
  <c r="H107" i="2"/>
  <c r="B107" i="2"/>
  <c r="J106" i="2"/>
  <c r="H106" i="2"/>
  <c r="B106" i="2"/>
  <c r="J105" i="2"/>
  <c r="H105" i="2"/>
  <c r="B105" i="2"/>
  <c r="J104" i="2"/>
  <c r="H104" i="2"/>
  <c r="B104" i="2"/>
  <c r="J103" i="2"/>
  <c r="H103" i="2"/>
  <c r="B103" i="2"/>
  <c r="J102" i="2"/>
  <c r="H102" i="2"/>
  <c r="B102" i="2"/>
  <c r="J101" i="2"/>
  <c r="H101" i="2"/>
  <c r="B101" i="2"/>
  <c r="J100" i="2"/>
  <c r="H100" i="2"/>
  <c r="B100" i="2"/>
  <c r="J99" i="2"/>
  <c r="H99" i="2"/>
  <c r="B99" i="2"/>
  <c r="J98" i="2"/>
  <c r="H98" i="2"/>
  <c r="B98" i="2"/>
  <c r="J97" i="2"/>
  <c r="H97" i="2"/>
  <c r="B97" i="2"/>
  <c r="J96" i="2"/>
  <c r="H96" i="2"/>
  <c r="B96" i="2"/>
  <c r="J95" i="2"/>
  <c r="H95" i="2"/>
  <c r="B95" i="2"/>
  <c r="J94" i="2"/>
  <c r="H94" i="2"/>
  <c r="B94" i="2"/>
  <c r="J93" i="2"/>
  <c r="H93" i="2"/>
  <c r="B93" i="2"/>
  <c r="J92" i="2"/>
  <c r="H92" i="2"/>
  <c r="B92" i="2"/>
  <c r="J91" i="2"/>
  <c r="H91" i="2"/>
  <c r="B91" i="2"/>
  <c r="J90" i="2"/>
  <c r="H90" i="2"/>
  <c r="B90" i="2"/>
  <c r="J89" i="2"/>
  <c r="H89" i="2"/>
  <c r="B89" i="2"/>
  <c r="J88" i="2"/>
  <c r="H88" i="2"/>
  <c r="B88" i="2"/>
  <c r="J87" i="2"/>
  <c r="H87" i="2"/>
  <c r="B87" i="2"/>
  <c r="J86" i="2"/>
  <c r="H86" i="2"/>
  <c r="B86" i="2"/>
  <c r="J85" i="2"/>
  <c r="H85" i="2"/>
  <c r="B85" i="2"/>
  <c r="J84" i="2"/>
  <c r="H84" i="2"/>
  <c r="B84" i="2"/>
  <c r="J83" i="2"/>
  <c r="H83" i="2"/>
  <c r="B83" i="2"/>
  <c r="J82" i="2"/>
  <c r="H82" i="2"/>
  <c r="B82" i="2"/>
  <c r="J81" i="2"/>
  <c r="H81" i="2"/>
  <c r="B81" i="2"/>
  <c r="J80" i="2"/>
  <c r="H80" i="2"/>
  <c r="B80" i="2"/>
  <c r="J79" i="2"/>
  <c r="H79" i="2"/>
  <c r="B79" i="2"/>
  <c r="J78" i="2"/>
  <c r="H78" i="2"/>
  <c r="B78" i="2"/>
  <c r="J77" i="2"/>
  <c r="H77" i="2"/>
  <c r="B77" i="2"/>
  <c r="J76" i="2"/>
  <c r="H76" i="2"/>
  <c r="B76" i="2"/>
  <c r="J75" i="2"/>
  <c r="H75" i="2"/>
  <c r="B75" i="2"/>
  <c r="J74" i="2"/>
  <c r="H74" i="2"/>
  <c r="B74" i="2"/>
  <c r="J73" i="2"/>
  <c r="H73" i="2"/>
  <c r="B73" i="2"/>
  <c r="J72" i="2"/>
  <c r="H72" i="2"/>
  <c r="B72" i="2"/>
  <c r="J71" i="2"/>
  <c r="H71" i="2"/>
  <c r="B71" i="2"/>
  <c r="J70" i="2"/>
  <c r="H70" i="2"/>
  <c r="B70" i="2"/>
  <c r="J69" i="2"/>
  <c r="H69" i="2"/>
  <c r="B69" i="2"/>
  <c r="J68" i="2"/>
  <c r="H68" i="2"/>
  <c r="B68" i="2"/>
  <c r="J67" i="2"/>
  <c r="H67" i="2"/>
  <c r="B67" i="2"/>
  <c r="J66" i="2"/>
  <c r="H66" i="2"/>
  <c r="B66" i="2"/>
  <c r="J65" i="2"/>
  <c r="H65" i="2"/>
  <c r="B65" i="2"/>
  <c r="J64" i="2"/>
  <c r="H64" i="2"/>
  <c r="B64" i="2"/>
  <c r="J63" i="2"/>
  <c r="H63" i="2"/>
  <c r="B63" i="2"/>
  <c r="J62" i="2"/>
  <c r="H62" i="2"/>
  <c r="B62" i="2"/>
  <c r="J61" i="2"/>
  <c r="H61" i="2"/>
  <c r="B61" i="2"/>
  <c r="J60" i="2"/>
  <c r="H60" i="2"/>
  <c r="B60" i="2"/>
  <c r="J59" i="2"/>
  <c r="H59" i="2"/>
  <c r="B59" i="2"/>
  <c r="J58" i="2"/>
  <c r="H58" i="2"/>
  <c r="B58" i="2"/>
  <c r="J57" i="2"/>
  <c r="H57" i="2"/>
  <c r="B57" i="2"/>
  <c r="J56" i="2"/>
  <c r="H56" i="2"/>
  <c r="B56" i="2"/>
  <c r="J55" i="2"/>
  <c r="H55" i="2"/>
  <c r="B55" i="2"/>
  <c r="J54" i="2"/>
  <c r="H54" i="2"/>
  <c r="B54" i="2"/>
  <c r="J53" i="2"/>
  <c r="H53" i="2"/>
  <c r="B53" i="2"/>
  <c r="J52" i="2"/>
  <c r="H52" i="2"/>
  <c r="B52" i="2"/>
  <c r="J51" i="2"/>
  <c r="H51" i="2"/>
  <c r="B51" i="2"/>
  <c r="J50" i="2"/>
  <c r="H50" i="2"/>
  <c r="B50" i="2"/>
  <c r="J49" i="2"/>
  <c r="H49" i="2"/>
  <c r="B49" i="2"/>
  <c r="J48" i="2"/>
  <c r="H48" i="2"/>
  <c r="B48" i="2"/>
  <c r="J47" i="2"/>
  <c r="H47" i="2"/>
  <c r="B47" i="2"/>
  <c r="J46" i="2"/>
  <c r="H46" i="2"/>
  <c r="B46" i="2"/>
  <c r="J45" i="2"/>
  <c r="H45" i="2"/>
  <c r="B45" i="2"/>
  <c r="J44" i="2"/>
  <c r="H44" i="2"/>
  <c r="B44" i="2"/>
  <c r="J43" i="2"/>
  <c r="H43" i="2"/>
  <c r="B43" i="2"/>
  <c r="J42" i="2"/>
  <c r="H42" i="2"/>
  <c r="B42" i="2"/>
  <c r="J41" i="2"/>
  <c r="H41" i="2"/>
  <c r="B41" i="2"/>
  <c r="J40" i="2"/>
  <c r="H40" i="2"/>
  <c r="B40" i="2"/>
  <c r="J39" i="2"/>
  <c r="H39" i="2"/>
  <c r="B39" i="2"/>
  <c r="J38" i="2"/>
  <c r="H38" i="2"/>
  <c r="B38" i="2"/>
  <c r="J37" i="2"/>
  <c r="H37" i="2"/>
  <c r="B37" i="2"/>
  <c r="J36" i="2"/>
  <c r="H36" i="2"/>
  <c r="B36" i="2"/>
  <c r="J35" i="2"/>
  <c r="H35" i="2"/>
  <c r="B35" i="2"/>
  <c r="J34" i="2"/>
  <c r="H34" i="2"/>
  <c r="B34" i="2"/>
  <c r="J33" i="2"/>
  <c r="H33" i="2"/>
  <c r="B33" i="2"/>
  <c r="J32" i="2"/>
  <c r="H32" i="2"/>
  <c r="B32" i="2"/>
  <c r="J31" i="2"/>
  <c r="H31" i="2"/>
  <c r="B31" i="2"/>
  <c r="J30" i="2"/>
  <c r="H30" i="2"/>
  <c r="B30" i="2"/>
  <c r="J29" i="2"/>
  <c r="H29" i="2"/>
  <c r="B29" i="2"/>
  <c r="J28" i="2"/>
  <c r="H28" i="2"/>
  <c r="B28" i="2"/>
  <c r="J27" i="2"/>
  <c r="H27" i="2"/>
  <c r="B27" i="2"/>
  <c r="J26" i="2"/>
  <c r="H26" i="2"/>
  <c r="B26" i="2"/>
  <c r="J25" i="2"/>
  <c r="H25" i="2"/>
  <c r="B25" i="2"/>
  <c r="J24" i="2"/>
  <c r="H24" i="2"/>
  <c r="B24" i="2"/>
  <c r="J23" i="2"/>
  <c r="H23" i="2"/>
  <c r="B23" i="2"/>
  <c r="J22" i="2"/>
  <c r="H22" i="2"/>
  <c r="B22" i="2"/>
  <c r="J21" i="2"/>
  <c r="H21" i="2"/>
  <c r="B21" i="2"/>
  <c r="J20" i="2"/>
  <c r="H20" i="2"/>
  <c r="B20" i="2"/>
  <c r="J19" i="2"/>
  <c r="H19" i="2"/>
  <c r="B19" i="2"/>
  <c r="J18" i="2"/>
  <c r="H18" i="2"/>
  <c r="B18" i="2"/>
  <c r="J17" i="2"/>
  <c r="H17" i="2"/>
  <c r="B17" i="2"/>
  <c r="J16" i="2"/>
  <c r="H16" i="2"/>
  <c r="B16" i="2"/>
  <c r="J15" i="2"/>
  <c r="H15" i="2"/>
  <c r="B15" i="2"/>
  <c r="J14" i="2"/>
  <c r="H14" i="2"/>
  <c r="B14" i="2"/>
  <c r="J13" i="2"/>
  <c r="H13" i="2"/>
  <c r="B13" i="2"/>
  <c r="J12" i="2"/>
  <c r="H12" i="2"/>
  <c r="B12" i="2"/>
  <c r="J11" i="2"/>
  <c r="H11" i="2"/>
  <c r="B11" i="2"/>
  <c r="J10" i="2"/>
  <c r="H10" i="2"/>
  <c r="B10" i="2"/>
  <c r="J9" i="2"/>
  <c r="H9" i="2"/>
  <c r="B9" i="2"/>
  <c r="J8" i="2"/>
  <c r="H8" i="2"/>
  <c r="B8" i="2"/>
  <c r="J7" i="2"/>
  <c r="H7" i="2"/>
  <c r="B7" i="2"/>
  <c r="J6" i="2"/>
  <c r="H6" i="2"/>
  <c r="B6" i="2"/>
  <c r="J5" i="2"/>
  <c r="H5" i="2"/>
  <c r="B5" i="2"/>
  <c r="J4" i="2"/>
  <c r="H4" i="2"/>
  <c r="B4" i="2"/>
  <c r="J3" i="2"/>
  <c r="H3" i="2"/>
  <c r="B3" i="2"/>
  <c r="F1" i="2"/>
  <c r="D1" i="2"/>
</calcChain>
</file>

<file path=xl/sharedStrings.xml><?xml version="1.0" encoding="utf-8"?>
<sst xmlns="http://schemas.openxmlformats.org/spreadsheetml/2006/main" count="83" uniqueCount="74">
  <si>
    <t xml:space="preserve">                       CHIFFRE D'AFFAIRE Du</t>
  </si>
  <si>
    <t>TOTAL Réduction de la journée</t>
  </si>
  <si>
    <t>Référence</t>
  </si>
  <si>
    <t>designation</t>
  </si>
  <si>
    <t>Quantité</t>
  </si>
  <si>
    <t xml:space="preserve"> Marge Net </t>
  </si>
  <si>
    <t xml:space="preserve"> PVTTC </t>
  </si>
  <si>
    <t>Montant TTC</t>
  </si>
  <si>
    <t>Code paiment Facture</t>
  </si>
  <si>
    <t>mode Paiement F</t>
  </si>
  <si>
    <t>Code Paiement VR</t>
  </si>
  <si>
    <t>Mode de paiment VR</t>
  </si>
  <si>
    <t xml:space="preserve"> CR TOTAL</t>
  </si>
  <si>
    <t>TVA TOTAL</t>
  </si>
  <si>
    <t>moh</t>
  </si>
  <si>
    <t>Rapport Journal de vente</t>
  </si>
  <si>
    <t>Reference</t>
  </si>
  <si>
    <t>Désignation</t>
  </si>
  <si>
    <t>Mode de Paiement F</t>
  </si>
  <si>
    <t>Mode de paiement VR</t>
  </si>
  <si>
    <t>CR TOTAL</t>
  </si>
  <si>
    <t>TOTAL Réduction</t>
  </si>
  <si>
    <t>Marge net</t>
  </si>
  <si>
    <t>TOTAL TVA</t>
  </si>
  <si>
    <t>Rapport mensuel de vente</t>
  </si>
  <si>
    <t>DATE</t>
  </si>
  <si>
    <t>Marge Net J</t>
  </si>
  <si>
    <t>TOTAL TVA J</t>
  </si>
  <si>
    <t>Total Réduction J</t>
  </si>
  <si>
    <t>Chiffre d'affaire J</t>
  </si>
  <si>
    <t>Quantité Vendu</t>
  </si>
  <si>
    <t>Stock minim</t>
  </si>
  <si>
    <t>Stock d'alerte</t>
  </si>
  <si>
    <t>CODE TVA</t>
  </si>
  <si>
    <t>1= 8,5%TVA</t>
  </si>
  <si>
    <t>référence</t>
  </si>
  <si>
    <t>Produit</t>
    <phoneticPr fontId="3" type="noConversion"/>
  </si>
  <si>
    <t>PA TTC</t>
  </si>
  <si>
    <t>MARGE Brut</t>
    <phoneticPr fontId="3" type="noConversion"/>
  </si>
  <si>
    <t>marge net</t>
  </si>
  <si>
    <t>PVHT</t>
    <phoneticPr fontId="3" type="noConversion"/>
  </si>
  <si>
    <t>TVA 8,5 %</t>
    <phoneticPr fontId="3" type="noConversion"/>
  </si>
  <si>
    <t>PVTTC</t>
    <phoneticPr fontId="3" type="noConversion"/>
  </si>
  <si>
    <t>Marge + TVA</t>
  </si>
  <si>
    <t>€ remise possible</t>
  </si>
  <si>
    <t>Stock Réel</t>
  </si>
  <si>
    <t>2= Tva Exo</t>
  </si>
  <si>
    <t>Prestation / service</t>
  </si>
  <si>
    <t>MOH</t>
  </si>
  <si>
    <t>Mains d'œuvre</t>
  </si>
  <si>
    <t>Mo5</t>
  </si>
  <si>
    <t>Mo10</t>
  </si>
  <si>
    <t>Mo15</t>
  </si>
  <si>
    <t>MP</t>
  </si>
  <si>
    <t>Méche</t>
  </si>
  <si>
    <t>Diag</t>
  </si>
  <si>
    <t>Diagnostique électronique</t>
  </si>
  <si>
    <t>alesage125</t>
  </si>
  <si>
    <t>Alesage cylindre 125cc</t>
  </si>
  <si>
    <t>NR</t>
  </si>
  <si>
    <t>Nettoyage rapide</t>
  </si>
  <si>
    <t>MDPC</t>
  </si>
  <si>
    <t>Démontage/montage pneu Cross</t>
  </si>
  <si>
    <t>FMO</t>
  </si>
  <si>
    <t>Forfait mains d'œuvre</t>
  </si>
  <si>
    <t>PPO</t>
  </si>
  <si>
    <t>Montage pneu Offert</t>
  </si>
  <si>
    <t>offert</t>
  </si>
  <si>
    <t>MMO</t>
  </si>
  <si>
    <t>Montage offert</t>
  </si>
  <si>
    <t>ppf</t>
  </si>
  <si>
    <t>Piéces et petite fournitures</t>
  </si>
  <si>
    <t>mohb</t>
  </si>
  <si>
    <t>Clignotant Alu chrome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</si>
</sst>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_);\(#,##0.00\ &quot;€&quot;\)"/>
    <numFmt numFmtId="166" formatCode="#,##0.00\ _€"/>
    <numFmt numFmtId="167" formatCode="_(&quot;€&quot;* #,##0.00_);_(&quot;€&quot;* \(#,##0.00\);_(&quot;€&quot;* &quot;-&quot;??_);_(@_)"/>
    <numFmt numFmtId="168" formatCode="#,##0.00\ &quot;€&quot;"/>
    <numFmt numFmtId="169" formatCode="#,##0.00&quot;€&quot;;[Red]#,##0.00&quot;€&quot;"/>
    <numFmt numFmtId="170" formatCode="&quot;€&quot;#,##0.00_);\(&quot;€&quot;#,##0.00\)"/>
  </numFmts>
  <fonts count="21" x14ac:knownFonts="1">
    <font>
      <sz val="12"/>
      <color theme="1"/>
      <name val="Calibri"/>
      <family val="2"/>
      <scheme val="minor"/>
    </font>
    <font>
      <sz val="10"/>
      <name val="Verdana"/>
    </font>
    <font>
      <sz val="18"/>
      <name val="Verdana"/>
    </font>
    <font>
      <sz val="12"/>
      <name val="Verdana"/>
    </font>
    <font>
      <b/>
      <sz val="14"/>
      <name val="Verdana"/>
    </font>
    <font>
      <sz val="22"/>
      <name val="Verdana"/>
    </font>
    <font>
      <b/>
      <sz val="12"/>
      <name val="Verdana"/>
    </font>
    <font>
      <b/>
      <sz val="10"/>
      <name val="Verdana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8"/>
      <name val="Verdana"/>
    </font>
    <font>
      <b/>
      <sz val="14"/>
      <color rgb="FFFF0000"/>
      <name val="Verdana"/>
    </font>
    <font>
      <b/>
      <sz val="16"/>
      <color indexed="8"/>
      <name val="Verdana"/>
    </font>
    <font>
      <b/>
      <sz val="16"/>
      <name val="Verdana"/>
    </font>
    <font>
      <b/>
      <sz val="16"/>
      <color rgb="FF9C0006"/>
      <name val="Calibri"/>
      <family val="2"/>
      <scheme val="minor"/>
    </font>
    <font>
      <sz val="16"/>
      <name val="Verdana"/>
    </font>
    <font>
      <sz val="14"/>
      <name val="Verdana"/>
    </font>
    <font>
      <b/>
      <sz val="20"/>
      <color theme="0"/>
      <name val="Braggadocio"/>
    </font>
    <font>
      <sz val="20"/>
      <name val="Big Caslon"/>
    </font>
    <font>
      <b/>
      <sz val="14"/>
      <color rgb="FF000000"/>
      <name val="Verdana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167" fontId="1" fillId="0" borderId="0" applyFont="0" applyFill="0" applyBorder="0" applyAlignment="0" applyProtection="0"/>
  </cellStyleXfs>
  <cellXfs count="160">
    <xf numFmtId="0" fontId="0" fillId="0" borderId="0" xfId="0"/>
    <xf numFmtId="164" fontId="2" fillId="0" borderId="2" xfId="1" applyNumberFormat="1" applyFont="1" applyBorder="1" applyAlignment="1" applyProtection="1">
      <alignment horizontal="center" shrinkToFit="1"/>
    </xf>
    <xf numFmtId="0" fontId="2" fillId="0" borderId="2" xfId="1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  <protection locked="0"/>
    </xf>
    <xf numFmtId="164" fontId="2" fillId="0" borderId="3" xfId="1" applyNumberFormat="1" applyFont="1" applyBorder="1" applyAlignment="1" applyProtection="1">
      <alignment horizontal="center"/>
    </xf>
    <xf numFmtId="0" fontId="3" fillId="0" borderId="4" xfId="1" applyFont="1" applyBorder="1" applyAlignment="1" applyProtection="1"/>
    <xf numFmtId="0" fontId="1" fillId="0" borderId="0" xfId="1" applyProtection="1"/>
    <xf numFmtId="164" fontId="1" fillId="0" borderId="0" xfId="1" applyNumberFormat="1" applyProtection="1"/>
    <xf numFmtId="0" fontId="1" fillId="2" borderId="5" xfId="1" applyFill="1" applyBorder="1" applyProtection="1"/>
    <xf numFmtId="0" fontId="1" fillId="2" borderId="6" xfId="1" applyFill="1" applyBorder="1" applyProtection="1"/>
    <xf numFmtId="0" fontId="1" fillId="2" borderId="7" xfId="1" applyFill="1" applyBorder="1" applyProtection="1"/>
    <xf numFmtId="0" fontId="1" fillId="2" borderId="0" xfId="1" applyFill="1" applyProtection="1"/>
    <xf numFmtId="0" fontId="2" fillId="0" borderId="1" xfId="1" applyFont="1" applyBorder="1" applyAlignment="1" applyProtection="1">
      <alignment horizontal="center" vertical="center" shrinkToFit="1"/>
    </xf>
    <xf numFmtId="0" fontId="2" fillId="0" borderId="2" xfId="1" applyFont="1" applyBorder="1" applyAlignment="1" applyProtection="1">
      <alignment horizontal="center" shrinkToFit="1"/>
    </xf>
    <xf numFmtId="164" fontId="2" fillId="0" borderId="3" xfId="1" applyNumberFormat="1" applyFont="1" applyBorder="1" applyAlignment="1" applyProtection="1">
      <alignment horizontal="center" shrinkToFit="1"/>
    </xf>
    <xf numFmtId="0" fontId="4" fillId="0" borderId="2" xfId="1" applyFont="1" applyBorder="1" applyAlignment="1" applyProtection="1">
      <alignment vertical="center" shrinkToFit="1"/>
    </xf>
    <xf numFmtId="0" fontId="1" fillId="0" borderId="2" xfId="1" applyBorder="1" applyAlignment="1" applyProtection="1">
      <alignment horizontal="center" shrinkToFit="1"/>
    </xf>
    <xf numFmtId="0" fontId="4" fillId="0" borderId="3" xfId="1" applyFont="1" applyBorder="1" applyAlignment="1" applyProtection="1">
      <alignment vertical="center" shrinkToFit="1"/>
    </xf>
    <xf numFmtId="7" fontId="4" fillId="0" borderId="4" xfId="1" applyNumberFormat="1" applyFont="1" applyBorder="1" applyAlignment="1" applyProtection="1">
      <alignment vertical="center" shrinkToFit="1"/>
    </xf>
    <xf numFmtId="0" fontId="4" fillId="0" borderId="0" xfId="1" applyFont="1" applyAlignment="1" applyProtection="1">
      <alignment vertical="center" shrinkToFit="1"/>
    </xf>
    <xf numFmtId="164" fontId="4" fillId="0" borderId="4" xfId="1" applyNumberFormat="1" applyFont="1" applyBorder="1" applyAlignment="1" applyProtection="1">
      <alignment vertical="center" shrinkToFit="1"/>
    </xf>
    <xf numFmtId="0" fontId="4" fillId="0" borderId="4" xfId="1" applyFont="1" applyBorder="1" applyAlignment="1" applyProtection="1">
      <alignment vertical="center" shrinkToFit="1"/>
    </xf>
    <xf numFmtId="0" fontId="4" fillId="2" borderId="0" xfId="1" applyFont="1" applyFill="1" applyBorder="1" applyAlignment="1" applyProtection="1">
      <alignment vertical="center" shrinkToFit="1"/>
    </xf>
    <xf numFmtId="0" fontId="4" fillId="2" borderId="8" xfId="1" applyFont="1" applyFill="1" applyBorder="1" applyAlignment="1" applyProtection="1">
      <alignment vertical="center" shrinkToFit="1"/>
    </xf>
    <xf numFmtId="0" fontId="4" fillId="2" borderId="0" xfId="1" applyFont="1" applyFill="1" applyAlignment="1" applyProtection="1">
      <alignment vertical="center" shrinkToFit="1"/>
    </xf>
    <xf numFmtId="0" fontId="2" fillId="0" borderId="9" xfId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shrinkToFit="1"/>
    </xf>
    <xf numFmtId="165" fontId="2" fillId="0" borderId="0" xfId="1" applyNumberFormat="1" applyFont="1" applyBorder="1" applyAlignment="1" applyProtection="1">
      <alignment horizontal="center" shrinkToFit="1"/>
    </xf>
    <xf numFmtId="164" fontId="2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horizontal="center" shrinkToFit="1"/>
    </xf>
    <xf numFmtId="164" fontId="2" fillId="0" borderId="8" xfId="1" applyNumberFormat="1" applyFont="1" applyBorder="1" applyAlignment="1">
      <alignment horizontal="center" shrinkToFit="1"/>
    </xf>
    <xf numFmtId="0" fontId="2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Border="1" applyAlignment="1">
      <alignment horizontal="center"/>
    </xf>
    <xf numFmtId="0" fontId="1" fillId="0" borderId="0" xfId="1" applyBorder="1" applyAlignment="1" applyProtection="1">
      <alignment horizontal="center"/>
      <protection locked="0"/>
    </xf>
    <xf numFmtId="44" fontId="1" fillId="0" borderId="8" xfId="1" applyNumberFormat="1" applyBorder="1" applyAlignment="1">
      <alignment vertical="top"/>
    </xf>
    <xf numFmtId="0" fontId="1" fillId="0" borderId="0" xfId="1"/>
    <xf numFmtId="0" fontId="1" fillId="2" borderId="0" xfId="1" applyFill="1" applyBorder="1"/>
    <xf numFmtId="0" fontId="1" fillId="2" borderId="8" xfId="1" applyFill="1" applyBorder="1"/>
    <xf numFmtId="0" fontId="1" fillId="2" borderId="0" xfId="1" applyFill="1"/>
    <xf numFmtId="0" fontId="1" fillId="2" borderId="10" xfId="1" applyFill="1" applyBorder="1"/>
    <xf numFmtId="0" fontId="1" fillId="2" borderId="11" xfId="1" applyFill="1" applyBorder="1"/>
    <xf numFmtId="0" fontId="2" fillId="0" borderId="0" xfId="1" applyNumberFormat="1" applyFont="1" applyBorder="1" applyAlignment="1" applyProtection="1">
      <alignment horizontal="center" shrinkToFit="1"/>
    </xf>
    <xf numFmtId="0" fontId="2" fillId="0" borderId="9" xfId="1" applyNumberFormat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 shrinkToFit="1"/>
      <protection locked="0"/>
    </xf>
    <xf numFmtId="0" fontId="2" fillId="0" borderId="10" xfId="1" applyFont="1" applyBorder="1" applyAlignment="1" applyProtection="1">
      <alignment horizontal="center" shrinkToFit="1"/>
    </xf>
    <xf numFmtId="0" fontId="2" fillId="0" borderId="10" xfId="1" applyNumberFormat="1" applyFont="1" applyBorder="1" applyAlignment="1" applyProtection="1">
      <alignment horizontal="center" shrinkToFit="1"/>
    </xf>
    <xf numFmtId="164" fontId="2" fillId="0" borderId="10" xfId="1" applyNumberFormat="1" applyFont="1" applyBorder="1" applyAlignment="1">
      <alignment horizontal="center" shrinkToFit="1"/>
    </xf>
    <xf numFmtId="0" fontId="2" fillId="0" borderId="10" xfId="1" applyFont="1" applyBorder="1" applyAlignment="1">
      <alignment horizontal="center" shrinkToFit="1"/>
    </xf>
    <xf numFmtId="0" fontId="2" fillId="0" borderId="12" xfId="1" applyNumberFormat="1" applyFont="1" applyBorder="1" applyAlignment="1" applyProtection="1">
      <alignment horizontal="center" vertical="center"/>
      <protection locked="0"/>
    </xf>
    <xf numFmtId="0" fontId="1" fillId="0" borderId="10" xfId="1" applyBorder="1" applyAlignment="1">
      <alignment horizontal="center"/>
    </xf>
    <xf numFmtId="0" fontId="1" fillId="0" borderId="10" xfId="1" applyBorder="1" applyAlignment="1" applyProtection="1">
      <alignment horizontal="center"/>
      <protection locked="0"/>
    </xf>
    <xf numFmtId="44" fontId="1" fillId="0" borderId="11" xfId="1" applyNumberFormat="1" applyBorder="1" applyAlignment="1">
      <alignment vertical="top"/>
    </xf>
    <xf numFmtId="0" fontId="1" fillId="3" borderId="0" xfId="1" applyFill="1" applyAlignment="1" applyProtection="1">
      <alignment horizontal="center" vertical="center" shrinkToFit="1"/>
      <protection locked="0"/>
    </xf>
    <xf numFmtId="0" fontId="1" fillId="3" borderId="0" xfId="1" applyFill="1" applyAlignment="1" applyProtection="1">
      <alignment horizontal="center" shrinkToFit="1"/>
    </xf>
    <xf numFmtId="0" fontId="1" fillId="3" borderId="0" xfId="1" applyNumberFormat="1" applyFill="1" applyAlignment="1" applyProtection="1">
      <alignment horizontal="center" shrinkToFit="1"/>
    </xf>
    <xf numFmtId="164" fontId="1" fillId="0" borderId="4" xfId="1" applyNumberFormat="1" applyBorder="1" applyAlignment="1">
      <alignment horizontal="center" shrinkToFit="1"/>
    </xf>
    <xf numFmtId="0" fontId="1" fillId="0" borderId="0" xfId="1" applyNumberFormat="1" applyAlignment="1" applyProtection="1">
      <alignment horizontal="center" vertical="center"/>
      <protection locked="0"/>
    </xf>
    <xf numFmtId="0" fontId="1" fillId="3" borderId="0" xfId="1" applyFill="1" applyAlignment="1">
      <alignment horizontal="center"/>
    </xf>
    <xf numFmtId="0" fontId="1" fillId="3" borderId="0" xfId="1" applyFill="1" applyAlignment="1" applyProtection="1">
      <alignment horizontal="center"/>
      <protection locked="0"/>
    </xf>
    <xf numFmtId="0" fontId="1" fillId="3" borderId="0" xfId="1" applyFill="1"/>
    <xf numFmtId="0" fontId="1" fillId="0" borderId="0" xfId="1" applyAlignment="1" applyProtection="1">
      <alignment horizontal="center" vertical="center" shrinkToFit="1"/>
      <protection locked="0"/>
    </xf>
    <xf numFmtId="0" fontId="1" fillId="0" borderId="0" xfId="1" applyAlignment="1" applyProtection="1">
      <alignment horizontal="center" shrinkToFit="1"/>
    </xf>
    <xf numFmtId="0" fontId="1" fillId="0" borderId="0" xfId="1" applyNumberFormat="1" applyAlignment="1" applyProtection="1">
      <alignment horizontal="center" shrinkToFit="1"/>
    </xf>
    <xf numFmtId="164" fontId="1" fillId="0" borderId="0" xfId="1" applyNumberFormat="1" applyAlignment="1">
      <alignment horizontal="center" shrinkToFit="1"/>
    </xf>
    <xf numFmtId="0" fontId="1" fillId="0" borderId="0" xfId="1" applyAlignment="1">
      <alignment horizontal="center" shrinkToFit="1"/>
    </xf>
    <xf numFmtId="0" fontId="1" fillId="0" borderId="0" xfId="1" applyAlignment="1">
      <alignment horizontal="center"/>
    </xf>
    <xf numFmtId="0" fontId="1" fillId="0" borderId="0" xfId="1" applyAlignment="1" applyProtection="1">
      <alignment horizontal="center"/>
      <protection locked="0"/>
    </xf>
    <xf numFmtId="164" fontId="1" fillId="0" borderId="0" xfId="1" applyNumberFormat="1"/>
    <xf numFmtId="0" fontId="1" fillId="2" borderId="6" xfId="1" applyFill="1" applyBorder="1" applyAlignment="1"/>
    <xf numFmtId="0" fontId="1" fillId="2" borderId="7" xfId="1" applyFill="1" applyBorder="1" applyAlignment="1"/>
    <xf numFmtId="0" fontId="1" fillId="2" borderId="0" xfId="1" applyFill="1" applyBorder="1" applyAlignment="1"/>
    <xf numFmtId="0" fontId="1" fillId="2" borderId="8" xfId="1" applyFill="1" applyBorder="1" applyAlignment="1"/>
    <xf numFmtId="0" fontId="1" fillId="2" borderId="10" xfId="1" applyFill="1" applyBorder="1" applyAlignment="1"/>
    <xf numFmtId="0" fontId="1" fillId="2" borderId="11" xfId="1" applyFill="1" applyBorder="1" applyAlignment="1"/>
    <xf numFmtId="14" fontId="6" fillId="2" borderId="4" xfId="1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2" borderId="4" xfId="1" applyFont="1" applyFill="1" applyBorder="1"/>
    <xf numFmtId="0" fontId="1" fillId="0" borderId="2" xfId="1" applyBorder="1"/>
    <xf numFmtId="0" fontId="1" fillId="2" borderId="4" xfId="1" applyFill="1" applyBorder="1" applyAlignment="1">
      <alignment horizontal="center" vertical="center"/>
    </xf>
    <xf numFmtId="0" fontId="1" fillId="2" borderId="4" xfId="1" applyFill="1" applyBorder="1" applyAlignment="1">
      <alignment horizontal="center"/>
    </xf>
    <xf numFmtId="164" fontId="1" fillId="2" borderId="4" xfId="1" applyNumberFormat="1" applyFill="1" applyBorder="1" applyAlignment="1">
      <alignment horizontal="center"/>
    </xf>
    <xf numFmtId="0" fontId="1" fillId="2" borderId="4" xfId="1" applyFill="1" applyBorder="1"/>
    <xf numFmtId="0" fontId="1" fillId="2" borderId="0" xfId="1" applyFill="1" applyBorder="1" applyAlignment="1">
      <alignment horizontal="center" vertical="center"/>
    </xf>
    <xf numFmtId="0" fontId="1" fillId="2" borderId="0" xfId="1" applyFill="1" applyBorder="1" applyAlignment="1">
      <alignment horizontal="center"/>
    </xf>
    <xf numFmtId="164" fontId="1" fillId="2" borderId="0" xfId="1" applyNumberFormat="1" applyFill="1" applyBorder="1" applyAlignment="1">
      <alignment horizontal="center"/>
    </xf>
    <xf numFmtId="0" fontId="11" fillId="2" borderId="0" xfId="1" applyNumberFormat="1" applyFont="1" applyFill="1" applyBorder="1" applyAlignment="1" applyProtection="1">
      <alignment horizontal="center" shrinkToFit="1"/>
    </xf>
    <xf numFmtId="166" fontId="11" fillId="2" borderId="0" xfId="1" applyNumberFormat="1" applyFont="1" applyFill="1" applyBorder="1" applyAlignment="1">
      <alignment horizontal="center" shrinkToFit="1"/>
    </xf>
    <xf numFmtId="168" fontId="11" fillId="2" borderId="0" xfId="4" applyNumberFormat="1" applyFont="1" applyFill="1" applyBorder="1" applyAlignment="1">
      <alignment horizontal="center" shrinkToFit="1"/>
    </xf>
    <xf numFmtId="0" fontId="11" fillId="2" borderId="0" xfId="1" applyNumberFormat="1" applyFont="1" applyFill="1" applyBorder="1" applyAlignment="1" applyProtection="1">
      <alignment horizontal="center" shrinkToFit="1"/>
      <protection locked="0"/>
    </xf>
    <xf numFmtId="169" fontId="11" fillId="2" borderId="0" xfId="1" applyNumberFormat="1" applyFont="1" applyFill="1" applyBorder="1" applyAlignment="1">
      <alignment horizontal="center" shrinkToFit="1"/>
    </xf>
    <xf numFmtId="169" fontId="11" fillId="2" borderId="5" xfId="1" applyNumberFormat="1" applyFont="1" applyFill="1" applyBorder="1" applyAlignment="1">
      <alignment horizontal="center" shrinkToFit="1"/>
    </xf>
    <xf numFmtId="0" fontId="11" fillId="2" borderId="13" xfId="1" applyNumberFormat="1" applyFont="1" applyFill="1" applyBorder="1" applyAlignment="1" applyProtection="1">
      <alignment horizontal="center" shrinkToFit="1"/>
      <protection locked="0"/>
    </xf>
    <xf numFmtId="169" fontId="11" fillId="2" borderId="0" xfId="1" applyNumberFormat="1" applyFont="1" applyFill="1" applyAlignment="1">
      <alignment horizontal="center" shrinkToFit="1"/>
    </xf>
    <xf numFmtId="169" fontId="11" fillId="2" borderId="0" xfId="1" applyNumberFormat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11" fillId="6" borderId="0" xfId="1" applyFont="1" applyFill="1" applyAlignment="1">
      <alignment horizontal="center"/>
    </xf>
    <xf numFmtId="0" fontId="11" fillId="2" borderId="0" xfId="1" applyNumberFormat="1" applyFont="1" applyFill="1" applyBorder="1" applyAlignment="1">
      <alignment horizontal="center" shrinkToFit="1"/>
    </xf>
    <xf numFmtId="0" fontId="9" fillId="2" borderId="0" xfId="3" applyFill="1"/>
    <xf numFmtId="0" fontId="11" fillId="2" borderId="10" xfId="1" applyNumberFormat="1" applyFont="1" applyFill="1" applyBorder="1" applyAlignment="1" applyProtection="1">
      <alignment horizontal="center" shrinkToFit="1"/>
    </xf>
    <xf numFmtId="166" fontId="11" fillId="2" borderId="10" xfId="1" applyNumberFormat="1" applyFont="1" applyFill="1" applyBorder="1" applyAlignment="1" applyProtection="1">
      <alignment horizontal="center" shrinkToFit="1"/>
    </xf>
    <xf numFmtId="168" fontId="11" fillId="2" borderId="10" xfId="4" applyNumberFormat="1" applyFont="1" applyFill="1" applyBorder="1" applyAlignment="1" applyProtection="1">
      <alignment horizontal="center" shrinkToFit="1"/>
    </xf>
    <xf numFmtId="169" fontId="11" fillId="2" borderId="13" xfId="1" applyNumberFormat="1" applyFont="1" applyFill="1" applyBorder="1" applyAlignment="1" applyProtection="1">
      <alignment horizontal="center" shrinkToFit="1"/>
    </xf>
    <xf numFmtId="0" fontId="11" fillId="2" borderId="14" xfId="1" applyFont="1" applyFill="1" applyBorder="1" applyAlignment="1" applyProtection="1">
      <alignment horizontal="center" shrinkToFit="1"/>
    </xf>
    <xf numFmtId="0" fontId="11" fillId="2" borderId="4" xfId="1" applyNumberFormat="1" applyFont="1" applyFill="1" applyBorder="1" applyAlignment="1" applyProtection="1">
      <alignment horizontal="center" shrinkToFit="1"/>
      <protection locked="0"/>
    </xf>
    <xf numFmtId="166" fontId="11" fillId="2" borderId="4" xfId="1" applyNumberFormat="1" applyFont="1" applyFill="1" applyBorder="1" applyAlignment="1" applyProtection="1">
      <alignment horizontal="center" shrinkToFit="1"/>
      <protection locked="0"/>
    </xf>
    <xf numFmtId="168" fontId="11" fillId="2" borderId="4" xfId="4" applyNumberFormat="1" applyFont="1" applyFill="1" applyBorder="1" applyAlignment="1" applyProtection="1">
      <alignment horizontal="center" shrinkToFit="1"/>
      <protection locked="0"/>
    </xf>
    <xf numFmtId="168" fontId="0" fillId="2" borderId="4" xfId="4" applyNumberFormat="1" applyFont="1" applyFill="1" applyBorder="1" applyAlignment="1">
      <alignment shrinkToFit="1"/>
    </xf>
    <xf numFmtId="0" fontId="1" fillId="0" borderId="0" xfId="1" applyFont="1" applyAlignment="1"/>
    <xf numFmtId="0" fontId="9" fillId="5" borderId="0" xfId="3" applyAlignment="1">
      <alignment horizontal="center"/>
    </xf>
    <xf numFmtId="0" fontId="1" fillId="7" borderId="0" xfId="1" applyFill="1"/>
    <xf numFmtId="0" fontId="1" fillId="2" borderId="0" xfId="1" applyFill="1" applyAlignment="1">
      <alignment shrinkToFit="1"/>
    </xf>
    <xf numFmtId="0" fontId="9" fillId="2" borderId="0" xfId="3" applyFill="1" applyAlignment="1">
      <alignment shrinkToFit="1"/>
    </xf>
    <xf numFmtId="169" fontId="12" fillId="2" borderId="0" xfId="1" applyNumberFormat="1" applyFont="1" applyFill="1" applyBorder="1" applyAlignment="1">
      <alignment horizontal="center" shrinkToFit="1"/>
    </xf>
    <xf numFmtId="169" fontId="12" fillId="2" borderId="0" xfId="1" applyNumberFormat="1" applyFont="1" applyFill="1" applyAlignment="1">
      <alignment horizontal="center" shrinkToFit="1"/>
    </xf>
    <xf numFmtId="169" fontId="12" fillId="2" borderId="0" xfId="1" applyNumberFormat="1" applyFont="1" applyFill="1" applyAlignment="1">
      <alignment horizontal="center"/>
    </xf>
    <xf numFmtId="0" fontId="10" fillId="2" borderId="0" xfId="3" applyFont="1" applyFill="1"/>
    <xf numFmtId="0" fontId="9" fillId="8" borderId="0" xfId="3" applyFill="1"/>
    <xf numFmtId="0" fontId="11" fillId="2" borderId="10" xfId="1" applyNumberFormat="1" applyFont="1" applyFill="1" applyBorder="1" applyAlignment="1" applyProtection="1">
      <alignment horizontal="center" shrinkToFit="1"/>
      <protection locked="0"/>
    </xf>
    <xf numFmtId="169" fontId="12" fillId="2" borderId="0" xfId="1" applyNumberFormat="1" applyFont="1" applyFill="1" applyBorder="1" applyAlignment="1">
      <alignment horizontal="center"/>
    </xf>
    <xf numFmtId="0" fontId="10" fillId="2" borderId="0" xfId="3" applyFont="1" applyFill="1" applyBorder="1"/>
    <xf numFmtId="0" fontId="13" fillId="2" borderId="14" xfId="1" applyNumberFormat="1" applyFont="1" applyFill="1" applyBorder="1" applyAlignment="1" applyProtection="1">
      <alignment horizontal="center" shrinkToFit="1"/>
    </xf>
    <xf numFmtId="166" fontId="13" fillId="2" borderId="14" xfId="1" applyNumberFormat="1" applyFont="1" applyFill="1" applyBorder="1" applyAlignment="1" applyProtection="1">
      <alignment horizontal="center" shrinkToFit="1"/>
    </xf>
    <xf numFmtId="168" fontId="13" fillId="2" borderId="14" xfId="4" applyNumberFormat="1" applyFont="1" applyFill="1" applyBorder="1" applyAlignment="1" applyProtection="1">
      <alignment horizontal="center" shrinkToFit="1"/>
    </xf>
    <xf numFmtId="168" fontId="14" fillId="2" borderId="14" xfId="4" applyNumberFormat="1" applyFont="1" applyFill="1" applyBorder="1" applyAlignment="1" applyProtection="1">
      <alignment shrinkToFit="1"/>
    </xf>
    <xf numFmtId="0" fontId="15" fillId="8" borderId="12" xfId="2" applyNumberFormat="1" applyFont="1" applyFill="1" applyBorder="1" applyAlignment="1" applyProtection="1">
      <alignment horizontal="center" shrinkToFit="1"/>
    </xf>
    <xf numFmtId="0" fontId="1" fillId="2" borderId="0" xfId="1" applyFill="1" applyBorder="1" applyAlignment="1">
      <alignment shrinkToFit="1"/>
    </xf>
    <xf numFmtId="0" fontId="12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shrinkToFit="1"/>
    </xf>
    <xf numFmtId="0" fontId="11" fillId="2" borderId="2" xfId="1" applyFont="1" applyFill="1" applyBorder="1" applyAlignment="1">
      <alignment horizontal="center"/>
    </xf>
    <xf numFmtId="0" fontId="20" fillId="10" borderId="4" xfId="1" applyNumberFormat="1" applyFont="1" applyFill="1" applyBorder="1" applyAlignment="1" applyProtection="1">
      <alignment horizontal="center" shrinkToFit="1"/>
      <protection locked="0"/>
    </xf>
    <xf numFmtId="168" fontId="11" fillId="2" borderId="4" xfId="4" applyNumberFormat="1" applyFont="1" applyFill="1" applyBorder="1" applyAlignment="1">
      <alignment horizontal="center" shrinkToFit="1"/>
    </xf>
    <xf numFmtId="170" fontId="8" fillId="8" borderId="1" xfId="2" applyNumberFormat="1" applyFill="1" applyBorder="1" applyAlignment="1" applyProtection="1">
      <alignment horizontal="center" shrinkToFit="1"/>
      <protection locked="0"/>
    </xf>
    <xf numFmtId="0" fontId="11" fillId="2" borderId="1" xfId="1" applyNumberFormat="1" applyFont="1" applyFill="1" applyBorder="1" applyAlignment="1" applyProtection="1">
      <alignment horizontal="center" shrinkToFit="1"/>
      <protection locked="0"/>
    </xf>
    <xf numFmtId="169" fontId="11" fillId="2" borderId="0" xfId="1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8" fillId="8" borderId="1" xfId="2" applyNumberFormat="1" applyFill="1" applyBorder="1" applyAlignment="1" applyProtection="1">
      <alignment horizontal="center" shrinkToFit="1"/>
      <protection locked="0"/>
    </xf>
    <xf numFmtId="0" fontId="11" fillId="2" borderId="0" xfId="1" applyFont="1" applyFill="1" applyAlignment="1">
      <alignment horizontal="center" shrinkToFit="1"/>
    </xf>
    <xf numFmtId="0" fontId="11" fillId="2" borderId="1" xfId="1" applyFont="1" applyFill="1" applyBorder="1" applyAlignment="1">
      <alignment horizontal="center" shrinkToFit="1"/>
    </xf>
    <xf numFmtId="0" fontId="1" fillId="2" borderId="0" xfId="1" applyFont="1" applyFill="1" applyAlignment="1"/>
    <xf numFmtId="0" fontId="9" fillId="8" borderId="0" xfId="3" applyFill="1" applyAlignment="1">
      <alignment horizontal="center"/>
    </xf>
    <xf numFmtId="0" fontId="11" fillId="2" borderId="13" xfId="1" applyNumberFormat="1" applyFont="1" applyFill="1" applyBorder="1" applyAlignment="1" applyProtection="1">
      <alignment horizontal="center" textRotation="90" shrinkToFit="1"/>
    </xf>
    <xf numFmtId="0" fontId="11" fillId="2" borderId="14" xfId="1" applyNumberFormat="1" applyFont="1" applyFill="1" applyBorder="1" applyAlignment="1" applyProtection="1">
      <alignment horizontal="center" textRotation="90" shrinkToFit="1"/>
    </xf>
    <xf numFmtId="0" fontId="13" fillId="2" borderId="13" xfId="1" applyFont="1" applyFill="1" applyBorder="1" applyAlignment="1">
      <alignment horizontal="center" textRotation="165" shrinkToFit="1"/>
    </xf>
    <xf numFmtId="0" fontId="16" fillId="2" borderId="14" xfId="1" applyFont="1" applyFill="1" applyBorder="1" applyAlignment="1">
      <alignment textRotation="165" shrinkToFit="1"/>
    </xf>
    <xf numFmtId="169" fontId="12" fillId="2" borderId="13" xfId="1" applyNumberFormat="1" applyFont="1" applyFill="1" applyBorder="1" applyAlignment="1">
      <alignment horizontal="center" textRotation="164" shrinkToFit="1"/>
    </xf>
    <xf numFmtId="0" fontId="17" fillId="2" borderId="14" xfId="1" applyFont="1" applyFill="1" applyBorder="1" applyAlignment="1">
      <alignment horizontal="center" textRotation="164" shrinkToFit="1"/>
    </xf>
    <xf numFmtId="166" fontId="18" fillId="9" borderId="1" xfId="1" applyNumberFormat="1" applyFont="1" applyFill="1" applyBorder="1" applyAlignment="1" applyProtection="1">
      <alignment horizontal="center" shrinkToFit="1"/>
      <protection locked="0"/>
    </xf>
    <xf numFmtId="166" fontId="19" fillId="9" borderId="2" xfId="1" applyNumberFormat="1" applyFont="1" applyFill="1" applyBorder="1" applyAlignment="1" applyProtection="1">
      <alignment shrinkToFit="1"/>
      <protection locked="0"/>
    </xf>
    <xf numFmtId="0" fontId="1" fillId="2" borderId="2" xfId="1" applyFill="1" applyBorder="1" applyAlignment="1" applyProtection="1">
      <alignment shrinkToFit="1"/>
      <protection locked="0"/>
    </xf>
    <xf numFmtId="0" fontId="2" fillId="0" borderId="1" xfId="1" applyFont="1" applyBorder="1" applyAlignment="1" applyProtection="1">
      <alignment horizontal="center" shrinkToFit="1"/>
    </xf>
    <xf numFmtId="0" fontId="2" fillId="0" borderId="2" xfId="1" applyFont="1" applyBorder="1" applyAlignment="1" applyProtection="1">
      <alignment horizontal="center" shrinkToFit="1"/>
    </xf>
    <xf numFmtId="14" fontId="2" fillId="0" borderId="2" xfId="1" applyNumberFormat="1" applyFont="1" applyBorder="1" applyAlignment="1" applyProtection="1">
      <alignment horizontal="center" shrinkToFit="1"/>
    </xf>
    <xf numFmtId="0" fontId="5" fillId="2" borderId="5" xfId="1" applyFont="1" applyFill="1" applyBorder="1" applyAlignment="1">
      <alignment horizontal="center" vertical="center"/>
    </xf>
    <xf numFmtId="0" fontId="1" fillId="0" borderId="6" xfId="1" applyBorder="1" applyAlignment="1"/>
    <xf numFmtId="0" fontId="1" fillId="0" borderId="9" xfId="1" applyBorder="1" applyAlignment="1"/>
    <xf numFmtId="0" fontId="1" fillId="0" borderId="0" xfId="1" applyAlignment="1"/>
    <xf numFmtId="0" fontId="1" fillId="0" borderId="12" xfId="1" applyBorder="1" applyAlignment="1"/>
    <xf numFmtId="0" fontId="1" fillId="0" borderId="10" xfId="1" applyBorder="1" applyAlignment="1"/>
  </cellXfs>
  <cellStyles count="5">
    <cellStyle name="Insatisfaisant" xfId="2" builtinId="27"/>
    <cellStyle name="Monétaire 2" xfId="4"/>
    <cellStyle name="Neutre" xfId="3" builtinId="28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4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7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styles" Target="styles.xml"/><Relationship Id="rId3" Type="http://schemas.openxmlformats.org/officeDocument/2006/relationships/worksheet" Target="worksheets/sheet3.xml"/><Relationship Id="rId6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4</xdr:row>
      <xdr:rowOff>228600</xdr:rowOff>
    </xdr:from>
    <xdr:to>
      <xdr:col>17</xdr:col>
      <xdr:colOff>402168</xdr:colOff>
      <xdr:row>7</xdr:row>
      <xdr:rowOff>262844</xdr:rowOff>
    </xdr:to>
    <xdr:pic macro="[0]!Valider"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89500" y="2298700"/>
          <a:ext cx="1087968" cy="910544"/>
        </a:xfrm>
        <a:prstGeom prst="rect">
          <a:avLst/>
        </a:prstGeom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215900</xdr:colOff>
      <xdr:row>4</xdr:row>
      <xdr:rowOff>114300</xdr:rowOff>
    </xdr:from>
    <xdr:to>
      <xdr:col>12</xdr:col>
      <xdr:colOff>173568</xdr:colOff>
      <xdr:row>6</xdr:row>
      <xdr:rowOff>313644</xdr:rowOff>
    </xdr:to>
    <xdr:pic macro="[0]!Valider"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19900" y="965200"/>
          <a:ext cx="910168" cy="910544"/>
        </a:xfrm>
        <a:prstGeom prst="rect">
          <a:avLst/>
        </a:prstGeom>
      </xdr:spPr>
    </xdr:pic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241300</xdr:colOff>
      <xdr:row>4</xdr:row>
      <xdr:rowOff>266700</xdr:rowOff>
    </xdr:from>
    <xdr:to>
      <xdr:col>6</xdr:col>
      <xdr:colOff>198968</xdr:colOff>
      <xdr:row>7</xdr:row>
      <xdr:rowOff>110444</xdr:rowOff>
    </xdr:to>
    <xdr:pic macro="[0]!Valider"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84300" y="1117600"/>
          <a:ext cx="910168" cy="910544"/>
        </a:xfrm>
        <a:prstGeom prst="rect">
          <a:avLst/>
        </a:prstGeom>
      </xdr:spPr>
    </xdr:pic>
    <xdr:clientData fLocksWithSheet="0"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o/Documents/Donn&#233;es%20utilisateurs%20Microsoft/Office%202011%20AutoRecovery/Sauvegarde%20S2Hprowork/S2hGestionvente/S2hProWork%20mis%20a%20jour%20le%203105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2hProWork%20mis%20a%20jour%20le%20050714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2HVBA/S2hProWork%20mis%20a%20jour%20le%2003061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 de navigation"/>
      <sheetName val="VR"/>
      <sheetName val="factur"/>
      <sheetName val="devis"/>
      <sheetName val="Stock"/>
      <sheetName val="Fichier Client"/>
      <sheetName val="Fournisseur "/>
      <sheetName val="journa"/>
      <sheetName val="Mensuel de Vente"/>
      <sheetName val="RapportM"/>
      <sheetName val="Parame"/>
      <sheetName val="S2hProWork mis a jour le 310514"/>
    </sheetNames>
    <sheetDataSet>
      <sheetData sheetId="0" refreshError="1"/>
      <sheetData sheetId="1"/>
      <sheetData sheetId="2">
        <row r="49">
          <cell r="K49">
            <v>149</v>
          </cell>
        </row>
      </sheetData>
      <sheetData sheetId="3" refreshError="1"/>
      <sheetData sheetId="4">
        <row r="7">
          <cell r="A7" t="str">
            <v>référence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>
            <v>1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 de navigation"/>
      <sheetName val="VR"/>
      <sheetName val="factur"/>
      <sheetName val="Fact2"/>
      <sheetName val="fact3"/>
      <sheetName val="fact4"/>
      <sheetName val="devis"/>
      <sheetName val="Stock"/>
      <sheetName val="Fichier Client"/>
      <sheetName val="Fournisseur "/>
      <sheetName val="Parame"/>
      <sheetName val="journa"/>
      <sheetName val="RapportJourna"/>
      <sheetName val="Mensuel de Vente "/>
      <sheetName val="RapportM"/>
    </sheetNames>
    <sheetDataSet>
      <sheetData sheetId="0" refreshError="1"/>
      <sheetData sheetId="1"/>
      <sheetData sheetId="2">
        <row r="49">
          <cell r="K4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 de navigation"/>
      <sheetName val="VR"/>
      <sheetName val="factur"/>
      <sheetName val="devis"/>
      <sheetName val="Stock"/>
      <sheetName val="Fichier Client"/>
      <sheetName val="Fournisseur "/>
      <sheetName val="Parame"/>
      <sheetName val="journa"/>
      <sheetName val="RapportJourna"/>
      <sheetName val="Mensuel de Vente "/>
      <sheetName val="RapportM"/>
    </sheetNames>
    <sheetDataSet>
      <sheetData sheetId="0"/>
      <sheetData sheetId="1"/>
      <sheetData sheetId="2">
        <row r="49">
          <cell r="K49">
            <v>0</v>
          </cell>
        </row>
      </sheetData>
      <sheetData sheetId="3"/>
      <sheetData sheetId="4">
        <row r="7">
          <cell r="A7" t="str">
            <v>référence</v>
          </cell>
          <cell r="B7" t="str">
            <v>Produit</v>
          </cell>
          <cell r="C7" t="str">
            <v>PA TTC</v>
          </cell>
          <cell r="D7" t="str">
            <v>MARGE Brut</v>
          </cell>
          <cell r="E7" t="str">
            <v>marge net</v>
          </cell>
          <cell r="F7" t="str">
            <v>PVHT</v>
          </cell>
          <cell r="G7" t="str">
            <v>TVA 8,5 %</v>
          </cell>
          <cell r="H7" t="str">
            <v>PVTTC</v>
          </cell>
          <cell r="I7" t="str">
            <v>Marge + TVA</v>
          </cell>
          <cell r="J7" t="str">
            <v>€ remise possible</v>
          </cell>
          <cell r="K7" t="str">
            <v>Stock Réel</v>
          </cell>
        </row>
        <row r="8">
          <cell r="A8" t="str">
            <v>Prestation / service</v>
          </cell>
        </row>
        <row r="9">
          <cell r="A9" t="str">
            <v>MOH</v>
          </cell>
          <cell r="B9" t="str">
            <v>Mains d'œuvre</v>
          </cell>
          <cell r="C9">
            <v>0</v>
          </cell>
          <cell r="D9">
            <v>40</v>
          </cell>
          <cell r="E9">
            <v>36.866359447004612</v>
          </cell>
          <cell r="F9">
            <v>36.866359447004612</v>
          </cell>
          <cell r="G9">
            <v>3.1336405529953879</v>
          </cell>
          <cell r="H9">
            <v>40</v>
          </cell>
          <cell r="I9">
            <v>43.133640552995388</v>
          </cell>
          <cell r="J9">
            <v>3.6866359447004613</v>
          </cell>
          <cell r="K9">
            <v>-1</v>
          </cell>
        </row>
        <row r="10">
          <cell r="A10" t="str">
            <v>Mo5</v>
          </cell>
          <cell r="B10" t="str">
            <v>Mains d'œuvre</v>
          </cell>
          <cell r="C10">
            <v>0</v>
          </cell>
          <cell r="D10">
            <v>5</v>
          </cell>
          <cell r="E10">
            <v>4.6082949308755765</v>
          </cell>
          <cell r="F10">
            <v>4.6082949308755765</v>
          </cell>
          <cell r="G10">
            <v>0.39170506912442349</v>
          </cell>
          <cell r="H10">
            <v>5</v>
          </cell>
          <cell r="I10">
            <v>5.3917050691244235</v>
          </cell>
          <cell r="J10">
            <v>0.46082949308755766</v>
          </cell>
        </row>
        <row r="11">
          <cell r="A11" t="str">
            <v>Mo10</v>
          </cell>
          <cell r="B11" t="str">
            <v>Mains d'œuvre</v>
          </cell>
          <cell r="C11">
            <v>0</v>
          </cell>
          <cell r="D11">
            <v>10</v>
          </cell>
          <cell r="E11">
            <v>9.216589861751153</v>
          </cell>
          <cell r="F11">
            <v>9.216589861751153</v>
          </cell>
          <cell r="G11">
            <v>0.78341013824884698</v>
          </cell>
          <cell r="H11">
            <v>10</v>
          </cell>
          <cell r="I11">
            <v>10.783410138248847</v>
          </cell>
          <cell r="J11">
            <v>0.92165898617511532</v>
          </cell>
        </row>
        <row r="12">
          <cell r="A12" t="str">
            <v>Mo15</v>
          </cell>
          <cell r="B12" t="str">
            <v>Mains d'œuvre</v>
          </cell>
          <cell r="C12">
            <v>0</v>
          </cell>
          <cell r="D12">
            <v>15</v>
          </cell>
          <cell r="E12">
            <v>13.824884792626728</v>
          </cell>
          <cell r="F12">
            <v>13.824884792626728</v>
          </cell>
          <cell r="G12">
            <v>1.1751152073732722</v>
          </cell>
          <cell r="H12">
            <v>15</v>
          </cell>
          <cell r="I12">
            <v>16.175115207373274</v>
          </cell>
          <cell r="J12">
            <v>1.3824884792626728</v>
          </cell>
        </row>
        <row r="13">
          <cell r="A13" t="str">
            <v>MP</v>
          </cell>
          <cell r="B13" t="str">
            <v>Méche</v>
          </cell>
          <cell r="D13">
            <v>6</v>
          </cell>
          <cell r="E13">
            <v>5.5299539170506913</v>
          </cell>
          <cell r="F13">
            <v>5.5299539170506913</v>
          </cell>
          <cell r="G13">
            <v>0.47004608294930872</v>
          </cell>
          <cell r="H13">
            <v>6</v>
          </cell>
          <cell r="I13">
            <v>6.4700460829493087</v>
          </cell>
          <cell r="J13">
            <v>0.55299539170506906</v>
          </cell>
        </row>
        <row r="14">
          <cell r="A14" t="str">
            <v>Diag</v>
          </cell>
          <cell r="B14" t="str">
            <v>Diagnostique électronique</v>
          </cell>
          <cell r="C14">
            <v>0</v>
          </cell>
          <cell r="D14">
            <v>45</v>
          </cell>
          <cell r="E14">
            <v>41.474654377880185</v>
          </cell>
          <cell r="F14">
            <v>41.474654377880185</v>
          </cell>
          <cell r="G14">
            <v>3.5253456221198149</v>
          </cell>
          <cell r="H14">
            <v>45</v>
          </cell>
          <cell r="I14">
            <v>48.525345622119815</v>
          </cell>
          <cell r="J14">
            <v>4.1474654377880187</v>
          </cell>
        </row>
        <row r="15">
          <cell r="A15" t="str">
            <v>alesage125</v>
          </cell>
          <cell r="B15" t="str">
            <v>Alesage cylindre 125cc</v>
          </cell>
          <cell r="C15">
            <v>0</v>
          </cell>
          <cell r="D15">
            <v>140</v>
          </cell>
          <cell r="E15">
            <v>129.03225806451613</v>
          </cell>
          <cell r="F15">
            <v>129.03225806451613</v>
          </cell>
          <cell r="G15">
            <v>10.967741935483872</v>
          </cell>
          <cell r="H15">
            <v>140</v>
          </cell>
          <cell r="I15">
            <v>150.96774193548387</v>
          </cell>
          <cell r="J15">
            <v>12.903225806451612</v>
          </cell>
        </row>
        <row r="16">
          <cell r="A16" t="str">
            <v>NR</v>
          </cell>
          <cell r="B16" t="str">
            <v>Nettoyage rapide</v>
          </cell>
          <cell r="C16">
            <v>2</v>
          </cell>
          <cell r="D16">
            <v>10</v>
          </cell>
          <cell r="E16">
            <v>9.0599078341013826</v>
          </cell>
          <cell r="F16">
            <v>11.059907834101383</v>
          </cell>
          <cell r="G16">
            <v>0.94009216589861744</v>
          </cell>
          <cell r="H16">
            <v>12</v>
          </cell>
          <cell r="I16">
            <v>10.940092165898617</v>
          </cell>
          <cell r="J16">
            <v>0.90599078341013817</v>
          </cell>
        </row>
        <row r="17">
          <cell r="A17" t="str">
            <v>MDPC</v>
          </cell>
          <cell r="B17" t="str">
            <v>Démontage/montage pneu Cross</v>
          </cell>
          <cell r="C17">
            <v>0</v>
          </cell>
          <cell r="D17">
            <v>25</v>
          </cell>
          <cell r="E17">
            <v>23.041474654377883</v>
          </cell>
          <cell r="F17">
            <v>23.041474654377883</v>
          </cell>
          <cell r="G17">
            <v>1.9585253456221174</v>
          </cell>
          <cell r="H17">
            <v>25</v>
          </cell>
          <cell r="I17">
            <v>26.958525345622117</v>
          </cell>
          <cell r="J17">
            <v>2.3041474654377883</v>
          </cell>
        </row>
        <row r="18">
          <cell r="A18" t="str">
            <v>FMO</v>
          </cell>
          <cell r="B18" t="str">
            <v>Forfait mains d'œuvre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A19" t="str">
            <v>PPO</v>
          </cell>
          <cell r="B19" t="str">
            <v>Montage pneu Offert</v>
          </cell>
          <cell r="C19" t="str">
            <v>offert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H19" t="str">
            <v>offert</v>
          </cell>
          <cell r="I19" t="e">
            <v>#VALUE!</v>
          </cell>
          <cell r="J19" t="str">
            <v/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A21" t="str">
            <v>ppf</v>
          </cell>
          <cell r="B21" t="str">
            <v>Piéces et petite fournitures</v>
          </cell>
          <cell r="D21">
            <v>45</v>
          </cell>
          <cell r="E21">
            <v>41.474654377880185</v>
          </cell>
          <cell r="F21">
            <v>41.474654377880185</v>
          </cell>
          <cell r="G21">
            <v>3.5253456221198149</v>
          </cell>
          <cell r="H21">
            <v>45</v>
          </cell>
          <cell r="I21">
            <v>48.525345622119815</v>
          </cell>
          <cell r="J21">
            <v>4.1474654377880187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 t="str">
            <v>Moteur</v>
          </cell>
        </row>
        <row r="31">
          <cell r="A31" t="str">
            <v>Hf111</v>
          </cell>
          <cell r="B31" t="str">
            <v>Filtre a huile</v>
          </cell>
          <cell r="D31">
            <v>12</v>
          </cell>
          <cell r="E31">
            <v>12</v>
          </cell>
          <cell r="F31">
            <v>12</v>
          </cell>
          <cell r="G31">
            <v>0</v>
          </cell>
          <cell r="H31">
            <v>12</v>
          </cell>
          <cell r="I31">
            <v>12</v>
          </cell>
          <cell r="J31">
            <v>1.2</v>
          </cell>
        </row>
        <row r="32">
          <cell r="A32" t="str">
            <v>hf112</v>
          </cell>
          <cell r="B32" t="str">
            <v>Filtre a huile</v>
          </cell>
          <cell r="D32">
            <v>12</v>
          </cell>
          <cell r="E32">
            <v>12</v>
          </cell>
          <cell r="F32">
            <v>12</v>
          </cell>
          <cell r="G32">
            <v>0</v>
          </cell>
          <cell r="H32">
            <v>12</v>
          </cell>
          <cell r="I32">
            <v>12</v>
          </cell>
          <cell r="J32">
            <v>1.2</v>
          </cell>
        </row>
        <row r="33">
          <cell r="A33" t="str">
            <v>hf113</v>
          </cell>
          <cell r="B33" t="str">
            <v>Filtre a huile</v>
          </cell>
          <cell r="D33">
            <v>12</v>
          </cell>
          <cell r="E33">
            <v>12</v>
          </cell>
          <cell r="F33">
            <v>12</v>
          </cell>
          <cell r="G33">
            <v>0</v>
          </cell>
          <cell r="H33">
            <v>12</v>
          </cell>
          <cell r="I33">
            <v>12</v>
          </cell>
          <cell r="J33">
            <v>1.2</v>
          </cell>
        </row>
        <row r="34">
          <cell r="A34" t="str">
            <v>hf116</v>
          </cell>
          <cell r="B34" t="str">
            <v>Filtre a huile</v>
          </cell>
          <cell r="D34">
            <v>12</v>
          </cell>
          <cell r="E34">
            <v>12</v>
          </cell>
          <cell r="F34">
            <v>12</v>
          </cell>
          <cell r="G34">
            <v>0</v>
          </cell>
          <cell r="H34">
            <v>12</v>
          </cell>
          <cell r="I34">
            <v>12</v>
          </cell>
          <cell r="J34">
            <v>1.2</v>
          </cell>
        </row>
        <row r="35">
          <cell r="A35" t="str">
            <v>hf123</v>
          </cell>
          <cell r="B35" t="str">
            <v>Filtre a huile</v>
          </cell>
          <cell r="D35">
            <v>12</v>
          </cell>
          <cell r="E35">
            <v>12</v>
          </cell>
          <cell r="F35">
            <v>12</v>
          </cell>
          <cell r="G35">
            <v>0</v>
          </cell>
          <cell r="H35">
            <v>12</v>
          </cell>
          <cell r="I35">
            <v>12</v>
          </cell>
          <cell r="J35">
            <v>1.2</v>
          </cell>
        </row>
        <row r="36">
          <cell r="A36" t="str">
            <v>hf131</v>
          </cell>
          <cell r="B36" t="str">
            <v>Filtre a huile</v>
          </cell>
          <cell r="D36">
            <v>12</v>
          </cell>
          <cell r="E36">
            <v>12</v>
          </cell>
          <cell r="F36">
            <v>12</v>
          </cell>
          <cell r="G36">
            <v>0</v>
          </cell>
          <cell r="H36">
            <v>12</v>
          </cell>
          <cell r="I36">
            <v>12</v>
          </cell>
          <cell r="J36">
            <v>1.2</v>
          </cell>
        </row>
        <row r="37">
          <cell r="A37" t="str">
            <v>hf132</v>
          </cell>
          <cell r="B37" t="str">
            <v>Filtre a huile</v>
          </cell>
          <cell r="D37">
            <v>12</v>
          </cell>
          <cell r="E37">
            <v>12</v>
          </cell>
          <cell r="F37">
            <v>12</v>
          </cell>
          <cell r="G37">
            <v>0</v>
          </cell>
          <cell r="H37">
            <v>12</v>
          </cell>
          <cell r="I37">
            <v>12</v>
          </cell>
          <cell r="J37">
            <v>1.2</v>
          </cell>
        </row>
        <row r="38">
          <cell r="A38" t="str">
            <v>hf133</v>
          </cell>
          <cell r="B38" t="str">
            <v>Filtre a huile</v>
          </cell>
          <cell r="D38">
            <v>12</v>
          </cell>
          <cell r="E38">
            <v>12</v>
          </cell>
          <cell r="F38">
            <v>12</v>
          </cell>
          <cell r="G38">
            <v>0</v>
          </cell>
          <cell r="H38">
            <v>12</v>
          </cell>
          <cell r="I38">
            <v>12</v>
          </cell>
          <cell r="J38">
            <v>1.2</v>
          </cell>
        </row>
        <row r="39">
          <cell r="A39" t="str">
            <v>hf136</v>
          </cell>
          <cell r="B39" t="str">
            <v>Filtre a huile</v>
          </cell>
          <cell r="D39">
            <v>12</v>
          </cell>
          <cell r="E39">
            <v>12</v>
          </cell>
          <cell r="F39">
            <v>12</v>
          </cell>
          <cell r="G39">
            <v>0</v>
          </cell>
          <cell r="H39">
            <v>12</v>
          </cell>
          <cell r="I39">
            <v>12</v>
          </cell>
          <cell r="J39">
            <v>1.2</v>
          </cell>
        </row>
        <row r="40">
          <cell r="A40" t="str">
            <v>hf138</v>
          </cell>
          <cell r="B40" t="str">
            <v>Filtre a huile</v>
          </cell>
          <cell r="D40">
            <v>12</v>
          </cell>
          <cell r="E40">
            <v>12</v>
          </cell>
          <cell r="F40">
            <v>12</v>
          </cell>
          <cell r="G40">
            <v>0</v>
          </cell>
          <cell r="H40">
            <v>12</v>
          </cell>
          <cell r="I40">
            <v>12</v>
          </cell>
          <cell r="J40">
            <v>1.2</v>
          </cell>
        </row>
        <row r="41">
          <cell r="A41" t="str">
            <v>hf139</v>
          </cell>
          <cell r="B41" t="str">
            <v>Filtre a huile</v>
          </cell>
          <cell r="D41">
            <v>12</v>
          </cell>
          <cell r="E41">
            <v>12</v>
          </cell>
          <cell r="F41">
            <v>12</v>
          </cell>
          <cell r="G41">
            <v>0</v>
          </cell>
          <cell r="H41">
            <v>12</v>
          </cell>
          <cell r="I41">
            <v>12</v>
          </cell>
          <cell r="J41">
            <v>1.2</v>
          </cell>
        </row>
        <row r="42">
          <cell r="A42" t="str">
            <v>hf141</v>
          </cell>
          <cell r="B42" t="str">
            <v>Filtre a huile</v>
          </cell>
          <cell r="D42">
            <v>12</v>
          </cell>
          <cell r="E42">
            <v>12</v>
          </cell>
          <cell r="F42">
            <v>12</v>
          </cell>
          <cell r="G42">
            <v>0</v>
          </cell>
          <cell r="H42">
            <v>12</v>
          </cell>
          <cell r="I42">
            <v>12</v>
          </cell>
          <cell r="J42">
            <v>1.2</v>
          </cell>
        </row>
        <row r="43">
          <cell r="A43" t="str">
            <v>hf142</v>
          </cell>
          <cell r="B43" t="str">
            <v>Filtre a huile</v>
          </cell>
          <cell r="D43">
            <v>12</v>
          </cell>
          <cell r="E43">
            <v>12</v>
          </cell>
          <cell r="F43">
            <v>12</v>
          </cell>
          <cell r="G43">
            <v>0</v>
          </cell>
          <cell r="H43">
            <v>12</v>
          </cell>
          <cell r="I43">
            <v>12</v>
          </cell>
          <cell r="J43">
            <v>1.2</v>
          </cell>
        </row>
        <row r="44">
          <cell r="A44" t="str">
            <v>hf143</v>
          </cell>
          <cell r="B44" t="str">
            <v>Filtre a huile</v>
          </cell>
          <cell r="D44">
            <v>12</v>
          </cell>
          <cell r="E44">
            <v>12</v>
          </cell>
          <cell r="F44">
            <v>12</v>
          </cell>
          <cell r="G44">
            <v>0</v>
          </cell>
          <cell r="H44">
            <v>12</v>
          </cell>
          <cell r="I44">
            <v>12</v>
          </cell>
          <cell r="J44">
            <v>1.2</v>
          </cell>
        </row>
        <row r="45">
          <cell r="A45" t="str">
            <v>hf145</v>
          </cell>
          <cell r="B45" t="str">
            <v>Filtre a huile</v>
          </cell>
          <cell r="D45">
            <v>12</v>
          </cell>
          <cell r="E45">
            <v>12</v>
          </cell>
          <cell r="F45">
            <v>12</v>
          </cell>
          <cell r="G45">
            <v>0</v>
          </cell>
          <cell r="H45">
            <v>12</v>
          </cell>
          <cell r="I45">
            <v>12</v>
          </cell>
          <cell r="J45">
            <v>1.2</v>
          </cell>
        </row>
        <row r="46">
          <cell r="A46" t="str">
            <v>hf147</v>
          </cell>
          <cell r="B46" t="str">
            <v>Filtre a huile</v>
          </cell>
          <cell r="D46">
            <v>12</v>
          </cell>
          <cell r="E46">
            <v>12</v>
          </cell>
          <cell r="F46">
            <v>12</v>
          </cell>
          <cell r="G46">
            <v>0</v>
          </cell>
          <cell r="H46">
            <v>12</v>
          </cell>
          <cell r="I46">
            <v>12</v>
          </cell>
          <cell r="J46">
            <v>1.2</v>
          </cell>
        </row>
        <row r="47">
          <cell r="A47" t="str">
            <v>hf153</v>
          </cell>
          <cell r="B47" t="str">
            <v>Filtre a huile</v>
          </cell>
          <cell r="D47">
            <v>12</v>
          </cell>
          <cell r="E47">
            <v>12</v>
          </cell>
          <cell r="F47">
            <v>12</v>
          </cell>
          <cell r="G47">
            <v>0</v>
          </cell>
          <cell r="H47">
            <v>12</v>
          </cell>
          <cell r="I47">
            <v>12</v>
          </cell>
          <cell r="J47">
            <v>1.2</v>
          </cell>
        </row>
        <row r="48">
          <cell r="A48" t="str">
            <v>hf154</v>
          </cell>
          <cell r="B48" t="str">
            <v>Filtre a huile</v>
          </cell>
          <cell r="D48">
            <v>12</v>
          </cell>
          <cell r="E48">
            <v>12</v>
          </cell>
          <cell r="F48">
            <v>12</v>
          </cell>
          <cell r="G48">
            <v>0</v>
          </cell>
          <cell r="H48">
            <v>12</v>
          </cell>
          <cell r="I48">
            <v>12</v>
          </cell>
          <cell r="J48">
            <v>1.2</v>
          </cell>
        </row>
        <row r="49">
          <cell r="A49" t="str">
            <v>hf155</v>
          </cell>
          <cell r="B49" t="str">
            <v>Filtre a huile</v>
          </cell>
          <cell r="D49">
            <v>12</v>
          </cell>
          <cell r="E49">
            <v>12</v>
          </cell>
          <cell r="F49">
            <v>12</v>
          </cell>
          <cell r="G49">
            <v>0</v>
          </cell>
          <cell r="H49">
            <v>12</v>
          </cell>
          <cell r="I49">
            <v>12</v>
          </cell>
          <cell r="J49">
            <v>1.2</v>
          </cell>
        </row>
        <row r="50">
          <cell r="A50" t="str">
            <v>hf156</v>
          </cell>
          <cell r="B50" t="str">
            <v>Filtre a huile</v>
          </cell>
          <cell r="D50">
            <v>12</v>
          </cell>
          <cell r="E50">
            <v>12</v>
          </cell>
          <cell r="F50">
            <v>12</v>
          </cell>
          <cell r="G50">
            <v>0</v>
          </cell>
          <cell r="H50">
            <v>12</v>
          </cell>
          <cell r="I50">
            <v>12</v>
          </cell>
          <cell r="J50">
            <v>1.2</v>
          </cell>
        </row>
        <row r="51">
          <cell r="A51" t="str">
            <v>hf157</v>
          </cell>
          <cell r="B51" t="str">
            <v>Filtre a huile</v>
          </cell>
          <cell r="D51">
            <v>12</v>
          </cell>
          <cell r="E51">
            <v>12</v>
          </cell>
          <cell r="F51">
            <v>12</v>
          </cell>
          <cell r="G51">
            <v>0</v>
          </cell>
          <cell r="H51">
            <v>12</v>
          </cell>
          <cell r="I51">
            <v>12</v>
          </cell>
          <cell r="J51">
            <v>1.2</v>
          </cell>
        </row>
        <row r="52">
          <cell r="A52" t="str">
            <v>hf158</v>
          </cell>
          <cell r="B52" t="str">
            <v>Filtre a huile</v>
          </cell>
          <cell r="D52">
            <v>12</v>
          </cell>
          <cell r="E52">
            <v>12</v>
          </cell>
          <cell r="F52">
            <v>12</v>
          </cell>
          <cell r="G52">
            <v>0</v>
          </cell>
          <cell r="H52">
            <v>12</v>
          </cell>
          <cell r="I52">
            <v>12</v>
          </cell>
          <cell r="J52">
            <v>1.2</v>
          </cell>
        </row>
        <row r="53">
          <cell r="A53" t="str">
            <v>hf183</v>
          </cell>
          <cell r="B53" t="str">
            <v>Filtre a huile</v>
          </cell>
          <cell r="D53">
            <v>12</v>
          </cell>
          <cell r="E53">
            <v>12</v>
          </cell>
          <cell r="F53">
            <v>12</v>
          </cell>
          <cell r="G53">
            <v>0</v>
          </cell>
          <cell r="H53">
            <v>12</v>
          </cell>
          <cell r="I53">
            <v>12</v>
          </cell>
          <cell r="J53">
            <v>1.2</v>
          </cell>
        </row>
        <row r="54">
          <cell r="A54" t="str">
            <v>hf185</v>
          </cell>
          <cell r="B54" t="str">
            <v>Filtre a huile</v>
          </cell>
          <cell r="D54">
            <v>12</v>
          </cell>
          <cell r="E54">
            <v>12</v>
          </cell>
          <cell r="F54">
            <v>12</v>
          </cell>
          <cell r="G54">
            <v>0</v>
          </cell>
          <cell r="H54">
            <v>12</v>
          </cell>
          <cell r="I54">
            <v>12</v>
          </cell>
          <cell r="J54">
            <v>1.2</v>
          </cell>
        </row>
        <row r="55">
          <cell r="A55" t="str">
            <v>hf191</v>
          </cell>
          <cell r="B55" t="str">
            <v>Filtre a huile</v>
          </cell>
          <cell r="C55">
            <v>6</v>
          </cell>
          <cell r="D55">
            <v>6</v>
          </cell>
          <cell r="E55">
            <v>6</v>
          </cell>
          <cell r="F55">
            <v>12</v>
          </cell>
          <cell r="G55">
            <v>0</v>
          </cell>
          <cell r="H55">
            <v>12</v>
          </cell>
          <cell r="I55">
            <v>6</v>
          </cell>
          <cell r="J55">
            <v>0.6</v>
          </cell>
        </row>
        <row r="56">
          <cell r="A56" t="str">
            <v>hf204</v>
          </cell>
          <cell r="B56" t="str">
            <v>Filtre a huile</v>
          </cell>
          <cell r="D56">
            <v>12</v>
          </cell>
          <cell r="E56">
            <v>12</v>
          </cell>
          <cell r="F56">
            <v>12</v>
          </cell>
          <cell r="G56">
            <v>0</v>
          </cell>
          <cell r="H56">
            <v>12</v>
          </cell>
          <cell r="I56">
            <v>12</v>
          </cell>
          <cell r="J56">
            <v>1.2</v>
          </cell>
        </row>
        <row r="57">
          <cell r="A57" t="str">
            <v>hf207</v>
          </cell>
          <cell r="B57" t="str">
            <v>Filtre a huile</v>
          </cell>
          <cell r="D57">
            <v>12</v>
          </cell>
          <cell r="E57">
            <v>12</v>
          </cell>
          <cell r="F57">
            <v>12</v>
          </cell>
          <cell r="G57">
            <v>0</v>
          </cell>
          <cell r="H57">
            <v>12</v>
          </cell>
          <cell r="I57">
            <v>12</v>
          </cell>
          <cell r="J57">
            <v>1.2</v>
          </cell>
        </row>
        <row r="58">
          <cell r="A58" t="str">
            <v>hf303</v>
          </cell>
          <cell r="B58" t="str">
            <v>Filtre a huile</v>
          </cell>
          <cell r="C58">
            <v>6</v>
          </cell>
          <cell r="D58">
            <v>6</v>
          </cell>
          <cell r="E58">
            <v>6</v>
          </cell>
          <cell r="F58">
            <v>12</v>
          </cell>
          <cell r="G58">
            <v>0</v>
          </cell>
          <cell r="H58">
            <v>12</v>
          </cell>
          <cell r="I58">
            <v>6</v>
          </cell>
          <cell r="J58">
            <v>0.6</v>
          </cell>
        </row>
        <row r="59">
          <cell r="A59" t="str">
            <v>hf401</v>
          </cell>
          <cell r="B59" t="str">
            <v>Filtre a huile</v>
          </cell>
          <cell r="D59">
            <v>12</v>
          </cell>
          <cell r="E59">
            <v>12</v>
          </cell>
          <cell r="F59">
            <v>12</v>
          </cell>
          <cell r="G59">
            <v>0</v>
          </cell>
          <cell r="H59">
            <v>12</v>
          </cell>
          <cell r="I59">
            <v>12</v>
          </cell>
          <cell r="J59">
            <v>1.2</v>
          </cell>
        </row>
        <row r="60">
          <cell r="A60" t="str">
            <v>hf563</v>
          </cell>
          <cell r="B60" t="str">
            <v>Filtre a huile</v>
          </cell>
          <cell r="D60">
            <v>12</v>
          </cell>
          <cell r="E60">
            <v>12</v>
          </cell>
          <cell r="F60">
            <v>12</v>
          </cell>
          <cell r="G60">
            <v>0</v>
          </cell>
          <cell r="H60">
            <v>12</v>
          </cell>
          <cell r="I60">
            <v>12</v>
          </cell>
          <cell r="J60">
            <v>1.2</v>
          </cell>
        </row>
        <row r="61">
          <cell r="A61" t="str">
            <v>hf564</v>
          </cell>
          <cell r="B61" t="str">
            <v>Filtre a huile</v>
          </cell>
          <cell r="D61">
            <v>12</v>
          </cell>
          <cell r="E61">
            <v>12</v>
          </cell>
          <cell r="F61">
            <v>12</v>
          </cell>
          <cell r="G61">
            <v>0</v>
          </cell>
          <cell r="H61">
            <v>12</v>
          </cell>
          <cell r="I61">
            <v>12</v>
          </cell>
          <cell r="J61">
            <v>1.2</v>
          </cell>
        </row>
        <row r="62">
          <cell r="A62" t="str">
            <v>hf652</v>
          </cell>
          <cell r="B62" t="str">
            <v>Filtre a huile</v>
          </cell>
          <cell r="D62">
            <v>12</v>
          </cell>
          <cell r="E62">
            <v>12</v>
          </cell>
          <cell r="F62">
            <v>12</v>
          </cell>
          <cell r="G62">
            <v>0</v>
          </cell>
          <cell r="H62">
            <v>12</v>
          </cell>
          <cell r="I62">
            <v>12</v>
          </cell>
          <cell r="J62">
            <v>1.2</v>
          </cell>
        </row>
        <row r="63">
          <cell r="A63" t="str">
            <v>hf655</v>
          </cell>
          <cell r="B63" t="str">
            <v>Filtre a huile</v>
          </cell>
          <cell r="D63">
            <v>12</v>
          </cell>
          <cell r="E63">
            <v>12</v>
          </cell>
          <cell r="F63">
            <v>12</v>
          </cell>
          <cell r="G63">
            <v>0</v>
          </cell>
          <cell r="H63">
            <v>12</v>
          </cell>
          <cell r="I63">
            <v>12</v>
          </cell>
          <cell r="J63">
            <v>1.2</v>
          </cell>
        </row>
        <row r="64">
          <cell r="A64" t="str">
            <v>hf971</v>
          </cell>
          <cell r="B64" t="str">
            <v>Filtre a huile</v>
          </cell>
          <cell r="D64">
            <v>12</v>
          </cell>
          <cell r="E64">
            <v>12</v>
          </cell>
          <cell r="F64">
            <v>12</v>
          </cell>
          <cell r="G64">
            <v>0</v>
          </cell>
          <cell r="H64">
            <v>12</v>
          </cell>
          <cell r="I64">
            <v>12</v>
          </cell>
          <cell r="J64">
            <v>1.2</v>
          </cell>
        </row>
        <row r="65">
          <cell r="A65" t="str">
            <v>hf972</v>
          </cell>
          <cell r="B65" t="str">
            <v>Filtre a huile</v>
          </cell>
          <cell r="D65">
            <v>12</v>
          </cell>
          <cell r="E65">
            <v>12</v>
          </cell>
          <cell r="F65">
            <v>12</v>
          </cell>
          <cell r="G65">
            <v>0</v>
          </cell>
          <cell r="H65">
            <v>12</v>
          </cell>
          <cell r="I65">
            <v>12</v>
          </cell>
          <cell r="J65">
            <v>1.2</v>
          </cell>
        </row>
        <row r="66">
          <cell r="A66" t="str">
            <v>hf981</v>
          </cell>
          <cell r="B66" t="str">
            <v>Filtre a huile</v>
          </cell>
          <cell r="D66">
            <v>12</v>
          </cell>
          <cell r="E66">
            <v>12</v>
          </cell>
          <cell r="F66">
            <v>12</v>
          </cell>
          <cell r="G66">
            <v>0</v>
          </cell>
          <cell r="H66">
            <v>12</v>
          </cell>
          <cell r="I66">
            <v>12</v>
          </cell>
          <cell r="J66">
            <v>1.2</v>
          </cell>
        </row>
        <row r="67">
          <cell r="A67" t="str">
            <v>hf985</v>
          </cell>
          <cell r="B67" t="str">
            <v>Filtre a huile</v>
          </cell>
          <cell r="D67">
            <v>12</v>
          </cell>
          <cell r="E67">
            <v>12</v>
          </cell>
          <cell r="F67">
            <v>12</v>
          </cell>
          <cell r="G67">
            <v>0</v>
          </cell>
          <cell r="H67">
            <v>12</v>
          </cell>
          <cell r="I67">
            <v>12</v>
          </cell>
          <cell r="J67">
            <v>1.2</v>
          </cell>
        </row>
        <row r="68">
          <cell r="A68" t="str">
            <v>courroie</v>
          </cell>
          <cell r="B68" t="str">
            <v>courroie Yamaha Origine</v>
          </cell>
          <cell r="D68">
            <v>45</v>
          </cell>
          <cell r="E68">
            <v>41.474654377880185</v>
          </cell>
          <cell r="F68">
            <v>41.474654377880185</v>
          </cell>
          <cell r="G68">
            <v>3.5253456221198149</v>
          </cell>
          <cell r="H68">
            <v>45</v>
          </cell>
          <cell r="I68">
            <v>48.525345622119815</v>
          </cell>
          <cell r="J68">
            <v>4.1474654377880187</v>
          </cell>
        </row>
        <row r="69">
          <cell r="A69" t="str">
            <v>Gallet</v>
          </cell>
          <cell r="B69" t="str">
            <v>Jeu gallet 16</v>
          </cell>
          <cell r="D69">
            <v>23</v>
          </cell>
          <cell r="E69">
            <v>21.198156682027651</v>
          </cell>
          <cell r="F69">
            <v>21.198156682027651</v>
          </cell>
          <cell r="G69">
            <v>1.8018433179723488</v>
          </cell>
          <cell r="H69">
            <v>23</v>
          </cell>
          <cell r="I69">
            <v>24.801843317972349</v>
          </cell>
          <cell r="J69">
            <v>2.1198156682027651</v>
          </cell>
        </row>
        <row r="70">
          <cell r="A70">
            <v>405455</v>
          </cell>
          <cell r="B70" t="str">
            <v>Kit bielle EXC4501 02/07</v>
          </cell>
          <cell r="C70">
            <v>141</v>
          </cell>
          <cell r="D70">
            <v>118</v>
          </cell>
          <cell r="E70">
            <v>97.709677419354847</v>
          </cell>
          <cell r="F70">
            <v>238.70967741935485</v>
          </cell>
          <cell r="G70">
            <v>20.290322580645153</v>
          </cell>
          <cell r="H70">
            <v>259</v>
          </cell>
          <cell r="I70">
            <v>138.29032258064515</v>
          </cell>
          <cell r="J70">
            <v>9.7709677419354861</v>
          </cell>
        </row>
        <row r="71">
          <cell r="A71">
            <v>615404</v>
          </cell>
          <cell r="B71" t="str">
            <v>kit Joint complet exc400/450 00/07</v>
          </cell>
          <cell r="C71">
            <v>110</v>
          </cell>
          <cell r="D71">
            <v>49</v>
          </cell>
          <cell r="E71">
            <v>36.543778801843331</v>
          </cell>
          <cell r="F71">
            <v>146.54377880184333</v>
          </cell>
          <cell r="G71">
            <v>12.456221198156669</v>
          </cell>
          <cell r="H71">
            <v>159</v>
          </cell>
          <cell r="I71">
            <v>61.456221198156669</v>
          </cell>
          <cell r="J71">
            <v>3.6543778801843332</v>
          </cell>
        </row>
        <row r="72">
          <cell r="A72" t="str">
            <v>xsy8900</v>
          </cell>
          <cell r="B72" t="str">
            <v xml:space="preserve">Jeux segment 89mm </v>
          </cell>
          <cell r="C72">
            <v>36.49</v>
          </cell>
          <cell r="D72">
            <v>21.509999999999998</v>
          </cell>
          <cell r="E72">
            <v>16.966221198156681</v>
          </cell>
          <cell r="F72">
            <v>53.456221198156683</v>
          </cell>
          <cell r="G72">
            <v>4.5437788018433167</v>
          </cell>
          <cell r="H72">
            <v>58</v>
          </cell>
          <cell r="I72">
            <v>26.053778801843315</v>
          </cell>
          <cell r="J72">
            <v>1.6966221198156684</v>
          </cell>
        </row>
        <row r="73">
          <cell r="A73" t="str">
            <v>8002d025</v>
          </cell>
          <cell r="B73" t="str">
            <v>Piston Technium DTR 56,25</v>
          </cell>
          <cell r="D73">
            <v>130</v>
          </cell>
          <cell r="E73">
            <v>130</v>
          </cell>
          <cell r="F73">
            <v>130</v>
          </cell>
          <cell r="G73">
            <v>0</v>
          </cell>
          <cell r="H73">
            <v>130</v>
          </cell>
          <cell r="I73">
            <v>130</v>
          </cell>
          <cell r="J73">
            <v>13</v>
          </cell>
        </row>
        <row r="74">
          <cell r="A74">
            <v>604129</v>
          </cell>
          <cell r="B74" t="str">
            <v>joint culasse Yamaha Dt/tdr 125</v>
          </cell>
          <cell r="D74">
            <v>65</v>
          </cell>
          <cell r="E74">
            <v>59.907834101382491</v>
          </cell>
          <cell r="F74">
            <v>59.907834101382491</v>
          </cell>
          <cell r="G74">
            <v>5.0921658986175089</v>
          </cell>
          <cell r="H74">
            <v>65</v>
          </cell>
          <cell r="I74">
            <v>70.092165898617509</v>
          </cell>
          <cell r="J74">
            <v>5.9907834101382491</v>
          </cell>
        </row>
        <row r="75">
          <cell r="A75" t="str">
            <v>CA125</v>
          </cell>
          <cell r="B75" t="str">
            <v>Cage aiguille 125 dtr</v>
          </cell>
          <cell r="D75">
            <v>28</v>
          </cell>
          <cell r="E75">
            <v>25.806451612903228</v>
          </cell>
          <cell r="F75">
            <v>25.806451612903228</v>
          </cell>
          <cell r="G75">
            <v>2.1935483870967722</v>
          </cell>
          <cell r="H75">
            <v>28</v>
          </cell>
          <cell r="I75">
            <v>30.193548387096772</v>
          </cell>
          <cell r="J75">
            <v>2.5806451612903225</v>
          </cell>
        </row>
        <row r="76">
          <cell r="A76">
            <v>298746</v>
          </cell>
          <cell r="B76" t="str">
            <v xml:space="preserve">ressort </v>
          </cell>
          <cell r="D76">
            <v>2</v>
          </cell>
          <cell r="E76">
            <v>1.8433179723502304</v>
          </cell>
          <cell r="F76">
            <v>1.8433179723502304</v>
          </cell>
          <cell r="G76">
            <v>0.15668202764976957</v>
          </cell>
          <cell r="H76">
            <v>2</v>
          </cell>
          <cell r="I76">
            <v>2.1566820276497696</v>
          </cell>
          <cell r="J76">
            <v>0.18433179723502305</v>
          </cell>
        </row>
        <row r="77">
          <cell r="A77">
            <v>287748</v>
          </cell>
          <cell r="B77" t="str">
            <v>Poulie d'embrayage</v>
          </cell>
          <cell r="D77">
            <v>28</v>
          </cell>
          <cell r="E77">
            <v>25.806451612903228</v>
          </cell>
          <cell r="F77">
            <v>25.806451612903228</v>
          </cell>
          <cell r="G77">
            <v>2.1935483870967722</v>
          </cell>
          <cell r="H77">
            <v>28</v>
          </cell>
          <cell r="I77">
            <v>30.193548387096772</v>
          </cell>
          <cell r="J77">
            <v>2.5806451612903225</v>
          </cell>
        </row>
        <row r="78">
          <cell r="A78" t="str">
            <v>embocc</v>
          </cell>
          <cell r="B78" t="str">
            <v>Embrayage</v>
          </cell>
          <cell r="D78">
            <v>50</v>
          </cell>
          <cell r="E78">
            <v>46.082949308755765</v>
          </cell>
          <cell r="F78">
            <v>46.082949308755765</v>
          </cell>
          <cell r="G78">
            <v>3.9170506912442349</v>
          </cell>
          <cell r="H78">
            <v>50</v>
          </cell>
          <cell r="I78">
            <v>53.917050691244235</v>
          </cell>
          <cell r="J78">
            <v>4.6082949308755765</v>
          </cell>
        </row>
        <row r="79">
          <cell r="A79">
            <v>400446</v>
          </cell>
          <cell r="B79" t="str">
            <v>Cage aiguille 16x21x17,5</v>
          </cell>
          <cell r="C79">
            <v>11</v>
          </cell>
          <cell r="D79">
            <v>17</v>
          </cell>
          <cell r="E79">
            <v>14.806451612903228</v>
          </cell>
          <cell r="F79">
            <v>25.806451612903228</v>
          </cell>
          <cell r="G79">
            <v>2.1935483870967722</v>
          </cell>
          <cell r="H79">
            <v>28</v>
          </cell>
          <cell r="I79">
            <v>19.193548387096772</v>
          </cell>
          <cell r="J79">
            <v>1.4806451612903229</v>
          </cell>
        </row>
        <row r="80">
          <cell r="A80">
            <v>604129</v>
          </cell>
          <cell r="B80" t="str">
            <v>Kit  Joint HM Yam TDR 125</v>
          </cell>
          <cell r="C80">
            <v>21</v>
          </cell>
          <cell r="D80">
            <v>34</v>
          </cell>
          <cell r="E80">
            <v>29.691244239631338</v>
          </cell>
          <cell r="F80">
            <v>50.691244239631338</v>
          </cell>
          <cell r="G80">
            <v>4.3087557603686619</v>
          </cell>
          <cell r="H80">
            <v>55</v>
          </cell>
          <cell r="I80">
            <v>38.308755760368662</v>
          </cell>
          <cell r="J80">
            <v>2.9691244239631338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>
            <v>0</v>
          </cell>
          <cell r="J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I107">
            <v>0</v>
          </cell>
          <cell r="J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  <cell r="J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I123">
            <v>0</v>
          </cell>
          <cell r="J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I137">
            <v>0</v>
          </cell>
          <cell r="J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I159">
            <v>0</v>
          </cell>
          <cell r="J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I168">
            <v>0</v>
          </cell>
          <cell r="J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I176">
            <v>0</v>
          </cell>
          <cell r="J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I186">
            <v>0</v>
          </cell>
          <cell r="J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>
            <v>0</v>
          </cell>
          <cell r="J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I227">
            <v>0</v>
          </cell>
          <cell r="J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I229">
            <v>0</v>
          </cell>
          <cell r="J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I251">
            <v>0</v>
          </cell>
          <cell r="J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I252">
            <v>0</v>
          </cell>
          <cell r="J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I253">
            <v>0</v>
          </cell>
          <cell r="J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>
            <v>0</v>
          </cell>
          <cell r="J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I262">
            <v>0</v>
          </cell>
          <cell r="J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I313">
            <v>0</v>
          </cell>
          <cell r="J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I314">
            <v>0</v>
          </cell>
          <cell r="J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>
            <v>0</v>
          </cell>
          <cell r="J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>
            <v>0</v>
          </cell>
          <cell r="J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>
            <v>0</v>
          </cell>
          <cell r="J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I319">
            <v>0</v>
          </cell>
          <cell r="J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I323">
            <v>0</v>
          </cell>
          <cell r="J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I324">
            <v>0</v>
          </cell>
          <cell r="J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I325">
            <v>0</v>
          </cell>
          <cell r="J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I326">
            <v>0</v>
          </cell>
          <cell r="J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I330">
            <v>0</v>
          </cell>
          <cell r="J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I331">
            <v>0</v>
          </cell>
          <cell r="J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I332">
            <v>0</v>
          </cell>
          <cell r="J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I334">
            <v>0</v>
          </cell>
          <cell r="J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I335">
            <v>0</v>
          </cell>
          <cell r="J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I336">
            <v>0</v>
          </cell>
          <cell r="J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I340">
            <v>0</v>
          </cell>
          <cell r="J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I341">
            <v>0</v>
          </cell>
          <cell r="J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>
            <v>0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I345">
            <v>0</v>
          </cell>
          <cell r="J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I346">
            <v>0</v>
          </cell>
          <cell r="J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I349">
            <v>0</v>
          </cell>
          <cell r="J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I351">
            <v>0</v>
          </cell>
          <cell r="J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I352">
            <v>0</v>
          </cell>
          <cell r="J352">
            <v>0</v>
          </cell>
        </row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I353">
            <v>0</v>
          </cell>
          <cell r="J353">
            <v>0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>
            <v>0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I355">
            <v>0</v>
          </cell>
          <cell r="J355">
            <v>0</v>
          </cell>
        </row>
        <row r="356"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I356">
            <v>0</v>
          </cell>
          <cell r="J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I357">
            <v>0</v>
          </cell>
          <cell r="J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0</v>
          </cell>
          <cell r="J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I359">
            <v>0</v>
          </cell>
          <cell r="J359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I361">
            <v>0</v>
          </cell>
          <cell r="J361">
            <v>0</v>
          </cell>
        </row>
        <row r="362"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>
            <v>0</v>
          </cell>
        </row>
        <row r="363"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>
            <v>0</v>
          </cell>
        </row>
        <row r="364"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I364">
            <v>0</v>
          </cell>
          <cell r="J364">
            <v>0</v>
          </cell>
        </row>
        <row r="365"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I365">
            <v>0</v>
          </cell>
          <cell r="J365">
            <v>0</v>
          </cell>
        </row>
        <row r="366"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I366">
            <v>0</v>
          </cell>
          <cell r="J366">
            <v>0</v>
          </cell>
        </row>
        <row r="367"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I367">
            <v>0</v>
          </cell>
          <cell r="J367">
            <v>0</v>
          </cell>
        </row>
        <row r="368"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I368">
            <v>0</v>
          </cell>
          <cell r="J368">
            <v>0</v>
          </cell>
        </row>
        <row r="369"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I369">
            <v>0</v>
          </cell>
          <cell r="J369">
            <v>0</v>
          </cell>
        </row>
        <row r="370"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I370">
            <v>0</v>
          </cell>
          <cell r="J370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I371">
            <v>0</v>
          </cell>
          <cell r="J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I373">
            <v>0</v>
          </cell>
          <cell r="J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I374">
            <v>0</v>
          </cell>
          <cell r="J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I375">
            <v>0</v>
          </cell>
          <cell r="J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I376">
            <v>0</v>
          </cell>
          <cell r="J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I377">
            <v>0</v>
          </cell>
          <cell r="J377">
            <v>0</v>
          </cell>
        </row>
        <row r="378"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I378">
            <v>0</v>
          </cell>
          <cell r="J378">
            <v>0</v>
          </cell>
        </row>
        <row r="379"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I379">
            <v>0</v>
          </cell>
          <cell r="J379">
            <v>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I380">
            <v>0</v>
          </cell>
          <cell r="J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I381">
            <v>0</v>
          </cell>
          <cell r="J381">
            <v>0</v>
          </cell>
        </row>
        <row r="382"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>
            <v>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I383">
            <v>0</v>
          </cell>
          <cell r="J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I384">
            <v>0</v>
          </cell>
          <cell r="J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>
            <v>0</v>
          </cell>
          <cell r="J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>
            <v>0</v>
          </cell>
          <cell r="J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I387">
            <v>0</v>
          </cell>
          <cell r="J387">
            <v>0</v>
          </cell>
        </row>
        <row r="388"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>
            <v>0</v>
          </cell>
        </row>
        <row r="389"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I389">
            <v>0</v>
          </cell>
          <cell r="J389">
            <v>0</v>
          </cell>
        </row>
        <row r="390"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I390">
            <v>0</v>
          </cell>
          <cell r="J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I392">
            <v>0</v>
          </cell>
          <cell r="J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I393">
            <v>0</v>
          </cell>
          <cell r="J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I395">
            <v>0</v>
          </cell>
          <cell r="J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I397">
            <v>0</v>
          </cell>
          <cell r="J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I398">
            <v>0</v>
          </cell>
          <cell r="J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I399">
            <v>0</v>
          </cell>
          <cell r="J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I400">
            <v>0</v>
          </cell>
          <cell r="J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I401">
            <v>0</v>
          </cell>
          <cell r="J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I402">
            <v>0</v>
          </cell>
          <cell r="J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I404">
            <v>0</v>
          </cell>
          <cell r="J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I405">
            <v>0</v>
          </cell>
          <cell r="J405">
            <v>0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I406">
            <v>0</v>
          </cell>
          <cell r="J406">
            <v>0</v>
          </cell>
        </row>
        <row r="407"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I407">
            <v>0</v>
          </cell>
          <cell r="J407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I408">
            <v>0</v>
          </cell>
          <cell r="J408">
            <v>0</v>
          </cell>
        </row>
        <row r="409"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I409">
            <v>0</v>
          </cell>
          <cell r="J409">
            <v>0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I410">
            <v>0</v>
          </cell>
          <cell r="J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I411">
            <v>0</v>
          </cell>
          <cell r="J411">
            <v>0</v>
          </cell>
        </row>
        <row r="412"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I412">
            <v>0</v>
          </cell>
          <cell r="J412">
            <v>0</v>
          </cell>
        </row>
        <row r="413"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>
            <v>0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I414">
            <v>0</v>
          </cell>
          <cell r="J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I415">
            <v>0</v>
          </cell>
          <cell r="J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I417">
            <v>0</v>
          </cell>
          <cell r="J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I418">
            <v>0</v>
          </cell>
          <cell r="J418">
            <v>0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I419">
            <v>0</v>
          </cell>
          <cell r="J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I421">
            <v>0</v>
          </cell>
          <cell r="J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>
            <v>0</v>
          </cell>
        </row>
        <row r="426"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>
            <v>0</v>
          </cell>
        </row>
        <row r="427"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>
            <v>0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>
            <v>0</v>
          </cell>
        </row>
        <row r="429"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>
            <v>0</v>
          </cell>
        </row>
        <row r="430"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>
            <v>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>
            <v>0</v>
          </cell>
        </row>
        <row r="436"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>
            <v>0</v>
          </cell>
        </row>
        <row r="437"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>
            <v>0</v>
          </cell>
        </row>
        <row r="440"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>
            <v>0</v>
          </cell>
        </row>
        <row r="441"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>
            <v>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>
            <v>0</v>
          </cell>
        </row>
        <row r="444"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>
            <v>0</v>
          </cell>
        </row>
        <row r="445"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>
            <v>0</v>
          </cell>
        </row>
        <row r="446"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>
            <v>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>
            <v>0</v>
          </cell>
        </row>
        <row r="450"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I450">
            <v>0</v>
          </cell>
          <cell r="J450">
            <v>0</v>
          </cell>
        </row>
        <row r="451">
          <cell r="A451" t="str">
            <v>cage121713</v>
          </cell>
          <cell r="B451" t="str">
            <v>Cage aiguille NRG 12x17x13</v>
          </cell>
          <cell r="D451">
            <v>15</v>
          </cell>
          <cell r="E451">
            <v>15</v>
          </cell>
          <cell r="F451">
            <v>15</v>
          </cell>
          <cell r="G451">
            <v>0</v>
          </cell>
          <cell r="H451">
            <v>15</v>
          </cell>
          <cell r="I451">
            <v>15</v>
          </cell>
          <cell r="J451">
            <v>1.5</v>
          </cell>
        </row>
        <row r="452">
          <cell r="A452" t="str">
            <v>C/40</v>
          </cell>
          <cell r="B452" t="str">
            <v>Pochette joint haut moteur Piaggio</v>
          </cell>
          <cell r="D452">
            <v>15</v>
          </cell>
          <cell r="E452">
            <v>15</v>
          </cell>
          <cell r="F452">
            <v>15</v>
          </cell>
          <cell r="G452">
            <v>0</v>
          </cell>
          <cell r="H452">
            <v>15</v>
          </cell>
          <cell r="I452">
            <v>15</v>
          </cell>
          <cell r="J452">
            <v>1.5</v>
          </cell>
        </row>
        <row r="453">
          <cell r="A453" t="str">
            <v>TNM.A</v>
          </cell>
          <cell r="B453" t="str">
            <v>segment piaggio</v>
          </cell>
          <cell r="D453">
            <v>15</v>
          </cell>
          <cell r="E453">
            <v>15</v>
          </cell>
          <cell r="F453">
            <v>15</v>
          </cell>
          <cell r="G453">
            <v>0</v>
          </cell>
          <cell r="H453">
            <v>15</v>
          </cell>
          <cell r="I453">
            <v>15</v>
          </cell>
          <cell r="J453">
            <v>1.5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I454">
            <v>0</v>
          </cell>
          <cell r="J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I455">
            <v>0</v>
          </cell>
          <cell r="J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I456">
            <v>0</v>
          </cell>
          <cell r="J456">
            <v>0</v>
          </cell>
        </row>
        <row r="457"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I457">
            <v>0</v>
          </cell>
          <cell r="J457">
            <v>0</v>
          </cell>
        </row>
        <row r="458"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I458">
            <v>0</v>
          </cell>
          <cell r="J458">
            <v>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I459">
            <v>0</v>
          </cell>
          <cell r="J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I460">
            <v>0</v>
          </cell>
          <cell r="J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I461">
            <v>0</v>
          </cell>
          <cell r="J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I462">
            <v>0</v>
          </cell>
          <cell r="J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I463">
            <v>0</v>
          </cell>
          <cell r="J463">
            <v>0</v>
          </cell>
        </row>
        <row r="464"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I464">
            <v>0</v>
          </cell>
          <cell r="J464">
            <v>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I465">
            <v>0</v>
          </cell>
          <cell r="J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I466">
            <v>0</v>
          </cell>
          <cell r="J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I467">
            <v>0</v>
          </cell>
          <cell r="J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I468">
            <v>0</v>
          </cell>
          <cell r="J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I469">
            <v>0</v>
          </cell>
          <cell r="J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I470">
            <v>0</v>
          </cell>
          <cell r="J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I471">
            <v>0</v>
          </cell>
          <cell r="J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I472">
            <v>0</v>
          </cell>
          <cell r="J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I473">
            <v>0</v>
          </cell>
          <cell r="J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I474">
            <v>0</v>
          </cell>
          <cell r="J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I475">
            <v>0</v>
          </cell>
          <cell r="J475">
            <v>0</v>
          </cell>
        </row>
        <row r="476"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I476">
            <v>0</v>
          </cell>
          <cell r="J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I477">
            <v>0</v>
          </cell>
          <cell r="J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I478">
            <v>0</v>
          </cell>
          <cell r="J478">
            <v>0</v>
          </cell>
        </row>
        <row r="479"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I479">
            <v>0</v>
          </cell>
          <cell r="J479">
            <v>0</v>
          </cell>
        </row>
        <row r="480"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I480">
            <v>0</v>
          </cell>
          <cell r="J480">
            <v>0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I481">
            <v>0</v>
          </cell>
          <cell r="J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I482">
            <v>0</v>
          </cell>
          <cell r="J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I483">
            <v>0</v>
          </cell>
          <cell r="J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I484">
            <v>0</v>
          </cell>
          <cell r="J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I485">
            <v>0</v>
          </cell>
          <cell r="J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I486">
            <v>0</v>
          </cell>
          <cell r="J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I487">
            <v>0</v>
          </cell>
          <cell r="J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I488">
            <v>0</v>
          </cell>
          <cell r="J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I489">
            <v>0</v>
          </cell>
          <cell r="J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I490">
            <v>0</v>
          </cell>
          <cell r="J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I491">
            <v>0</v>
          </cell>
          <cell r="J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I492">
            <v>0</v>
          </cell>
          <cell r="J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I493">
            <v>0</v>
          </cell>
          <cell r="J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I494">
            <v>0</v>
          </cell>
          <cell r="J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I495">
            <v>0</v>
          </cell>
          <cell r="J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I496">
            <v>0</v>
          </cell>
          <cell r="J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I497">
            <v>0</v>
          </cell>
          <cell r="J497">
            <v>0</v>
          </cell>
        </row>
        <row r="498"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I499">
            <v>0</v>
          </cell>
          <cell r="J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I500">
            <v>0</v>
          </cell>
          <cell r="J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I501">
            <v>0</v>
          </cell>
          <cell r="J501">
            <v>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I502">
            <v>0</v>
          </cell>
          <cell r="J502">
            <v>0</v>
          </cell>
        </row>
        <row r="503"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I503">
            <v>0</v>
          </cell>
          <cell r="J503">
            <v>0</v>
          </cell>
        </row>
        <row r="504"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I504">
            <v>0</v>
          </cell>
          <cell r="J504">
            <v>0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I505">
            <v>0</v>
          </cell>
          <cell r="J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I506">
            <v>0</v>
          </cell>
          <cell r="J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I507">
            <v>0</v>
          </cell>
          <cell r="J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I508">
            <v>0</v>
          </cell>
          <cell r="J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I509">
            <v>0</v>
          </cell>
          <cell r="J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I510">
            <v>0</v>
          </cell>
          <cell r="J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I511">
            <v>0</v>
          </cell>
          <cell r="J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I512">
            <v>0</v>
          </cell>
          <cell r="J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I513">
            <v>0</v>
          </cell>
          <cell r="J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I514">
            <v>0</v>
          </cell>
          <cell r="J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I515">
            <v>0</v>
          </cell>
          <cell r="J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I516">
            <v>0</v>
          </cell>
          <cell r="J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I517">
            <v>0</v>
          </cell>
          <cell r="J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I518">
            <v>0</v>
          </cell>
          <cell r="J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I519">
            <v>0</v>
          </cell>
          <cell r="J519">
            <v>0</v>
          </cell>
        </row>
        <row r="520"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I520">
            <v>0</v>
          </cell>
          <cell r="J520">
            <v>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I521">
            <v>0</v>
          </cell>
          <cell r="J521">
            <v>0</v>
          </cell>
        </row>
        <row r="522"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I522">
            <v>0</v>
          </cell>
          <cell r="J522">
            <v>0</v>
          </cell>
        </row>
        <row r="523"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I523">
            <v>0</v>
          </cell>
          <cell r="J523">
            <v>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I524">
            <v>0</v>
          </cell>
          <cell r="J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I525">
            <v>0</v>
          </cell>
          <cell r="J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I526">
            <v>0</v>
          </cell>
          <cell r="J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I527">
            <v>0</v>
          </cell>
          <cell r="J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I528">
            <v>0</v>
          </cell>
          <cell r="J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I529">
            <v>0</v>
          </cell>
          <cell r="J529">
            <v>0</v>
          </cell>
        </row>
        <row r="530">
          <cell r="A530" t="str">
            <v>ELECTRICITE</v>
          </cell>
        </row>
        <row r="531">
          <cell r="A531" t="str">
            <v>CTZ7S</v>
          </cell>
          <cell r="B531" t="str">
            <v>Batterie CTZ7S</v>
          </cell>
          <cell r="D531">
            <v>89</v>
          </cell>
          <cell r="E531">
            <v>89</v>
          </cell>
          <cell r="F531">
            <v>89</v>
          </cell>
          <cell r="G531">
            <v>0</v>
          </cell>
          <cell r="H531">
            <v>89</v>
          </cell>
          <cell r="I531">
            <v>89</v>
          </cell>
          <cell r="J531">
            <v>8.9</v>
          </cell>
        </row>
        <row r="532">
          <cell r="A532" t="str">
            <v>CTX4LBS</v>
          </cell>
          <cell r="B532" t="str">
            <v>Batterie CTX4LBS</v>
          </cell>
          <cell r="D532">
            <v>56</v>
          </cell>
          <cell r="E532">
            <v>56</v>
          </cell>
          <cell r="F532">
            <v>56</v>
          </cell>
          <cell r="G532">
            <v>0</v>
          </cell>
          <cell r="H532">
            <v>56</v>
          </cell>
          <cell r="I532">
            <v>56</v>
          </cell>
          <cell r="J532">
            <v>5.6</v>
          </cell>
        </row>
        <row r="533">
          <cell r="A533" t="str">
            <v>CT12B4</v>
          </cell>
          <cell r="B533" t="str">
            <v>Batterie CT12B4</v>
          </cell>
          <cell r="D533">
            <v>88</v>
          </cell>
          <cell r="E533">
            <v>88</v>
          </cell>
          <cell r="F533">
            <v>88</v>
          </cell>
          <cell r="G533">
            <v>0</v>
          </cell>
          <cell r="H533">
            <v>88</v>
          </cell>
          <cell r="I533">
            <v>88</v>
          </cell>
          <cell r="J533">
            <v>8.8000000000000007</v>
          </cell>
        </row>
        <row r="534">
          <cell r="A534" t="str">
            <v>CBTX5LBS</v>
          </cell>
          <cell r="B534" t="str">
            <v>Batterie CBTX5lbs</v>
          </cell>
          <cell r="C534">
            <v>24.5</v>
          </cell>
          <cell r="D534">
            <v>32.5</v>
          </cell>
          <cell r="E534">
            <v>32.5</v>
          </cell>
          <cell r="F534">
            <v>57</v>
          </cell>
          <cell r="G534">
            <v>0</v>
          </cell>
          <cell r="H534">
            <v>57</v>
          </cell>
          <cell r="I534">
            <v>32.5</v>
          </cell>
          <cell r="J534">
            <v>3.25</v>
          </cell>
        </row>
        <row r="535">
          <cell r="A535" t="str">
            <v>CB9B</v>
          </cell>
          <cell r="B535" t="str">
            <v>Batterie CB9B</v>
          </cell>
          <cell r="C535">
            <v>24.5</v>
          </cell>
          <cell r="D535">
            <v>28.5</v>
          </cell>
          <cell r="E535">
            <v>28.5</v>
          </cell>
          <cell r="F535">
            <v>53</v>
          </cell>
          <cell r="G535">
            <v>0</v>
          </cell>
          <cell r="H535">
            <v>53</v>
          </cell>
          <cell r="I535">
            <v>28.5</v>
          </cell>
          <cell r="J535">
            <v>2.85</v>
          </cell>
        </row>
        <row r="536">
          <cell r="A536" t="str">
            <v>CBTX9BS</v>
          </cell>
          <cell r="B536" t="str">
            <v>Battetie CBTX9BS</v>
          </cell>
          <cell r="C536">
            <v>24.5</v>
          </cell>
          <cell r="D536">
            <v>42.5</v>
          </cell>
          <cell r="E536">
            <v>42.5</v>
          </cell>
          <cell r="F536">
            <v>67</v>
          </cell>
          <cell r="G536">
            <v>0</v>
          </cell>
          <cell r="H536">
            <v>67</v>
          </cell>
          <cell r="I536">
            <v>42.5</v>
          </cell>
          <cell r="J536">
            <v>4.25</v>
          </cell>
        </row>
        <row r="537">
          <cell r="A537" t="str">
            <v>CTZ12BS</v>
          </cell>
          <cell r="B537" t="str">
            <v>Batterie CTZ12BS</v>
          </cell>
          <cell r="D537">
            <v>75</v>
          </cell>
          <cell r="E537">
            <v>75</v>
          </cell>
          <cell r="F537">
            <v>75</v>
          </cell>
          <cell r="G537">
            <v>0</v>
          </cell>
          <cell r="H537">
            <v>75</v>
          </cell>
          <cell r="I537">
            <v>75</v>
          </cell>
          <cell r="J537">
            <v>7.5</v>
          </cell>
        </row>
        <row r="538">
          <cell r="A538" t="str">
            <v>CTZ14BS</v>
          </cell>
          <cell r="B538" t="str">
            <v>Batterie CTz14BS</v>
          </cell>
          <cell r="D538">
            <v>88</v>
          </cell>
          <cell r="E538">
            <v>88</v>
          </cell>
          <cell r="F538">
            <v>88</v>
          </cell>
          <cell r="G538">
            <v>0</v>
          </cell>
          <cell r="H538">
            <v>88</v>
          </cell>
          <cell r="I538">
            <v>88</v>
          </cell>
          <cell r="J538">
            <v>8.8000000000000007</v>
          </cell>
        </row>
        <row r="539">
          <cell r="A539" t="str">
            <v>12ns53b</v>
          </cell>
          <cell r="B539" t="str">
            <v>Batterie 12ns53b</v>
          </cell>
          <cell r="D539">
            <v>40</v>
          </cell>
          <cell r="E539">
            <v>40</v>
          </cell>
          <cell r="F539">
            <v>40</v>
          </cell>
          <cell r="G539">
            <v>0</v>
          </cell>
          <cell r="H539">
            <v>40</v>
          </cell>
          <cell r="I539">
            <v>40</v>
          </cell>
          <cell r="J539">
            <v>4</v>
          </cell>
        </row>
        <row r="540">
          <cell r="A540" t="str">
            <v>CBTX12BS</v>
          </cell>
          <cell r="B540" t="str">
            <v>Batterie CBTX12BS</v>
          </cell>
          <cell r="C540">
            <v>36</v>
          </cell>
          <cell r="D540">
            <v>46</v>
          </cell>
          <cell r="E540">
            <v>46</v>
          </cell>
          <cell r="F540">
            <v>82</v>
          </cell>
          <cell r="G540">
            <v>0</v>
          </cell>
          <cell r="H540">
            <v>82</v>
          </cell>
          <cell r="I540">
            <v>46</v>
          </cell>
          <cell r="J540">
            <v>4.5999999999999996</v>
          </cell>
        </row>
        <row r="541">
          <cell r="A541" t="str">
            <v>MG12BS</v>
          </cell>
          <cell r="B541" t="str">
            <v>batterie MG12BS</v>
          </cell>
          <cell r="D541">
            <v>55</v>
          </cell>
          <cell r="E541">
            <v>55</v>
          </cell>
          <cell r="F541">
            <v>55</v>
          </cell>
          <cell r="G541">
            <v>0</v>
          </cell>
          <cell r="H541">
            <v>55</v>
          </cell>
          <cell r="I541">
            <v>55</v>
          </cell>
          <cell r="J541">
            <v>5.5</v>
          </cell>
        </row>
        <row r="542">
          <cell r="A542" t="str">
            <v>CB12AB</v>
          </cell>
          <cell r="B542" t="str">
            <v>Batterie CB12AB</v>
          </cell>
          <cell r="D542">
            <v>63</v>
          </cell>
          <cell r="E542">
            <v>63</v>
          </cell>
          <cell r="F542">
            <v>63</v>
          </cell>
          <cell r="G542">
            <v>0</v>
          </cell>
          <cell r="H542">
            <v>63</v>
          </cell>
          <cell r="I542">
            <v>63</v>
          </cell>
          <cell r="J542">
            <v>6.3</v>
          </cell>
        </row>
        <row r="543">
          <cell r="A543" t="str">
            <v>CB4LB</v>
          </cell>
          <cell r="B543" t="str">
            <v>Batterie CB4LB</v>
          </cell>
          <cell r="C543">
            <v>9</v>
          </cell>
          <cell r="D543">
            <v>16</v>
          </cell>
          <cell r="E543">
            <v>16</v>
          </cell>
          <cell r="F543">
            <v>25</v>
          </cell>
          <cell r="G543">
            <v>0</v>
          </cell>
          <cell r="H543">
            <v>25</v>
          </cell>
          <cell r="I543">
            <v>16</v>
          </cell>
          <cell r="J543">
            <v>1.6</v>
          </cell>
        </row>
        <row r="544">
          <cell r="A544" t="str">
            <v>CBTX16BS</v>
          </cell>
          <cell r="B544" t="str">
            <v>Batterie CBTX16 BS</v>
          </cell>
          <cell r="D544">
            <v>89</v>
          </cell>
          <cell r="E544">
            <v>89</v>
          </cell>
          <cell r="F544">
            <v>89</v>
          </cell>
          <cell r="G544">
            <v>0</v>
          </cell>
          <cell r="H544">
            <v>89</v>
          </cell>
          <cell r="I544">
            <v>89</v>
          </cell>
          <cell r="J544">
            <v>8.9</v>
          </cell>
        </row>
        <row r="545">
          <cell r="A545" t="str">
            <v>CT9B4</v>
          </cell>
          <cell r="B545" t="str">
            <v>batterie CT9B4</v>
          </cell>
          <cell r="C545">
            <v>43</v>
          </cell>
          <cell r="D545">
            <v>76</v>
          </cell>
          <cell r="E545">
            <v>76</v>
          </cell>
          <cell r="F545">
            <v>119</v>
          </cell>
          <cell r="G545">
            <v>0</v>
          </cell>
          <cell r="H545">
            <v>119</v>
          </cell>
          <cell r="I545">
            <v>76</v>
          </cell>
          <cell r="J545">
            <v>7.6</v>
          </cell>
        </row>
        <row r="546">
          <cell r="A546" t="str">
            <v>cb4lbsm</v>
          </cell>
          <cell r="B546" t="str">
            <v>Batterie CB4LB-SM</v>
          </cell>
          <cell r="C546">
            <v>9.9</v>
          </cell>
          <cell r="D546">
            <v>15.1</v>
          </cell>
          <cell r="E546">
            <v>15.1</v>
          </cell>
          <cell r="F546">
            <v>25</v>
          </cell>
          <cell r="G546">
            <v>0</v>
          </cell>
          <cell r="H546">
            <v>25</v>
          </cell>
          <cell r="I546">
            <v>15.1</v>
          </cell>
          <cell r="J546">
            <v>1.51</v>
          </cell>
        </row>
        <row r="547">
          <cell r="A547" t="str">
            <v>unibatcbtx9bs</v>
          </cell>
          <cell r="B547" t="str">
            <v>Batterie CBTX9BS</v>
          </cell>
          <cell r="C547">
            <v>21.76</v>
          </cell>
          <cell r="D547">
            <v>45.239999999999995</v>
          </cell>
          <cell r="E547">
            <v>45.239999999999995</v>
          </cell>
          <cell r="F547">
            <v>67</v>
          </cell>
          <cell r="G547">
            <v>0</v>
          </cell>
          <cell r="H547">
            <v>67</v>
          </cell>
          <cell r="I547">
            <v>45.239999999999995</v>
          </cell>
          <cell r="J547">
            <v>4.524</v>
          </cell>
        </row>
        <row r="548">
          <cell r="A548" t="str">
            <v>dcpr9e</v>
          </cell>
          <cell r="B548" t="str">
            <v>bougie dcpr9e</v>
          </cell>
          <cell r="D548">
            <v>8</v>
          </cell>
          <cell r="E548">
            <v>7.3732718894009217</v>
          </cell>
          <cell r="F548">
            <v>7.3732718894009217</v>
          </cell>
          <cell r="G548">
            <v>0.62672811059907829</v>
          </cell>
          <cell r="H548">
            <v>8</v>
          </cell>
          <cell r="I548">
            <v>8.6267281105990783</v>
          </cell>
          <cell r="J548">
            <v>0.73732718894009219</v>
          </cell>
        </row>
        <row r="549">
          <cell r="A549" t="str">
            <v>CR9E</v>
          </cell>
          <cell r="B549" t="str">
            <v>Bougie CR9E</v>
          </cell>
          <cell r="D549">
            <v>11</v>
          </cell>
          <cell r="E549">
            <v>10.138248847926267</v>
          </cell>
          <cell r="F549">
            <v>10.138248847926267</v>
          </cell>
          <cell r="G549">
            <v>0.8617511520737331</v>
          </cell>
          <cell r="H549">
            <v>11</v>
          </cell>
          <cell r="I549">
            <v>11.861751152073733</v>
          </cell>
          <cell r="J549">
            <v>1.0138248847926266</v>
          </cell>
        </row>
        <row r="550">
          <cell r="A550" t="str">
            <v>br9es</v>
          </cell>
          <cell r="B550" t="str">
            <v>Bougie Br9es</v>
          </cell>
          <cell r="D550">
            <v>5</v>
          </cell>
          <cell r="E550">
            <v>4.6082949308755765</v>
          </cell>
          <cell r="F550">
            <v>4.6082949308755765</v>
          </cell>
          <cell r="G550">
            <v>0.39170506912442349</v>
          </cell>
          <cell r="H550">
            <v>5</v>
          </cell>
          <cell r="I550">
            <v>5.3917050691244235</v>
          </cell>
          <cell r="J550">
            <v>0.46082949308755766</v>
          </cell>
        </row>
        <row r="551">
          <cell r="A551" t="str">
            <v>DPR8EA9</v>
          </cell>
          <cell r="B551" t="str">
            <v>Bougie DPR8EA9</v>
          </cell>
          <cell r="C551">
            <v>2.5099999999999998</v>
          </cell>
          <cell r="D551">
            <v>5.49</v>
          </cell>
          <cell r="E551">
            <v>4.8632718894009219</v>
          </cell>
          <cell r="F551">
            <v>7.3732718894009217</v>
          </cell>
          <cell r="G551">
            <v>0.62672811059907829</v>
          </cell>
          <cell r="H551">
            <v>8</v>
          </cell>
          <cell r="I551">
            <v>6.1167281105990785</v>
          </cell>
          <cell r="J551">
            <v>0.48632718894009214</v>
          </cell>
        </row>
        <row r="552">
          <cell r="A552" t="str">
            <v>CR9ek</v>
          </cell>
          <cell r="B552" t="str">
            <v>Bougie CR9EK</v>
          </cell>
          <cell r="C552">
            <v>6.91</v>
          </cell>
          <cell r="D552">
            <v>7.09</v>
          </cell>
          <cell r="E552">
            <v>5.9932258064516137</v>
          </cell>
          <cell r="F552">
            <v>12.903225806451614</v>
          </cell>
          <cell r="G552">
            <v>1.0967741935483861</v>
          </cell>
          <cell r="H552">
            <v>14</v>
          </cell>
          <cell r="I552">
            <v>8.186774193548386</v>
          </cell>
          <cell r="J552">
            <v>0.59932258064516131</v>
          </cell>
        </row>
        <row r="553">
          <cell r="A553" t="str">
            <v>cr9eh9</v>
          </cell>
          <cell r="B553" t="str">
            <v>Bougie CR9eh9</v>
          </cell>
          <cell r="C553">
            <v>6.91</v>
          </cell>
          <cell r="D553">
            <v>7.09</v>
          </cell>
          <cell r="E553">
            <v>5.9932258064516137</v>
          </cell>
          <cell r="F553">
            <v>12.903225806451614</v>
          </cell>
          <cell r="G553">
            <v>1.0967741935483861</v>
          </cell>
          <cell r="H553">
            <v>14</v>
          </cell>
          <cell r="I553">
            <v>8.186774193548386</v>
          </cell>
          <cell r="J553">
            <v>0.59932258064516131</v>
          </cell>
        </row>
        <row r="554">
          <cell r="A554" t="str">
            <v>B8hs</v>
          </cell>
          <cell r="B554" t="str">
            <v>Bougie B8hs</v>
          </cell>
          <cell r="C554">
            <v>1.97</v>
          </cell>
          <cell r="D554">
            <v>3.0300000000000002</v>
          </cell>
          <cell r="E554">
            <v>2.6382949308755768</v>
          </cell>
          <cell r="F554">
            <v>4.6082949308755765</v>
          </cell>
          <cell r="G554">
            <v>0.39170506912442349</v>
          </cell>
          <cell r="H554">
            <v>5</v>
          </cell>
          <cell r="I554">
            <v>3.4217050691244237</v>
          </cell>
          <cell r="J554">
            <v>0.26382949308755771</v>
          </cell>
        </row>
        <row r="555">
          <cell r="A555" t="str">
            <v>CR7HSA</v>
          </cell>
          <cell r="B555" t="str">
            <v>Bougie Cr7hsa</v>
          </cell>
          <cell r="C555">
            <v>2.57</v>
          </cell>
          <cell r="D555">
            <v>4.43</v>
          </cell>
          <cell r="E555">
            <v>3.8816129032258067</v>
          </cell>
          <cell r="F555">
            <v>6.4516129032258069</v>
          </cell>
          <cell r="G555">
            <v>0.54838709677419306</v>
          </cell>
          <cell r="H555">
            <v>7</v>
          </cell>
          <cell r="I555">
            <v>4.9783870967741928</v>
          </cell>
          <cell r="J555">
            <v>0.38816129032258068</v>
          </cell>
        </row>
        <row r="556">
          <cell r="A556" t="str">
            <v>LB05E</v>
          </cell>
          <cell r="B556" t="str">
            <v>Capuchon LB05E</v>
          </cell>
          <cell r="C556">
            <v>2.52</v>
          </cell>
          <cell r="D556">
            <v>4.4800000000000004</v>
          </cell>
          <cell r="E556">
            <v>3.9316129032258074</v>
          </cell>
          <cell r="F556">
            <v>6.4516129032258069</v>
          </cell>
          <cell r="G556">
            <v>0.54838709677419306</v>
          </cell>
          <cell r="H556">
            <v>7</v>
          </cell>
          <cell r="I556">
            <v>5.0283870967741935</v>
          </cell>
          <cell r="J556">
            <v>0.39316129032258074</v>
          </cell>
        </row>
        <row r="557">
          <cell r="A557" t="str">
            <v>reg50</v>
          </cell>
          <cell r="B557" t="str">
            <v>regulateur</v>
          </cell>
          <cell r="D557">
            <v>45</v>
          </cell>
          <cell r="E557">
            <v>41.474654377880185</v>
          </cell>
          <cell r="F557">
            <v>41.474654377880185</v>
          </cell>
          <cell r="G557">
            <v>3.5253456221198149</v>
          </cell>
          <cell r="H557">
            <v>45</v>
          </cell>
          <cell r="I557">
            <v>48.525345622119815</v>
          </cell>
          <cell r="J557">
            <v>4.1474654377880187</v>
          </cell>
        </row>
        <row r="558">
          <cell r="A558">
            <v>123535</v>
          </cell>
          <cell r="B558" t="str">
            <v>ampoule</v>
          </cell>
          <cell r="D558">
            <v>6</v>
          </cell>
          <cell r="E558">
            <v>5.5299539170506913</v>
          </cell>
          <cell r="F558">
            <v>5.5299539170506913</v>
          </cell>
          <cell r="G558">
            <v>0.47004608294930872</v>
          </cell>
          <cell r="H558">
            <v>6</v>
          </cell>
          <cell r="I558">
            <v>6.4700460829493087</v>
          </cell>
          <cell r="J558">
            <v>0.55299539170506906</v>
          </cell>
        </row>
        <row r="559">
          <cell r="A559">
            <v>12215</v>
          </cell>
          <cell r="B559" t="str">
            <v>ampoule</v>
          </cell>
          <cell r="D559">
            <v>1</v>
          </cell>
          <cell r="E559">
            <v>0.92165898617511521</v>
          </cell>
          <cell r="F559">
            <v>0.92165898617511521</v>
          </cell>
          <cell r="G559">
            <v>7.8341013824884786E-2</v>
          </cell>
          <cell r="H559">
            <v>1</v>
          </cell>
          <cell r="I559">
            <v>1.0783410138248848</v>
          </cell>
          <cell r="J559">
            <v>9.2165898617511524E-2</v>
          </cell>
        </row>
        <row r="560">
          <cell r="A560" t="str">
            <v>jr9b</v>
          </cell>
          <cell r="B560" t="str">
            <v>Bougie JR9B</v>
          </cell>
          <cell r="D560">
            <v>14</v>
          </cell>
          <cell r="E560">
            <v>12.903225806451614</v>
          </cell>
          <cell r="F560">
            <v>12.903225806451614</v>
          </cell>
          <cell r="G560">
            <v>1.0967741935483861</v>
          </cell>
          <cell r="H560">
            <v>14</v>
          </cell>
          <cell r="I560">
            <v>15.096774193548386</v>
          </cell>
          <cell r="J560">
            <v>1.2903225806451613</v>
          </cell>
        </row>
        <row r="561">
          <cell r="A561" t="str">
            <v>BR9es</v>
          </cell>
          <cell r="B561" t="str">
            <v>Bougie BR9ES</v>
          </cell>
          <cell r="D561">
            <v>5</v>
          </cell>
          <cell r="E561">
            <v>4.6082949308755765</v>
          </cell>
          <cell r="F561">
            <v>4.6082949308755765</v>
          </cell>
          <cell r="G561">
            <v>0.39170506912442349</v>
          </cell>
          <cell r="H561">
            <v>5</v>
          </cell>
          <cell r="I561">
            <v>5.3917050691244235</v>
          </cell>
          <cell r="J561">
            <v>0.46082949308755766</v>
          </cell>
        </row>
        <row r="562">
          <cell r="A562" t="str">
            <v>b9es</v>
          </cell>
          <cell r="B562" t="str">
            <v>Bougie B9ES</v>
          </cell>
          <cell r="D562">
            <v>5</v>
          </cell>
          <cell r="E562">
            <v>4.6082949308755765</v>
          </cell>
          <cell r="F562">
            <v>4.6082949308755765</v>
          </cell>
          <cell r="G562">
            <v>0.39170506912442349</v>
          </cell>
          <cell r="H562">
            <v>5</v>
          </cell>
          <cell r="I562">
            <v>5.3917050691244235</v>
          </cell>
          <cell r="J562">
            <v>0.46082949308755766</v>
          </cell>
        </row>
        <row r="563">
          <cell r="A563" t="str">
            <v>br8hs</v>
          </cell>
          <cell r="B563" t="str">
            <v>bougie BR8Hs</v>
          </cell>
          <cell r="D563">
            <v>5</v>
          </cell>
          <cell r="E563">
            <v>4.6082949308755765</v>
          </cell>
          <cell r="F563">
            <v>4.6082949308755765</v>
          </cell>
          <cell r="G563">
            <v>0.39170506912442349</v>
          </cell>
          <cell r="H563">
            <v>5</v>
          </cell>
          <cell r="I563">
            <v>5.3917050691244235</v>
          </cell>
          <cell r="J563">
            <v>0.46082949308755766</v>
          </cell>
        </row>
        <row r="564">
          <cell r="A564" t="str">
            <v>lbo5e</v>
          </cell>
          <cell r="B564" t="str">
            <v>Anti parasite LB05E</v>
          </cell>
          <cell r="C564">
            <v>2.36</v>
          </cell>
          <cell r="D564">
            <v>6.6400000000000006</v>
          </cell>
          <cell r="E564">
            <v>5.9349308755760379</v>
          </cell>
          <cell r="F564">
            <v>8.2949308755760374</v>
          </cell>
          <cell r="G564">
            <v>0.70506912442396263</v>
          </cell>
          <cell r="H564">
            <v>9</v>
          </cell>
          <cell r="I564">
            <v>7.3450691244239632</v>
          </cell>
          <cell r="J564">
            <v>0.59349308755760377</v>
          </cell>
        </row>
        <row r="565">
          <cell r="A565" t="str">
            <v>LBO5F</v>
          </cell>
          <cell r="B565" t="str">
            <v>Anti parasite LB05f</v>
          </cell>
          <cell r="C565">
            <v>2.36</v>
          </cell>
          <cell r="D565">
            <v>6.6400000000000006</v>
          </cell>
          <cell r="E565">
            <v>5.9349308755760379</v>
          </cell>
          <cell r="F565">
            <v>8.2949308755760374</v>
          </cell>
          <cell r="G565">
            <v>0.70506912442396263</v>
          </cell>
          <cell r="H565">
            <v>9</v>
          </cell>
          <cell r="I565">
            <v>7.3450691244239632</v>
          </cell>
          <cell r="J565">
            <v>0.59349308755760377</v>
          </cell>
        </row>
        <row r="566">
          <cell r="A566" t="str">
            <v>sb05f</v>
          </cell>
          <cell r="B566" t="str">
            <v>Anti parasite 180° SB05F</v>
          </cell>
          <cell r="C566">
            <v>2.61</v>
          </cell>
          <cell r="D566">
            <v>9.39</v>
          </cell>
          <cell r="E566">
            <v>8.4499078341013831</v>
          </cell>
          <cell r="F566">
            <v>11.059907834101383</v>
          </cell>
          <cell r="G566">
            <v>0.94009216589861744</v>
          </cell>
          <cell r="H566">
            <v>12</v>
          </cell>
          <cell r="I566">
            <v>10.330092165898618</v>
          </cell>
          <cell r="J566">
            <v>0.84499078341013822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I567">
            <v>0</v>
          </cell>
          <cell r="J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I568">
            <v>0</v>
          </cell>
          <cell r="J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I569">
            <v>0</v>
          </cell>
          <cell r="J569">
            <v>0</v>
          </cell>
        </row>
        <row r="570"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I570">
            <v>0</v>
          </cell>
          <cell r="J570">
            <v>0</v>
          </cell>
        </row>
        <row r="571">
          <cell r="A571" t="str">
            <v>86258z</v>
          </cell>
          <cell r="B571" t="str">
            <v>ampoule H8</v>
          </cell>
          <cell r="D571">
            <v>9</v>
          </cell>
          <cell r="E571">
            <v>8.2949308755760374</v>
          </cell>
          <cell r="F571">
            <v>8.2949308755760374</v>
          </cell>
          <cell r="G571">
            <v>0.70506912442396263</v>
          </cell>
          <cell r="H571">
            <v>9</v>
          </cell>
          <cell r="I571">
            <v>9.7050691244239626</v>
          </cell>
          <cell r="J571">
            <v>0.82949308755760365</v>
          </cell>
        </row>
        <row r="572">
          <cell r="A572">
            <v>12533</v>
          </cell>
          <cell r="B572" t="str">
            <v>Regulateur Z1000 03-08</v>
          </cell>
          <cell r="C572">
            <v>98</v>
          </cell>
          <cell r="D572">
            <v>82</v>
          </cell>
          <cell r="E572">
            <v>67.89861751152074</v>
          </cell>
          <cell r="F572">
            <v>165.89861751152074</v>
          </cell>
          <cell r="G572">
            <v>14.10138248847926</v>
          </cell>
          <cell r="H572">
            <v>180</v>
          </cell>
          <cell r="I572">
            <v>96.10138248847926</v>
          </cell>
          <cell r="J572">
            <v>6.789861751152074</v>
          </cell>
          <cell r="K572" t="str">
            <v>.0</v>
          </cell>
        </row>
        <row r="573"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I574">
            <v>0</v>
          </cell>
          <cell r="J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I575">
            <v>0</v>
          </cell>
          <cell r="J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I576">
            <v>0</v>
          </cell>
          <cell r="J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I577">
            <v>0</v>
          </cell>
          <cell r="J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I578">
            <v>0</v>
          </cell>
          <cell r="J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I579">
            <v>0</v>
          </cell>
          <cell r="J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I580">
            <v>0</v>
          </cell>
          <cell r="J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I581">
            <v>0</v>
          </cell>
          <cell r="J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I582">
            <v>0</v>
          </cell>
          <cell r="J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I583">
            <v>0</v>
          </cell>
          <cell r="J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I584">
            <v>0</v>
          </cell>
          <cell r="J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I585">
            <v>0</v>
          </cell>
          <cell r="J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I586">
            <v>0</v>
          </cell>
          <cell r="J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I587">
            <v>0</v>
          </cell>
          <cell r="J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I588">
            <v>0</v>
          </cell>
          <cell r="J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I589">
            <v>0</v>
          </cell>
          <cell r="J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I590">
            <v>0</v>
          </cell>
          <cell r="J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I591">
            <v>0</v>
          </cell>
          <cell r="J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I592">
            <v>0</v>
          </cell>
          <cell r="J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I593">
            <v>0</v>
          </cell>
          <cell r="J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I594">
            <v>0</v>
          </cell>
          <cell r="J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I595">
            <v>0</v>
          </cell>
          <cell r="J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I596">
            <v>0</v>
          </cell>
          <cell r="J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I597">
            <v>0</v>
          </cell>
          <cell r="J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I598">
            <v>0</v>
          </cell>
          <cell r="J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I599">
            <v>0</v>
          </cell>
          <cell r="J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I600">
            <v>0</v>
          </cell>
          <cell r="J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I601">
            <v>0</v>
          </cell>
          <cell r="J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I602">
            <v>0</v>
          </cell>
          <cell r="J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I603">
            <v>0</v>
          </cell>
          <cell r="J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I604">
            <v>0</v>
          </cell>
          <cell r="J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I605">
            <v>0</v>
          </cell>
          <cell r="J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I606">
            <v>0</v>
          </cell>
          <cell r="J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I607">
            <v>0</v>
          </cell>
          <cell r="J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I608">
            <v>0</v>
          </cell>
          <cell r="J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I609">
            <v>0</v>
          </cell>
          <cell r="J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I610">
            <v>0</v>
          </cell>
          <cell r="J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I611">
            <v>0</v>
          </cell>
          <cell r="J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I612">
            <v>0</v>
          </cell>
          <cell r="J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I613">
            <v>0</v>
          </cell>
          <cell r="J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I614">
            <v>0</v>
          </cell>
          <cell r="J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I615">
            <v>0</v>
          </cell>
          <cell r="J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I616">
            <v>0</v>
          </cell>
          <cell r="J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I617">
            <v>0</v>
          </cell>
          <cell r="J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I618">
            <v>0</v>
          </cell>
          <cell r="J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I619">
            <v>0</v>
          </cell>
          <cell r="J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I620">
            <v>0</v>
          </cell>
          <cell r="J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I621">
            <v>0</v>
          </cell>
          <cell r="J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I622">
            <v>0</v>
          </cell>
          <cell r="J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I623">
            <v>0</v>
          </cell>
          <cell r="J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I624">
            <v>0</v>
          </cell>
          <cell r="J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I625">
            <v>0</v>
          </cell>
          <cell r="J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I626">
            <v>0</v>
          </cell>
          <cell r="J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I627">
            <v>0</v>
          </cell>
          <cell r="J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I628">
            <v>0</v>
          </cell>
          <cell r="J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I629">
            <v>0</v>
          </cell>
          <cell r="J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I630">
            <v>0</v>
          </cell>
          <cell r="J630">
            <v>0</v>
          </cell>
        </row>
        <row r="631">
          <cell r="A631" t="str">
            <v>PARTIE-CYCLE</v>
          </cell>
        </row>
        <row r="632">
          <cell r="A632" t="str">
            <v>2P204NS</v>
          </cell>
          <cell r="B632" t="str">
            <v>Plaquette Nissin</v>
          </cell>
          <cell r="D632">
            <v>38</v>
          </cell>
          <cell r="E632">
            <v>35.023041474654377</v>
          </cell>
          <cell r="F632">
            <v>35.023041474654377</v>
          </cell>
          <cell r="G632">
            <v>2.9769585253456228</v>
          </cell>
          <cell r="H632">
            <v>38</v>
          </cell>
          <cell r="I632">
            <v>40.976958525345623</v>
          </cell>
          <cell r="J632">
            <v>3.5023041474654377</v>
          </cell>
        </row>
        <row r="633">
          <cell r="A633" t="str">
            <v>2P236NS</v>
          </cell>
          <cell r="B633" t="str">
            <v>Plaquette Nissin</v>
          </cell>
          <cell r="D633">
            <v>38</v>
          </cell>
          <cell r="E633">
            <v>35.023041474654377</v>
          </cell>
          <cell r="F633">
            <v>35.023041474654377</v>
          </cell>
          <cell r="G633">
            <v>2.9769585253456228</v>
          </cell>
          <cell r="H633">
            <v>38</v>
          </cell>
          <cell r="I633">
            <v>40.976958525345623</v>
          </cell>
          <cell r="J633">
            <v>3.5023041474654377</v>
          </cell>
        </row>
        <row r="634">
          <cell r="A634" t="str">
            <v>2P275NS</v>
          </cell>
          <cell r="B634" t="str">
            <v>Plaquette Nissin</v>
          </cell>
          <cell r="D634">
            <v>38</v>
          </cell>
          <cell r="E634">
            <v>35.023041474654377</v>
          </cell>
          <cell r="F634">
            <v>35.023041474654377</v>
          </cell>
          <cell r="G634">
            <v>2.9769585253456228</v>
          </cell>
          <cell r="H634">
            <v>38</v>
          </cell>
          <cell r="I634">
            <v>40.976958525345623</v>
          </cell>
          <cell r="J634">
            <v>3.5023041474654377</v>
          </cell>
        </row>
        <row r="635">
          <cell r="A635" t="str">
            <v>2P260NS</v>
          </cell>
          <cell r="B635" t="str">
            <v>Plaquette Nissin 260NS</v>
          </cell>
          <cell r="C635">
            <v>25.82</v>
          </cell>
          <cell r="D635">
            <v>12.18</v>
          </cell>
          <cell r="E635">
            <v>9.2030414746543769</v>
          </cell>
          <cell r="F635">
            <v>35.023041474654377</v>
          </cell>
          <cell r="G635">
            <v>2.9769585253456228</v>
          </cell>
          <cell r="H635">
            <v>38</v>
          </cell>
          <cell r="I635">
            <v>15.156958525345622</v>
          </cell>
          <cell r="J635">
            <v>0.92030414746543765</v>
          </cell>
        </row>
        <row r="636">
          <cell r="A636" t="str">
            <v>2P257NS</v>
          </cell>
          <cell r="B636" t="str">
            <v>Plaquette Nissin 257NS</v>
          </cell>
          <cell r="C636">
            <v>26.16</v>
          </cell>
          <cell r="D636">
            <v>11.84</v>
          </cell>
          <cell r="E636">
            <v>8.8630414746543771</v>
          </cell>
          <cell r="F636">
            <v>35.023041474654377</v>
          </cell>
          <cell r="G636">
            <v>2.9769585253456228</v>
          </cell>
          <cell r="H636">
            <v>38</v>
          </cell>
          <cell r="I636">
            <v>14.816958525345623</v>
          </cell>
          <cell r="J636">
            <v>0.88630414746543773</v>
          </cell>
        </row>
        <row r="637">
          <cell r="A637" t="str">
            <v>2P277NS</v>
          </cell>
          <cell r="B637" t="str">
            <v>Plaquette Nissin</v>
          </cell>
          <cell r="D637">
            <v>38</v>
          </cell>
          <cell r="E637">
            <v>35.023041474654377</v>
          </cell>
          <cell r="F637">
            <v>35.023041474654377</v>
          </cell>
          <cell r="G637">
            <v>2.9769585253456228</v>
          </cell>
          <cell r="H637">
            <v>38</v>
          </cell>
          <cell r="I637">
            <v>40.976958525345623</v>
          </cell>
          <cell r="J637">
            <v>3.5023041474654377</v>
          </cell>
        </row>
        <row r="638">
          <cell r="A638" t="str">
            <v>2P210NS</v>
          </cell>
          <cell r="B638" t="str">
            <v>Plaquette Nissin</v>
          </cell>
          <cell r="D638">
            <v>38</v>
          </cell>
          <cell r="E638">
            <v>35.023041474654377</v>
          </cell>
          <cell r="F638">
            <v>35.023041474654377</v>
          </cell>
          <cell r="G638">
            <v>2.9769585253456228</v>
          </cell>
          <cell r="H638">
            <v>38</v>
          </cell>
          <cell r="I638">
            <v>40.976958525345623</v>
          </cell>
          <cell r="J638">
            <v>3.5023041474654377</v>
          </cell>
        </row>
        <row r="639">
          <cell r="A639" t="str">
            <v>2P227NS</v>
          </cell>
          <cell r="B639" t="str">
            <v>Plaquette Nissin</v>
          </cell>
          <cell r="D639">
            <v>38</v>
          </cell>
          <cell r="E639">
            <v>35.023041474654377</v>
          </cell>
          <cell r="F639">
            <v>35.023041474654377</v>
          </cell>
          <cell r="G639">
            <v>2.9769585253456228</v>
          </cell>
          <cell r="H639">
            <v>38</v>
          </cell>
          <cell r="I639">
            <v>40.976958525345623</v>
          </cell>
          <cell r="J639">
            <v>3.5023041474654377</v>
          </cell>
        </row>
        <row r="640">
          <cell r="A640" t="str">
            <v>2P249NS</v>
          </cell>
          <cell r="B640" t="str">
            <v>Plaquette Nissin</v>
          </cell>
          <cell r="D640">
            <v>38</v>
          </cell>
          <cell r="E640">
            <v>35.023041474654377</v>
          </cell>
          <cell r="F640">
            <v>35.023041474654377</v>
          </cell>
          <cell r="G640">
            <v>2.9769585253456228</v>
          </cell>
          <cell r="H640">
            <v>38</v>
          </cell>
          <cell r="I640">
            <v>40.976958525345623</v>
          </cell>
          <cell r="J640">
            <v>3.5023041474654377</v>
          </cell>
        </row>
        <row r="641">
          <cell r="A641" t="str">
            <v>2P220NS</v>
          </cell>
          <cell r="B641" t="str">
            <v>Plaquette Nissin</v>
          </cell>
          <cell r="D641">
            <v>38</v>
          </cell>
          <cell r="E641">
            <v>35.023041474654377</v>
          </cell>
          <cell r="F641">
            <v>35.023041474654377</v>
          </cell>
          <cell r="G641">
            <v>2.9769585253456228</v>
          </cell>
          <cell r="H641">
            <v>38</v>
          </cell>
          <cell r="I641">
            <v>40.976958525345623</v>
          </cell>
          <cell r="J641">
            <v>3.5023041474654377</v>
          </cell>
        </row>
        <row r="642">
          <cell r="A642" t="str">
            <v>2P209NS</v>
          </cell>
          <cell r="B642" t="str">
            <v>Plaquette Nissin</v>
          </cell>
          <cell r="D642">
            <v>38</v>
          </cell>
          <cell r="E642">
            <v>35.023041474654377</v>
          </cell>
          <cell r="F642">
            <v>35.023041474654377</v>
          </cell>
          <cell r="G642">
            <v>2.9769585253456228</v>
          </cell>
          <cell r="H642">
            <v>38</v>
          </cell>
          <cell r="I642">
            <v>40.976958525345623</v>
          </cell>
          <cell r="J642">
            <v>3.5023041474654377</v>
          </cell>
        </row>
        <row r="643">
          <cell r="A643" t="str">
            <v>2p244ns</v>
          </cell>
          <cell r="B643" t="str">
            <v>plaquette Nissin 244ns</v>
          </cell>
          <cell r="C643">
            <v>25.74</v>
          </cell>
          <cell r="D643">
            <v>12.260000000000002</v>
          </cell>
          <cell r="E643">
            <v>9.2830414746543788</v>
          </cell>
          <cell r="F643">
            <v>35.023041474654377</v>
          </cell>
          <cell r="G643">
            <v>2.9769585253456228</v>
          </cell>
          <cell r="H643">
            <v>38</v>
          </cell>
          <cell r="I643">
            <v>15.236958525345624</v>
          </cell>
          <cell r="J643">
            <v>0.92830414746543799</v>
          </cell>
        </row>
        <row r="644">
          <cell r="A644" t="str">
            <v>2P202NS</v>
          </cell>
          <cell r="B644" t="str">
            <v>Plaquette Nissin 202NS</v>
          </cell>
          <cell r="C644">
            <v>23.93</v>
          </cell>
          <cell r="D644">
            <v>14.07</v>
          </cell>
          <cell r="E644">
            <v>11.093041474654378</v>
          </cell>
          <cell r="F644">
            <v>35.023041474654377</v>
          </cell>
          <cell r="G644">
            <v>2.9769585253456228</v>
          </cell>
          <cell r="H644">
            <v>38</v>
          </cell>
          <cell r="I644">
            <v>17.046958525345623</v>
          </cell>
          <cell r="J644">
            <v>1.1093041474654377</v>
          </cell>
        </row>
        <row r="645">
          <cell r="A645" t="str">
            <v>2P229NS</v>
          </cell>
          <cell r="B645" t="str">
            <v>Plaquette Nissin</v>
          </cell>
          <cell r="D645">
            <v>38</v>
          </cell>
          <cell r="E645">
            <v>35.023041474654377</v>
          </cell>
          <cell r="F645">
            <v>35.023041474654377</v>
          </cell>
          <cell r="G645">
            <v>2.9769585253456228</v>
          </cell>
          <cell r="H645">
            <v>38</v>
          </cell>
          <cell r="I645">
            <v>40.976958525345623</v>
          </cell>
          <cell r="J645">
            <v>3.5023041474654377</v>
          </cell>
        </row>
        <row r="646">
          <cell r="A646" t="str">
            <v>2P248NS</v>
          </cell>
          <cell r="B646" t="str">
            <v>Plaquette Nissin</v>
          </cell>
          <cell r="D646">
            <v>38</v>
          </cell>
          <cell r="E646">
            <v>35.023041474654377</v>
          </cell>
          <cell r="F646">
            <v>35.023041474654377</v>
          </cell>
          <cell r="G646">
            <v>2.9769585253456228</v>
          </cell>
          <cell r="H646">
            <v>38</v>
          </cell>
          <cell r="I646">
            <v>40.976958525345623</v>
          </cell>
          <cell r="J646">
            <v>3.5023041474654377</v>
          </cell>
        </row>
        <row r="647">
          <cell r="A647" t="str">
            <v>2P213NS</v>
          </cell>
          <cell r="B647" t="str">
            <v>Plaquette Nissin</v>
          </cell>
          <cell r="D647">
            <v>38</v>
          </cell>
          <cell r="E647">
            <v>35.023041474654377</v>
          </cell>
          <cell r="F647">
            <v>35.023041474654377</v>
          </cell>
          <cell r="G647">
            <v>2.9769585253456228</v>
          </cell>
          <cell r="H647">
            <v>38</v>
          </cell>
          <cell r="I647">
            <v>40.976958525345623</v>
          </cell>
          <cell r="J647">
            <v>3.5023041474654377</v>
          </cell>
        </row>
        <row r="648">
          <cell r="A648" t="str">
            <v>2P271NS</v>
          </cell>
          <cell r="B648" t="str">
            <v>Plaquette Nissin</v>
          </cell>
          <cell r="D648">
            <v>38</v>
          </cell>
          <cell r="E648">
            <v>35.023041474654377</v>
          </cell>
          <cell r="F648">
            <v>35.023041474654377</v>
          </cell>
          <cell r="G648">
            <v>2.9769585253456228</v>
          </cell>
          <cell r="H648">
            <v>38</v>
          </cell>
          <cell r="I648">
            <v>40.976958525345623</v>
          </cell>
          <cell r="J648">
            <v>3.5023041474654377</v>
          </cell>
        </row>
        <row r="649">
          <cell r="A649" t="str">
            <v>2P241NS</v>
          </cell>
          <cell r="B649" t="str">
            <v>Plaquette Nissin</v>
          </cell>
          <cell r="D649">
            <v>38</v>
          </cell>
          <cell r="E649">
            <v>35.023041474654377</v>
          </cell>
          <cell r="F649">
            <v>35.023041474654377</v>
          </cell>
          <cell r="G649">
            <v>2.9769585253456228</v>
          </cell>
          <cell r="H649">
            <v>38</v>
          </cell>
          <cell r="I649">
            <v>40.976958525345623</v>
          </cell>
          <cell r="J649">
            <v>3.5023041474654377</v>
          </cell>
        </row>
        <row r="650">
          <cell r="A650" t="str">
            <v>2P225NS</v>
          </cell>
          <cell r="B650" t="str">
            <v>Plaquette Nissin</v>
          </cell>
          <cell r="D650">
            <v>38</v>
          </cell>
          <cell r="E650">
            <v>35.023041474654377</v>
          </cell>
          <cell r="F650">
            <v>35.023041474654377</v>
          </cell>
          <cell r="G650">
            <v>2.9769585253456228</v>
          </cell>
          <cell r="H650">
            <v>38</v>
          </cell>
          <cell r="I650">
            <v>40.976958525345623</v>
          </cell>
          <cell r="J650">
            <v>3.5023041474654377</v>
          </cell>
        </row>
        <row r="651">
          <cell r="A651" t="str">
            <v>716Sm1</v>
          </cell>
          <cell r="B651" t="str">
            <v>Plaquette de frein</v>
          </cell>
          <cell r="C651">
            <v>23.33</v>
          </cell>
          <cell r="D651">
            <v>14.670000000000002</v>
          </cell>
          <cell r="E651">
            <v>11.693041474654379</v>
          </cell>
          <cell r="F651">
            <v>35.023041474654377</v>
          </cell>
          <cell r="G651">
            <v>2.9769585253456228</v>
          </cell>
          <cell r="H651">
            <v>38</v>
          </cell>
          <cell r="I651">
            <v>17.646958525345624</v>
          </cell>
          <cell r="J651">
            <v>1.169304147465438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I652">
            <v>0</v>
          </cell>
          <cell r="J652">
            <v>0</v>
          </cell>
        </row>
        <row r="653">
          <cell r="A653" t="str">
            <v>711sm1</v>
          </cell>
          <cell r="B653" t="str">
            <v xml:space="preserve">Plaquette de frein </v>
          </cell>
          <cell r="C653">
            <v>23.33</v>
          </cell>
          <cell r="D653">
            <v>14.670000000000002</v>
          </cell>
          <cell r="E653">
            <v>11.693041474654379</v>
          </cell>
          <cell r="F653">
            <v>35.023041474654377</v>
          </cell>
          <cell r="G653">
            <v>2.9769585253456228</v>
          </cell>
          <cell r="H653">
            <v>38</v>
          </cell>
          <cell r="I653">
            <v>17.646958525345624</v>
          </cell>
          <cell r="J653">
            <v>1.169304147465438</v>
          </cell>
        </row>
        <row r="654">
          <cell r="A654" t="str">
            <v>690sm1</v>
          </cell>
          <cell r="B654" t="str">
            <v>plaquette de frein</v>
          </cell>
          <cell r="C654">
            <v>23.33</v>
          </cell>
          <cell r="D654">
            <v>14.670000000000002</v>
          </cell>
          <cell r="E654">
            <v>11.693041474654379</v>
          </cell>
          <cell r="F654">
            <v>35.023041474654377</v>
          </cell>
          <cell r="G654">
            <v>2.9769585253456228</v>
          </cell>
          <cell r="H654">
            <v>38</v>
          </cell>
          <cell r="I654">
            <v>17.646958525345624</v>
          </cell>
          <cell r="J654">
            <v>1.169304147465438</v>
          </cell>
        </row>
        <row r="655">
          <cell r="A655" t="str">
            <v>756sm1</v>
          </cell>
          <cell r="B655" t="str">
            <v>plaquette de frein</v>
          </cell>
          <cell r="C655">
            <v>23.33</v>
          </cell>
          <cell r="D655">
            <v>14.670000000000002</v>
          </cell>
          <cell r="E655">
            <v>11.693041474654379</v>
          </cell>
          <cell r="F655">
            <v>35.023041474654377</v>
          </cell>
          <cell r="G655">
            <v>2.9769585253456228</v>
          </cell>
          <cell r="H655">
            <v>38</v>
          </cell>
          <cell r="I655">
            <v>17.646958525345624</v>
          </cell>
          <cell r="J655">
            <v>1.169304147465438</v>
          </cell>
        </row>
        <row r="656">
          <cell r="A656">
            <v>881930</v>
          </cell>
          <cell r="B656" t="str">
            <v>cable compteur Dominator 650</v>
          </cell>
          <cell r="D656">
            <v>46</v>
          </cell>
          <cell r="E656">
            <v>42.396313364055302</v>
          </cell>
          <cell r="F656">
            <v>42.396313364055302</v>
          </cell>
          <cell r="G656">
            <v>3.6036866359446975</v>
          </cell>
          <cell r="H656">
            <v>46</v>
          </cell>
          <cell r="I656">
            <v>49.603686635944698</v>
          </cell>
          <cell r="J656">
            <v>4.2396313364055302</v>
          </cell>
        </row>
        <row r="657">
          <cell r="A657" t="str">
            <v>frae79106.070</v>
          </cell>
          <cell r="B657" t="str">
            <v>kit chaine sv650 15x45</v>
          </cell>
          <cell r="C657">
            <v>116.4</v>
          </cell>
          <cell r="D657">
            <v>53.599999999999994</v>
          </cell>
          <cell r="E657">
            <v>53.599999999999994</v>
          </cell>
          <cell r="F657">
            <v>170</v>
          </cell>
          <cell r="G657">
            <v>0</v>
          </cell>
          <cell r="H657">
            <v>170</v>
          </cell>
          <cell r="I657">
            <v>53.599999999999994</v>
          </cell>
          <cell r="J657">
            <v>5.36</v>
          </cell>
        </row>
        <row r="658">
          <cell r="A658">
            <v>772033</v>
          </cell>
          <cell r="B658" t="str">
            <v xml:space="preserve">Amortisseur Yamaha YSS Unité </v>
          </cell>
          <cell r="C658">
            <v>28.5</v>
          </cell>
          <cell r="D658">
            <v>30.5</v>
          </cell>
          <cell r="E658">
            <v>25.877880184331801</v>
          </cell>
          <cell r="F658">
            <v>54.377880184331801</v>
          </cell>
          <cell r="G658">
            <v>4.6221198156681993</v>
          </cell>
          <cell r="H658">
            <v>59</v>
          </cell>
          <cell r="I658">
            <v>35.122119815668199</v>
          </cell>
          <cell r="J658">
            <v>2.5877880184331796</v>
          </cell>
        </row>
        <row r="659">
          <cell r="A659">
            <v>450612</v>
          </cell>
          <cell r="B659" t="str">
            <v>Chaine 520 112M</v>
          </cell>
          <cell r="C659">
            <v>30</v>
          </cell>
          <cell r="D659">
            <v>16</v>
          </cell>
          <cell r="E659">
            <v>12.396313364055302</v>
          </cell>
          <cell r="F659">
            <v>42.396313364055302</v>
          </cell>
          <cell r="G659">
            <v>3.6036866359446975</v>
          </cell>
          <cell r="H659">
            <v>46</v>
          </cell>
          <cell r="I659">
            <v>19.603686635944698</v>
          </cell>
          <cell r="J659">
            <v>1.2396313364055302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I660">
            <v>0</v>
          </cell>
          <cell r="J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I661">
            <v>0</v>
          </cell>
          <cell r="J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I662">
            <v>0</v>
          </cell>
          <cell r="J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I663">
            <v>0</v>
          </cell>
          <cell r="J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I664">
            <v>0</v>
          </cell>
          <cell r="J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I665">
            <v>0</v>
          </cell>
          <cell r="J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I666">
            <v>0</v>
          </cell>
          <cell r="J666">
            <v>0</v>
          </cell>
        </row>
        <row r="667"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I667">
            <v>0</v>
          </cell>
          <cell r="J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I668">
            <v>0</v>
          </cell>
          <cell r="J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I669">
            <v>0</v>
          </cell>
          <cell r="J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I670">
            <v>0</v>
          </cell>
          <cell r="J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I671">
            <v>0</v>
          </cell>
          <cell r="J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I672">
            <v>0</v>
          </cell>
          <cell r="J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I673">
            <v>0</v>
          </cell>
          <cell r="J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I674">
            <v>0</v>
          </cell>
          <cell r="J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I675">
            <v>0</v>
          </cell>
          <cell r="J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I676">
            <v>0</v>
          </cell>
          <cell r="J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I677">
            <v>0</v>
          </cell>
          <cell r="J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I678">
            <v>0</v>
          </cell>
          <cell r="J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I679">
            <v>0</v>
          </cell>
          <cell r="J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I680">
            <v>0</v>
          </cell>
          <cell r="J680">
            <v>0</v>
          </cell>
        </row>
        <row r="681"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I681">
            <v>0</v>
          </cell>
          <cell r="J681">
            <v>0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I682">
            <v>0</v>
          </cell>
          <cell r="J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I683">
            <v>0</v>
          </cell>
          <cell r="J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I684">
            <v>0</v>
          </cell>
          <cell r="J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I685">
            <v>0</v>
          </cell>
          <cell r="J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I686">
            <v>0</v>
          </cell>
          <cell r="J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I687">
            <v>0</v>
          </cell>
          <cell r="J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I688">
            <v>0</v>
          </cell>
          <cell r="J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I689">
            <v>0</v>
          </cell>
          <cell r="J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I690">
            <v>0</v>
          </cell>
          <cell r="J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I691">
            <v>0</v>
          </cell>
          <cell r="J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I692">
            <v>0</v>
          </cell>
          <cell r="J692">
            <v>0</v>
          </cell>
        </row>
        <row r="693"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I693">
            <v>0</v>
          </cell>
          <cell r="J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I694">
            <v>0</v>
          </cell>
          <cell r="J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I695">
            <v>0</v>
          </cell>
          <cell r="J695">
            <v>0</v>
          </cell>
        </row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I696">
            <v>0</v>
          </cell>
          <cell r="J696">
            <v>0</v>
          </cell>
        </row>
        <row r="697"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I697">
            <v>0</v>
          </cell>
          <cell r="J697">
            <v>0</v>
          </cell>
        </row>
        <row r="698"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I698">
            <v>0</v>
          </cell>
          <cell r="J698">
            <v>0</v>
          </cell>
        </row>
        <row r="699"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I699">
            <v>0</v>
          </cell>
          <cell r="J699">
            <v>0</v>
          </cell>
        </row>
        <row r="700"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I700">
            <v>0</v>
          </cell>
          <cell r="J700">
            <v>0</v>
          </cell>
        </row>
        <row r="701"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I701">
            <v>0</v>
          </cell>
          <cell r="J701">
            <v>0</v>
          </cell>
        </row>
        <row r="702"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I702">
            <v>0</v>
          </cell>
          <cell r="J702">
            <v>0</v>
          </cell>
        </row>
        <row r="703"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I703">
            <v>0</v>
          </cell>
          <cell r="J703">
            <v>0</v>
          </cell>
        </row>
        <row r="704"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I704">
            <v>0</v>
          </cell>
          <cell r="J704">
            <v>0</v>
          </cell>
        </row>
        <row r="705"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I705">
            <v>0</v>
          </cell>
          <cell r="J705">
            <v>0</v>
          </cell>
        </row>
        <row r="706"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I706">
            <v>0</v>
          </cell>
          <cell r="J706">
            <v>0</v>
          </cell>
        </row>
        <row r="707"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I707">
            <v>0</v>
          </cell>
          <cell r="J707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I708">
            <v>0</v>
          </cell>
          <cell r="J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I709">
            <v>0</v>
          </cell>
          <cell r="J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I710">
            <v>0</v>
          </cell>
          <cell r="J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I711">
            <v>0</v>
          </cell>
          <cell r="J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I712">
            <v>0</v>
          </cell>
          <cell r="J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I713">
            <v>0</v>
          </cell>
          <cell r="J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I714">
            <v>0</v>
          </cell>
          <cell r="J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I715">
            <v>0</v>
          </cell>
          <cell r="J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I716">
            <v>0</v>
          </cell>
          <cell r="J716">
            <v>0</v>
          </cell>
        </row>
        <row r="717"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I717">
            <v>0</v>
          </cell>
          <cell r="J717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I718">
            <v>0</v>
          </cell>
          <cell r="J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I719">
            <v>0</v>
          </cell>
          <cell r="J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I720">
            <v>0</v>
          </cell>
          <cell r="J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I721">
            <v>0</v>
          </cell>
          <cell r="J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I722">
            <v>0</v>
          </cell>
          <cell r="J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I723">
            <v>0</v>
          </cell>
          <cell r="J723">
            <v>0</v>
          </cell>
        </row>
        <row r="724"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I724">
            <v>0</v>
          </cell>
          <cell r="J724">
            <v>0</v>
          </cell>
        </row>
        <row r="725"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I725">
            <v>0</v>
          </cell>
          <cell r="J725">
            <v>0</v>
          </cell>
        </row>
        <row r="726"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I726">
            <v>0</v>
          </cell>
          <cell r="J726">
            <v>0</v>
          </cell>
        </row>
        <row r="727"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I727">
            <v>0</v>
          </cell>
          <cell r="J727">
            <v>0</v>
          </cell>
        </row>
        <row r="728"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I728">
            <v>0</v>
          </cell>
          <cell r="J728">
            <v>0</v>
          </cell>
        </row>
        <row r="729"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I729">
            <v>0</v>
          </cell>
          <cell r="J729">
            <v>0</v>
          </cell>
        </row>
        <row r="730"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I730">
            <v>0</v>
          </cell>
          <cell r="J730">
            <v>0</v>
          </cell>
        </row>
        <row r="731"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I731">
            <v>0</v>
          </cell>
          <cell r="J731">
            <v>0</v>
          </cell>
        </row>
        <row r="732"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I732">
            <v>0</v>
          </cell>
          <cell r="J732">
            <v>0</v>
          </cell>
        </row>
        <row r="733"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I733">
            <v>0</v>
          </cell>
          <cell r="J733">
            <v>0</v>
          </cell>
        </row>
        <row r="734"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I734">
            <v>0</v>
          </cell>
          <cell r="J734">
            <v>0</v>
          </cell>
        </row>
        <row r="735"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I735">
            <v>0</v>
          </cell>
          <cell r="J735">
            <v>0</v>
          </cell>
        </row>
        <row r="736"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I736">
            <v>0</v>
          </cell>
          <cell r="J736">
            <v>0</v>
          </cell>
        </row>
        <row r="737"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I737">
            <v>0</v>
          </cell>
          <cell r="J737">
            <v>0</v>
          </cell>
        </row>
        <row r="738"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I738">
            <v>0</v>
          </cell>
          <cell r="J738">
            <v>0</v>
          </cell>
        </row>
        <row r="739"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I739">
            <v>0</v>
          </cell>
          <cell r="J739">
            <v>0</v>
          </cell>
        </row>
        <row r="740"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I740">
            <v>0</v>
          </cell>
          <cell r="J740">
            <v>0</v>
          </cell>
        </row>
        <row r="741"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I741">
            <v>0</v>
          </cell>
          <cell r="J741">
            <v>0</v>
          </cell>
        </row>
        <row r="742"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I742">
            <v>0</v>
          </cell>
          <cell r="J742">
            <v>0</v>
          </cell>
        </row>
        <row r="743"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I743">
            <v>0</v>
          </cell>
          <cell r="J743">
            <v>0</v>
          </cell>
        </row>
        <row r="744"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I744">
            <v>0</v>
          </cell>
          <cell r="J744">
            <v>0</v>
          </cell>
        </row>
        <row r="745"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I745">
            <v>0</v>
          </cell>
          <cell r="J745">
            <v>0</v>
          </cell>
        </row>
        <row r="746"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I746">
            <v>0</v>
          </cell>
          <cell r="J746">
            <v>0</v>
          </cell>
        </row>
        <row r="747"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I747">
            <v>0</v>
          </cell>
          <cell r="J747">
            <v>0</v>
          </cell>
        </row>
        <row r="748"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I748">
            <v>0</v>
          </cell>
          <cell r="J748">
            <v>0</v>
          </cell>
        </row>
        <row r="749"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I749">
            <v>0</v>
          </cell>
          <cell r="J749">
            <v>0</v>
          </cell>
        </row>
        <row r="750"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I750">
            <v>0</v>
          </cell>
          <cell r="J750">
            <v>0</v>
          </cell>
        </row>
        <row r="751"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I751">
            <v>0</v>
          </cell>
          <cell r="J751">
            <v>0</v>
          </cell>
        </row>
        <row r="752"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I752">
            <v>0</v>
          </cell>
          <cell r="J752">
            <v>0</v>
          </cell>
        </row>
        <row r="753"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I753">
            <v>0</v>
          </cell>
          <cell r="J753">
            <v>0</v>
          </cell>
        </row>
        <row r="754"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I754">
            <v>0</v>
          </cell>
          <cell r="J754">
            <v>0</v>
          </cell>
        </row>
        <row r="755"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I755">
            <v>0</v>
          </cell>
          <cell r="J755">
            <v>0</v>
          </cell>
        </row>
        <row r="756"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I756">
            <v>0</v>
          </cell>
          <cell r="J756">
            <v>0</v>
          </cell>
        </row>
        <row r="757"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I757">
            <v>0</v>
          </cell>
          <cell r="J757">
            <v>0</v>
          </cell>
        </row>
        <row r="758"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I758">
            <v>0</v>
          </cell>
          <cell r="J758">
            <v>0</v>
          </cell>
        </row>
        <row r="759"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I759">
            <v>0</v>
          </cell>
          <cell r="J759">
            <v>0</v>
          </cell>
        </row>
        <row r="760"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I760">
            <v>0</v>
          </cell>
          <cell r="J760">
            <v>0</v>
          </cell>
        </row>
        <row r="761"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I761">
            <v>0</v>
          </cell>
          <cell r="J761">
            <v>0</v>
          </cell>
        </row>
        <row r="762"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I762">
            <v>0</v>
          </cell>
          <cell r="J762">
            <v>0</v>
          </cell>
        </row>
        <row r="763"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I763">
            <v>0</v>
          </cell>
          <cell r="J763">
            <v>0</v>
          </cell>
        </row>
        <row r="764"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I764">
            <v>0</v>
          </cell>
          <cell r="J764">
            <v>0</v>
          </cell>
        </row>
        <row r="765"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I765">
            <v>0</v>
          </cell>
          <cell r="J765">
            <v>0</v>
          </cell>
        </row>
        <row r="766"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I766">
            <v>0</v>
          </cell>
          <cell r="J766">
            <v>0</v>
          </cell>
        </row>
        <row r="767"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I767">
            <v>0</v>
          </cell>
          <cell r="J767">
            <v>0</v>
          </cell>
        </row>
        <row r="768"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I768">
            <v>0</v>
          </cell>
          <cell r="J768">
            <v>0</v>
          </cell>
        </row>
        <row r="769"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I769">
            <v>0</v>
          </cell>
          <cell r="J769">
            <v>0</v>
          </cell>
        </row>
        <row r="770"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I770">
            <v>0</v>
          </cell>
          <cell r="J770">
            <v>0</v>
          </cell>
        </row>
        <row r="771"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I771">
            <v>0</v>
          </cell>
          <cell r="J771">
            <v>0</v>
          </cell>
        </row>
        <row r="772"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I772">
            <v>0</v>
          </cell>
          <cell r="J772">
            <v>0</v>
          </cell>
        </row>
        <row r="773"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I773">
            <v>0</v>
          </cell>
          <cell r="J773">
            <v>0</v>
          </cell>
        </row>
        <row r="774"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I774">
            <v>0</v>
          </cell>
          <cell r="J774">
            <v>0</v>
          </cell>
        </row>
        <row r="775"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I775">
            <v>0</v>
          </cell>
          <cell r="J775">
            <v>0</v>
          </cell>
        </row>
        <row r="776"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I776">
            <v>0</v>
          </cell>
          <cell r="J776">
            <v>0</v>
          </cell>
        </row>
        <row r="777"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I777">
            <v>0</v>
          </cell>
          <cell r="J777">
            <v>0</v>
          </cell>
        </row>
        <row r="778"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I778">
            <v>0</v>
          </cell>
          <cell r="J778">
            <v>0</v>
          </cell>
        </row>
        <row r="779"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I779">
            <v>0</v>
          </cell>
          <cell r="J779">
            <v>0</v>
          </cell>
        </row>
        <row r="780"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I780">
            <v>0</v>
          </cell>
          <cell r="J780">
            <v>0</v>
          </cell>
        </row>
        <row r="781"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I781">
            <v>0</v>
          </cell>
          <cell r="J781">
            <v>0</v>
          </cell>
        </row>
        <row r="782"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I782">
            <v>0</v>
          </cell>
          <cell r="J782">
            <v>0</v>
          </cell>
        </row>
        <row r="783"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I783">
            <v>0</v>
          </cell>
          <cell r="J783">
            <v>0</v>
          </cell>
        </row>
        <row r="784"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I784">
            <v>0</v>
          </cell>
          <cell r="J784">
            <v>0</v>
          </cell>
        </row>
        <row r="785"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I785">
            <v>0</v>
          </cell>
          <cell r="J785">
            <v>0</v>
          </cell>
        </row>
        <row r="786"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I786">
            <v>0</v>
          </cell>
          <cell r="J786">
            <v>0</v>
          </cell>
        </row>
        <row r="787"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I787">
            <v>0</v>
          </cell>
          <cell r="J787">
            <v>0</v>
          </cell>
        </row>
        <row r="788"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I788">
            <v>0</v>
          </cell>
          <cell r="J788">
            <v>0</v>
          </cell>
        </row>
        <row r="789"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I789">
            <v>0</v>
          </cell>
          <cell r="J789">
            <v>0</v>
          </cell>
        </row>
        <row r="790"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I790">
            <v>0</v>
          </cell>
          <cell r="J790">
            <v>0</v>
          </cell>
        </row>
        <row r="791"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I791">
            <v>0</v>
          </cell>
          <cell r="J791">
            <v>0</v>
          </cell>
        </row>
        <row r="792"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I792">
            <v>0</v>
          </cell>
          <cell r="J792">
            <v>0</v>
          </cell>
        </row>
        <row r="793"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I793">
            <v>0</v>
          </cell>
          <cell r="J793">
            <v>0</v>
          </cell>
        </row>
        <row r="794"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I794">
            <v>0</v>
          </cell>
          <cell r="J794">
            <v>0</v>
          </cell>
        </row>
        <row r="795"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I795">
            <v>0</v>
          </cell>
          <cell r="J795">
            <v>0</v>
          </cell>
        </row>
        <row r="796"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I796">
            <v>0</v>
          </cell>
          <cell r="J796">
            <v>0</v>
          </cell>
        </row>
        <row r="797"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I797">
            <v>0</v>
          </cell>
          <cell r="J797">
            <v>0</v>
          </cell>
        </row>
        <row r="798"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I798">
            <v>0</v>
          </cell>
          <cell r="J798">
            <v>0</v>
          </cell>
        </row>
        <row r="799"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I799">
            <v>0</v>
          </cell>
          <cell r="J799">
            <v>0</v>
          </cell>
        </row>
        <row r="800"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I800">
            <v>0</v>
          </cell>
          <cell r="J800">
            <v>0</v>
          </cell>
        </row>
        <row r="801"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I801">
            <v>0</v>
          </cell>
          <cell r="J801">
            <v>0</v>
          </cell>
        </row>
        <row r="802"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I802">
            <v>0</v>
          </cell>
          <cell r="J802">
            <v>0</v>
          </cell>
        </row>
        <row r="803"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I803">
            <v>0</v>
          </cell>
          <cell r="J803">
            <v>0</v>
          </cell>
        </row>
        <row r="804"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I804">
            <v>0</v>
          </cell>
          <cell r="J804">
            <v>0</v>
          </cell>
        </row>
        <row r="805"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I805">
            <v>0</v>
          </cell>
          <cell r="J805">
            <v>0</v>
          </cell>
        </row>
        <row r="806"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I806">
            <v>0</v>
          </cell>
          <cell r="J806">
            <v>0</v>
          </cell>
        </row>
        <row r="807"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I807">
            <v>0</v>
          </cell>
          <cell r="J807">
            <v>0</v>
          </cell>
        </row>
        <row r="808"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I808">
            <v>0</v>
          </cell>
          <cell r="J808">
            <v>0</v>
          </cell>
        </row>
        <row r="809"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I809">
            <v>0</v>
          </cell>
          <cell r="J809">
            <v>0</v>
          </cell>
        </row>
        <row r="810"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I810">
            <v>0</v>
          </cell>
          <cell r="J810">
            <v>0</v>
          </cell>
        </row>
        <row r="811"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I811">
            <v>0</v>
          </cell>
          <cell r="J811">
            <v>0</v>
          </cell>
        </row>
        <row r="812"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I812">
            <v>0</v>
          </cell>
          <cell r="J812">
            <v>0</v>
          </cell>
        </row>
        <row r="813"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I813">
            <v>0</v>
          </cell>
          <cell r="J813">
            <v>0</v>
          </cell>
        </row>
        <row r="814"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I814">
            <v>0</v>
          </cell>
          <cell r="J814">
            <v>0</v>
          </cell>
        </row>
        <row r="815"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I815">
            <v>0</v>
          </cell>
          <cell r="J815">
            <v>0</v>
          </cell>
        </row>
        <row r="816"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I816">
            <v>0</v>
          </cell>
          <cell r="J816">
            <v>0</v>
          </cell>
        </row>
        <row r="817"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I817">
            <v>0</v>
          </cell>
          <cell r="J817">
            <v>0</v>
          </cell>
        </row>
        <row r="818"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I818">
            <v>0</v>
          </cell>
          <cell r="J818">
            <v>0</v>
          </cell>
        </row>
        <row r="819"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I819">
            <v>0</v>
          </cell>
          <cell r="J819">
            <v>0</v>
          </cell>
        </row>
        <row r="820"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I820">
            <v>0</v>
          </cell>
          <cell r="J820">
            <v>0</v>
          </cell>
        </row>
        <row r="821"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I821">
            <v>0</v>
          </cell>
          <cell r="J821">
            <v>0</v>
          </cell>
        </row>
        <row r="822"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I822">
            <v>0</v>
          </cell>
          <cell r="J822">
            <v>0</v>
          </cell>
        </row>
        <row r="823"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I823">
            <v>0</v>
          </cell>
          <cell r="J823">
            <v>0</v>
          </cell>
        </row>
        <row r="824"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I824">
            <v>0</v>
          </cell>
          <cell r="J824">
            <v>0</v>
          </cell>
        </row>
        <row r="825"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I825">
            <v>0</v>
          </cell>
          <cell r="J825">
            <v>0</v>
          </cell>
        </row>
        <row r="826"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I826">
            <v>0</v>
          </cell>
          <cell r="J826">
            <v>0</v>
          </cell>
        </row>
        <row r="827"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I827">
            <v>0</v>
          </cell>
          <cell r="J827">
            <v>0</v>
          </cell>
        </row>
        <row r="828"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I828">
            <v>0</v>
          </cell>
          <cell r="J828">
            <v>0</v>
          </cell>
        </row>
        <row r="829"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I829">
            <v>0</v>
          </cell>
          <cell r="J829">
            <v>0</v>
          </cell>
        </row>
        <row r="830"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I830">
            <v>0</v>
          </cell>
          <cell r="J830">
            <v>0</v>
          </cell>
        </row>
        <row r="831"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I831">
            <v>0</v>
          </cell>
          <cell r="J831">
            <v>0</v>
          </cell>
        </row>
        <row r="832"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I832">
            <v>0</v>
          </cell>
          <cell r="J832">
            <v>0</v>
          </cell>
        </row>
        <row r="833"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I833">
            <v>0</v>
          </cell>
          <cell r="J833">
            <v>0</v>
          </cell>
        </row>
        <row r="834"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I834">
            <v>0</v>
          </cell>
          <cell r="J834">
            <v>0</v>
          </cell>
        </row>
        <row r="835"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I835">
            <v>0</v>
          </cell>
          <cell r="J835">
            <v>0</v>
          </cell>
        </row>
        <row r="836"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I836">
            <v>0</v>
          </cell>
          <cell r="J836">
            <v>0</v>
          </cell>
        </row>
        <row r="837"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I837">
            <v>0</v>
          </cell>
          <cell r="J837">
            <v>0</v>
          </cell>
        </row>
        <row r="838"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I838">
            <v>0</v>
          </cell>
          <cell r="J838">
            <v>0</v>
          </cell>
        </row>
        <row r="839"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I839">
            <v>0</v>
          </cell>
          <cell r="J839">
            <v>0</v>
          </cell>
        </row>
        <row r="840"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I840">
            <v>0</v>
          </cell>
          <cell r="J840">
            <v>0</v>
          </cell>
        </row>
        <row r="841"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I841">
            <v>0</v>
          </cell>
          <cell r="J841">
            <v>0</v>
          </cell>
        </row>
        <row r="842"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I842">
            <v>0</v>
          </cell>
          <cell r="J842">
            <v>0</v>
          </cell>
        </row>
        <row r="843"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I843">
            <v>0</v>
          </cell>
          <cell r="J843">
            <v>0</v>
          </cell>
        </row>
        <row r="844"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I844">
            <v>0</v>
          </cell>
          <cell r="J844">
            <v>0</v>
          </cell>
        </row>
        <row r="845"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I845">
            <v>0</v>
          </cell>
          <cell r="J845">
            <v>0</v>
          </cell>
        </row>
        <row r="846"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I846">
            <v>0</v>
          </cell>
          <cell r="J846">
            <v>0</v>
          </cell>
        </row>
        <row r="847"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I847">
            <v>0</v>
          </cell>
          <cell r="J847">
            <v>0</v>
          </cell>
        </row>
        <row r="848"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I848">
            <v>0</v>
          </cell>
          <cell r="J848">
            <v>0</v>
          </cell>
        </row>
        <row r="849"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I849">
            <v>0</v>
          </cell>
          <cell r="J849">
            <v>0</v>
          </cell>
        </row>
        <row r="850"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I850">
            <v>0</v>
          </cell>
          <cell r="J850">
            <v>0</v>
          </cell>
        </row>
        <row r="851"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I851">
            <v>0</v>
          </cell>
          <cell r="J851">
            <v>0</v>
          </cell>
        </row>
        <row r="852"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I852">
            <v>0</v>
          </cell>
          <cell r="J852">
            <v>0</v>
          </cell>
        </row>
        <row r="853"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I853">
            <v>0</v>
          </cell>
          <cell r="J853">
            <v>0</v>
          </cell>
        </row>
        <row r="854"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I854">
            <v>0</v>
          </cell>
          <cell r="J854">
            <v>0</v>
          </cell>
        </row>
        <row r="855"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I855">
            <v>0</v>
          </cell>
          <cell r="J855">
            <v>0</v>
          </cell>
        </row>
        <row r="856"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I856">
            <v>0</v>
          </cell>
          <cell r="J856">
            <v>0</v>
          </cell>
        </row>
        <row r="857"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I857">
            <v>0</v>
          </cell>
          <cell r="J857">
            <v>0</v>
          </cell>
        </row>
        <row r="858"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I858">
            <v>0</v>
          </cell>
          <cell r="J858">
            <v>0</v>
          </cell>
        </row>
        <row r="859"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I859">
            <v>0</v>
          </cell>
          <cell r="J859">
            <v>0</v>
          </cell>
        </row>
        <row r="860"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I860">
            <v>0</v>
          </cell>
          <cell r="J860">
            <v>0</v>
          </cell>
        </row>
        <row r="861"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I861">
            <v>0</v>
          </cell>
          <cell r="J861">
            <v>0</v>
          </cell>
        </row>
        <row r="862"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I862">
            <v>0</v>
          </cell>
          <cell r="J862">
            <v>0</v>
          </cell>
        </row>
        <row r="863"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I863">
            <v>0</v>
          </cell>
          <cell r="J863">
            <v>0</v>
          </cell>
        </row>
        <row r="864"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I864">
            <v>0</v>
          </cell>
          <cell r="J864">
            <v>0</v>
          </cell>
        </row>
        <row r="865"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I865">
            <v>0</v>
          </cell>
          <cell r="J865">
            <v>0</v>
          </cell>
        </row>
        <row r="866"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I866">
            <v>0</v>
          </cell>
          <cell r="J866">
            <v>0</v>
          </cell>
        </row>
        <row r="867"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I867">
            <v>0</v>
          </cell>
          <cell r="J867">
            <v>0</v>
          </cell>
        </row>
        <row r="868"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I868">
            <v>0</v>
          </cell>
          <cell r="J868">
            <v>0</v>
          </cell>
        </row>
        <row r="869"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I869">
            <v>0</v>
          </cell>
          <cell r="J869">
            <v>0</v>
          </cell>
        </row>
        <row r="870"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I870">
            <v>0</v>
          </cell>
          <cell r="J870">
            <v>0</v>
          </cell>
        </row>
        <row r="871"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I871">
            <v>0</v>
          </cell>
          <cell r="J871">
            <v>0</v>
          </cell>
        </row>
        <row r="872"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I872">
            <v>0</v>
          </cell>
          <cell r="J872">
            <v>0</v>
          </cell>
        </row>
        <row r="873"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I873">
            <v>0</v>
          </cell>
          <cell r="J873">
            <v>0</v>
          </cell>
        </row>
        <row r="874"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I874">
            <v>0</v>
          </cell>
          <cell r="J874">
            <v>0</v>
          </cell>
        </row>
        <row r="875"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I875">
            <v>0</v>
          </cell>
          <cell r="J875">
            <v>0</v>
          </cell>
        </row>
        <row r="876"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I876">
            <v>0</v>
          </cell>
          <cell r="J876">
            <v>0</v>
          </cell>
        </row>
        <row r="877"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I877">
            <v>0</v>
          </cell>
          <cell r="J877">
            <v>0</v>
          </cell>
        </row>
        <row r="878"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I878">
            <v>0</v>
          </cell>
          <cell r="J878">
            <v>0</v>
          </cell>
        </row>
        <row r="879"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I879">
            <v>0</v>
          </cell>
          <cell r="J879">
            <v>0</v>
          </cell>
        </row>
        <row r="880"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I880">
            <v>0</v>
          </cell>
          <cell r="J880">
            <v>0</v>
          </cell>
        </row>
        <row r="881"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I881">
            <v>0</v>
          </cell>
          <cell r="J881">
            <v>0</v>
          </cell>
        </row>
        <row r="882"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I882">
            <v>0</v>
          </cell>
          <cell r="J882">
            <v>0</v>
          </cell>
        </row>
        <row r="883"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I883">
            <v>0</v>
          </cell>
          <cell r="J883">
            <v>0</v>
          </cell>
        </row>
        <row r="884"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I884">
            <v>0</v>
          </cell>
          <cell r="J884">
            <v>0</v>
          </cell>
        </row>
        <row r="885"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I885">
            <v>0</v>
          </cell>
          <cell r="J885">
            <v>0</v>
          </cell>
        </row>
        <row r="886"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I886">
            <v>0</v>
          </cell>
          <cell r="J886">
            <v>0</v>
          </cell>
        </row>
        <row r="887"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I887">
            <v>0</v>
          </cell>
          <cell r="J887">
            <v>0</v>
          </cell>
        </row>
        <row r="888"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I888">
            <v>0</v>
          </cell>
          <cell r="J888">
            <v>0</v>
          </cell>
        </row>
        <row r="889"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I889">
            <v>0</v>
          </cell>
          <cell r="J889">
            <v>0</v>
          </cell>
        </row>
        <row r="890"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I890">
            <v>0</v>
          </cell>
          <cell r="J890">
            <v>0</v>
          </cell>
        </row>
        <row r="891"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I891">
            <v>0</v>
          </cell>
          <cell r="J891">
            <v>0</v>
          </cell>
        </row>
        <row r="892"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I892">
            <v>0</v>
          </cell>
          <cell r="J892">
            <v>0</v>
          </cell>
        </row>
        <row r="893"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I893">
            <v>0</v>
          </cell>
          <cell r="J893">
            <v>0</v>
          </cell>
        </row>
        <row r="894"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I894">
            <v>0</v>
          </cell>
          <cell r="J894">
            <v>0</v>
          </cell>
        </row>
        <row r="895"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I895">
            <v>0</v>
          </cell>
          <cell r="J895">
            <v>0</v>
          </cell>
        </row>
        <row r="896"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I896">
            <v>0</v>
          </cell>
          <cell r="J896">
            <v>0</v>
          </cell>
        </row>
        <row r="897"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I897">
            <v>0</v>
          </cell>
          <cell r="J897">
            <v>0</v>
          </cell>
        </row>
        <row r="898"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I898">
            <v>0</v>
          </cell>
          <cell r="J898">
            <v>0</v>
          </cell>
        </row>
        <row r="899"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I899">
            <v>0</v>
          </cell>
          <cell r="J899">
            <v>0</v>
          </cell>
        </row>
        <row r="900"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I900">
            <v>0</v>
          </cell>
          <cell r="J900">
            <v>0</v>
          </cell>
        </row>
        <row r="901"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I901">
            <v>0</v>
          </cell>
          <cell r="J901">
            <v>0</v>
          </cell>
        </row>
        <row r="902"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I902">
            <v>0</v>
          </cell>
          <cell r="J902">
            <v>0</v>
          </cell>
        </row>
        <row r="903"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I903">
            <v>0</v>
          </cell>
          <cell r="J903">
            <v>0</v>
          </cell>
        </row>
        <row r="904"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I904">
            <v>0</v>
          </cell>
          <cell r="J904">
            <v>0</v>
          </cell>
        </row>
        <row r="905"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I905">
            <v>0</v>
          </cell>
          <cell r="J905">
            <v>0</v>
          </cell>
        </row>
        <row r="906"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I906">
            <v>0</v>
          </cell>
          <cell r="J906">
            <v>0</v>
          </cell>
        </row>
        <row r="907"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I907">
            <v>0</v>
          </cell>
          <cell r="J907">
            <v>0</v>
          </cell>
        </row>
        <row r="908"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I908">
            <v>0</v>
          </cell>
          <cell r="J908">
            <v>0</v>
          </cell>
        </row>
        <row r="909"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I909">
            <v>0</v>
          </cell>
          <cell r="J909">
            <v>0</v>
          </cell>
        </row>
        <row r="910"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I910">
            <v>0</v>
          </cell>
          <cell r="J910">
            <v>0</v>
          </cell>
        </row>
        <row r="911"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I911">
            <v>0</v>
          </cell>
          <cell r="J911">
            <v>0</v>
          </cell>
        </row>
        <row r="912"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I912">
            <v>0</v>
          </cell>
          <cell r="J912">
            <v>0</v>
          </cell>
        </row>
        <row r="913"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I913">
            <v>0</v>
          </cell>
          <cell r="J913">
            <v>0</v>
          </cell>
        </row>
        <row r="914"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I914">
            <v>0</v>
          </cell>
          <cell r="J914">
            <v>0</v>
          </cell>
        </row>
        <row r="915"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I915">
            <v>0</v>
          </cell>
          <cell r="J915">
            <v>0</v>
          </cell>
        </row>
        <row r="916"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I916">
            <v>0</v>
          </cell>
          <cell r="J916">
            <v>0</v>
          </cell>
        </row>
        <row r="917"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I917">
            <v>0</v>
          </cell>
          <cell r="J917">
            <v>0</v>
          </cell>
        </row>
        <row r="918"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I918">
            <v>0</v>
          </cell>
          <cell r="J918">
            <v>0</v>
          </cell>
        </row>
        <row r="919"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I919">
            <v>0</v>
          </cell>
          <cell r="J919">
            <v>0</v>
          </cell>
        </row>
        <row r="920"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I920">
            <v>0</v>
          </cell>
          <cell r="J920">
            <v>0</v>
          </cell>
        </row>
        <row r="921"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I921">
            <v>0</v>
          </cell>
          <cell r="J921">
            <v>0</v>
          </cell>
        </row>
        <row r="922"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I922">
            <v>0</v>
          </cell>
          <cell r="J922">
            <v>0</v>
          </cell>
        </row>
        <row r="923"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I923">
            <v>0</v>
          </cell>
          <cell r="J923">
            <v>0</v>
          </cell>
        </row>
        <row r="924"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I924">
            <v>0</v>
          </cell>
          <cell r="J924">
            <v>0</v>
          </cell>
        </row>
        <row r="925"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I925">
            <v>0</v>
          </cell>
          <cell r="J925">
            <v>0</v>
          </cell>
        </row>
        <row r="926"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I926">
            <v>0</v>
          </cell>
          <cell r="J926">
            <v>0</v>
          </cell>
        </row>
        <row r="927"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I927">
            <v>0</v>
          </cell>
          <cell r="J927">
            <v>0</v>
          </cell>
        </row>
        <row r="928"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I928">
            <v>0</v>
          </cell>
          <cell r="J928">
            <v>0</v>
          </cell>
        </row>
        <row r="929"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I929">
            <v>0</v>
          </cell>
          <cell r="J929">
            <v>0</v>
          </cell>
        </row>
        <row r="930"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I930">
            <v>0</v>
          </cell>
          <cell r="J930">
            <v>0</v>
          </cell>
        </row>
        <row r="931"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I931">
            <v>0</v>
          </cell>
          <cell r="J931">
            <v>0</v>
          </cell>
        </row>
        <row r="932"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I932">
            <v>0</v>
          </cell>
          <cell r="J932">
            <v>0</v>
          </cell>
        </row>
        <row r="933"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I933">
            <v>0</v>
          </cell>
          <cell r="J933">
            <v>0</v>
          </cell>
        </row>
        <row r="934"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I934">
            <v>0</v>
          </cell>
          <cell r="J934">
            <v>0</v>
          </cell>
        </row>
        <row r="935"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I935">
            <v>0</v>
          </cell>
          <cell r="J935">
            <v>0</v>
          </cell>
        </row>
        <row r="936"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I936">
            <v>0</v>
          </cell>
          <cell r="J936">
            <v>0</v>
          </cell>
        </row>
        <row r="937"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I937">
            <v>0</v>
          </cell>
          <cell r="J937">
            <v>0</v>
          </cell>
        </row>
        <row r="938"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I938">
            <v>0</v>
          </cell>
          <cell r="J938">
            <v>0</v>
          </cell>
        </row>
        <row r="939"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I939">
            <v>0</v>
          </cell>
          <cell r="J939">
            <v>0</v>
          </cell>
        </row>
        <row r="940"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I940">
            <v>0</v>
          </cell>
          <cell r="J940">
            <v>0</v>
          </cell>
        </row>
        <row r="941"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I941">
            <v>0</v>
          </cell>
          <cell r="J941">
            <v>0</v>
          </cell>
        </row>
        <row r="942"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I942">
            <v>0</v>
          </cell>
          <cell r="J942">
            <v>0</v>
          </cell>
        </row>
        <row r="943"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I943">
            <v>0</v>
          </cell>
          <cell r="J943">
            <v>0</v>
          </cell>
        </row>
        <row r="944"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I944">
            <v>0</v>
          </cell>
          <cell r="J944">
            <v>0</v>
          </cell>
        </row>
        <row r="945"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I945">
            <v>0</v>
          </cell>
          <cell r="J945">
            <v>0</v>
          </cell>
        </row>
        <row r="946"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I946">
            <v>0</v>
          </cell>
          <cell r="J946">
            <v>0</v>
          </cell>
        </row>
        <row r="947"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I947">
            <v>0</v>
          </cell>
          <cell r="J947">
            <v>0</v>
          </cell>
        </row>
        <row r="948"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I948">
            <v>0</v>
          </cell>
          <cell r="J948">
            <v>0</v>
          </cell>
        </row>
        <row r="949"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I949">
            <v>0</v>
          </cell>
          <cell r="J949">
            <v>0</v>
          </cell>
        </row>
        <row r="950"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I950">
            <v>0</v>
          </cell>
          <cell r="J950">
            <v>0</v>
          </cell>
        </row>
        <row r="951"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I951">
            <v>0</v>
          </cell>
          <cell r="J951">
            <v>0</v>
          </cell>
        </row>
        <row r="952"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I952">
            <v>0</v>
          </cell>
          <cell r="J952">
            <v>0</v>
          </cell>
        </row>
        <row r="953"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I953">
            <v>0</v>
          </cell>
          <cell r="J953">
            <v>0</v>
          </cell>
        </row>
        <row r="954"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I954">
            <v>0</v>
          </cell>
          <cell r="J954">
            <v>0</v>
          </cell>
        </row>
        <row r="955"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I955">
            <v>0</v>
          </cell>
          <cell r="J955">
            <v>0</v>
          </cell>
        </row>
        <row r="956"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I956">
            <v>0</v>
          </cell>
          <cell r="J956">
            <v>0</v>
          </cell>
        </row>
        <row r="957"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I957">
            <v>0</v>
          </cell>
          <cell r="J957">
            <v>0</v>
          </cell>
        </row>
        <row r="958"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I958">
            <v>0</v>
          </cell>
          <cell r="J958">
            <v>0</v>
          </cell>
        </row>
        <row r="959"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I959">
            <v>0</v>
          </cell>
          <cell r="J959">
            <v>0</v>
          </cell>
        </row>
        <row r="960"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I960">
            <v>0</v>
          </cell>
          <cell r="J960">
            <v>0</v>
          </cell>
        </row>
        <row r="961"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I961">
            <v>0</v>
          </cell>
          <cell r="J961">
            <v>0</v>
          </cell>
        </row>
        <row r="962"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I962">
            <v>0</v>
          </cell>
          <cell r="J962">
            <v>0</v>
          </cell>
        </row>
        <row r="963"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I963">
            <v>0</v>
          </cell>
          <cell r="J963">
            <v>0</v>
          </cell>
        </row>
        <row r="964"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I964">
            <v>0</v>
          </cell>
          <cell r="J964">
            <v>0</v>
          </cell>
        </row>
        <row r="965"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I965">
            <v>0</v>
          </cell>
          <cell r="J965">
            <v>0</v>
          </cell>
        </row>
        <row r="966"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I966">
            <v>0</v>
          </cell>
          <cell r="J966">
            <v>0</v>
          </cell>
        </row>
        <row r="967"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I967">
            <v>0</v>
          </cell>
          <cell r="J967">
            <v>0</v>
          </cell>
        </row>
        <row r="968"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I968">
            <v>0</v>
          </cell>
          <cell r="J968">
            <v>0</v>
          </cell>
        </row>
        <row r="969"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I969">
            <v>0</v>
          </cell>
          <cell r="J969">
            <v>0</v>
          </cell>
        </row>
        <row r="970"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I970">
            <v>0</v>
          </cell>
          <cell r="J970">
            <v>0</v>
          </cell>
        </row>
        <row r="971"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I971">
            <v>0</v>
          </cell>
          <cell r="J971">
            <v>0</v>
          </cell>
        </row>
        <row r="972"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I972">
            <v>0</v>
          </cell>
          <cell r="J972">
            <v>0</v>
          </cell>
        </row>
        <row r="973"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I973">
            <v>0</v>
          </cell>
          <cell r="J973">
            <v>0</v>
          </cell>
        </row>
        <row r="974"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I974">
            <v>0</v>
          </cell>
          <cell r="J974">
            <v>0</v>
          </cell>
        </row>
        <row r="975"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I975">
            <v>0</v>
          </cell>
          <cell r="J975">
            <v>0</v>
          </cell>
        </row>
        <row r="976"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I976">
            <v>0</v>
          </cell>
          <cell r="J976">
            <v>0</v>
          </cell>
        </row>
        <row r="977"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I977">
            <v>0</v>
          </cell>
          <cell r="J977">
            <v>0</v>
          </cell>
        </row>
        <row r="978"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I978">
            <v>0</v>
          </cell>
          <cell r="J978">
            <v>0</v>
          </cell>
        </row>
        <row r="979"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I979">
            <v>0</v>
          </cell>
          <cell r="J979">
            <v>0</v>
          </cell>
        </row>
        <row r="980"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I980">
            <v>0</v>
          </cell>
          <cell r="J980">
            <v>0</v>
          </cell>
        </row>
        <row r="981"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I981">
            <v>0</v>
          </cell>
          <cell r="J981">
            <v>0</v>
          </cell>
        </row>
        <row r="982"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I982">
            <v>0</v>
          </cell>
          <cell r="J982">
            <v>0</v>
          </cell>
        </row>
        <row r="983"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I983">
            <v>0</v>
          </cell>
          <cell r="J983">
            <v>0</v>
          </cell>
        </row>
        <row r="984"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I984">
            <v>0</v>
          </cell>
          <cell r="J984">
            <v>0</v>
          </cell>
        </row>
        <row r="985"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I985">
            <v>0</v>
          </cell>
          <cell r="J985">
            <v>0</v>
          </cell>
        </row>
        <row r="986"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I986">
            <v>0</v>
          </cell>
          <cell r="J986">
            <v>0</v>
          </cell>
        </row>
        <row r="987"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I987">
            <v>0</v>
          </cell>
          <cell r="J987">
            <v>0</v>
          </cell>
        </row>
        <row r="988"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I988">
            <v>0</v>
          </cell>
          <cell r="J988">
            <v>0</v>
          </cell>
        </row>
        <row r="989"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I989">
            <v>0</v>
          </cell>
          <cell r="J989">
            <v>0</v>
          </cell>
        </row>
        <row r="990"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I990">
            <v>0</v>
          </cell>
          <cell r="J990">
            <v>0</v>
          </cell>
        </row>
        <row r="991"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I991">
            <v>0</v>
          </cell>
          <cell r="J991">
            <v>0</v>
          </cell>
        </row>
        <row r="992"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I992">
            <v>0</v>
          </cell>
          <cell r="J992">
            <v>0</v>
          </cell>
        </row>
        <row r="993"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I993">
            <v>0</v>
          </cell>
          <cell r="J993">
            <v>0</v>
          </cell>
        </row>
        <row r="994"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I994">
            <v>0</v>
          </cell>
          <cell r="J994">
            <v>0</v>
          </cell>
        </row>
        <row r="995"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I995">
            <v>0</v>
          </cell>
          <cell r="J995">
            <v>0</v>
          </cell>
        </row>
        <row r="996"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I996">
            <v>0</v>
          </cell>
          <cell r="J996">
            <v>0</v>
          </cell>
        </row>
        <row r="997"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I997">
            <v>0</v>
          </cell>
          <cell r="J997">
            <v>0</v>
          </cell>
        </row>
        <row r="998"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I998">
            <v>0</v>
          </cell>
          <cell r="J998">
            <v>0</v>
          </cell>
        </row>
        <row r="999"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I999">
            <v>0</v>
          </cell>
          <cell r="J999">
            <v>0</v>
          </cell>
        </row>
        <row r="1000"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I1000">
            <v>0</v>
          </cell>
          <cell r="J1000">
            <v>0</v>
          </cell>
        </row>
        <row r="1001"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I1001">
            <v>0</v>
          </cell>
          <cell r="J1001">
            <v>0</v>
          </cell>
        </row>
        <row r="1002"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I1002">
            <v>0</v>
          </cell>
          <cell r="J1002">
            <v>0</v>
          </cell>
        </row>
        <row r="1003"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I1003">
            <v>0</v>
          </cell>
          <cell r="J1003">
            <v>0</v>
          </cell>
        </row>
        <row r="1004"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I1004">
            <v>0</v>
          </cell>
          <cell r="J1004">
            <v>0</v>
          </cell>
        </row>
        <row r="1005"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I1005">
            <v>0</v>
          </cell>
          <cell r="J1005">
            <v>0</v>
          </cell>
        </row>
        <row r="1006"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I1006">
            <v>0</v>
          </cell>
          <cell r="J1006">
            <v>0</v>
          </cell>
        </row>
        <row r="1007"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I1007">
            <v>0</v>
          </cell>
          <cell r="J1007">
            <v>0</v>
          </cell>
        </row>
        <row r="1008"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I1008">
            <v>0</v>
          </cell>
          <cell r="J1008">
            <v>0</v>
          </cell>
        </row>
        <row r="1009"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I1009">
            <v>0</v>
          </cell>
          <cell r="J1009">
            <v>0</v>
          </cell>
        </row>
        <row r="1010"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I1010">
            <v>0</v>
          </cell>
          <cell r="J1010">
            <v>0</v>
          </cell>
        </row>
        <row r="1011"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I1011">
            <v>0</v>
          </cell>
          <cell r="J1011">
            <v>0</v>
          </cell>
        </row>
        <row r="1012"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I1012">
            <v>0</v>
          </cell>
          <cell r="J1012">
            <v>0</v>
          </cell>
        </row>
        <row r="1013"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I1013">
            <v>0</v>
          </cell>
          <cell r="J1013">
            <v>0</v>
          </cell>
        </row>
        <row r="1014"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I1014">
            <v>0</v>
          </cell>
          <cell r="J1014">
            <v>0</v>
          </cell>
        </row>
        <row r="1015"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I1015">
            <v>0</v>
          </cell>
          <cell r="J1015">
            <v>0</v>
          </cell>
        </row>
        <row r="1016"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I1016">
            <v>0</v>
          </cell>
          <cell r="J1016">
            <v>0</v>
          </cell>
        </row>
        <row r="1017"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I1017">
            <v>0</v>
          </cell>
          <cell r="J1017">
            <v>0</v>
          </cell>
        </row>
        <row r="1018"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I1018">
            <v>0</v>
          </cell>
          <cell r="J1018">
            <v>0</v>
          </cell>
        </row>
        <row r="1019"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I1019">
            <v>0</v>
          </cell>
          <cell r="J1019">
            <v>0</v>
          </cell>
        </row>
        <row r="1020"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I1020">
            <v>0</v>
          </cell>
          <cell r="J1020">
            <v>0</v>
          </cell>
        </row>
        <row r="1021"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I1021">
            <v>0</v>
          </cell>
          <cell r="J1021">
            <v>0</v>
          </cell>
        </row>
        <row r="1022"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I1022">
            <v>0</v>
          </cell>
          <cell r="J1022">
            <v>0</v>
          </cell>
        </row>
        <row r="1023"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I1023">
            <v>0</v>
          </cell>
          <cell r="J1023">
            <v>0</v>
          </cell>
        </row>
        <row r="1024"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I1024">
            <v>0</v>
          </cell>
          <cell r="J1024">
            <v>0</v>
          </cell>
        </row>
        <row r="1025"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I1025">
            <v>0</v>
          </cell>
          <cell r="J1025">
            <v>0</v>
          </cell>
        </row>
        <row r="1026"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I1026">
            <v>0</v>
          </cell>
          <cell r="J1026">
            <v>0</v>
          </cell>
        </row>
        <row r="1027"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I1027">
            <v>0</v>
          </cell>
          <cell r="J1027">
            <v>0</v>
          </cell>
        </row>
        <row r="1028"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I1028">
            <v>0</v>
          </cell>
          <cell r="J1028">
            <v>0</v>
          </cell>
        </row>
        <row r="1029"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I1029">
            <v>0</v>
          </cell>
          <cell r="J1029">
            <v>0</v>
          </cell>
        </row>
        <row r="1030"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I1030">
            <v>0</v>
          </cell>
          <cell r="J1030">
            <v>0</v>
          </cell>
        </row>
        <row r="1031"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I1031">
            <v>0</v>
          </cell>
          <cell r="J1031">
            <v>0</v>
          </cell>
        </row>
        <row r="1032"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I1032">
            <v>0</v>
          </cell>
          <cell r="J1032">
            <v>0</v>
          </cell>
        </row>
        <row r="1033"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I1033">
            <v>0</v>
          </cell>
          <cell r="J1033">
            <v>0</v>
          </cell>
        </row>
        <row r="1034"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I1034">
            <v>0</v>
          </cell>
          <cell r="J1034">
            <v>0</v>
          </cell>
        </row>
        <row r="1035"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I1035">
            <v>0</v>
          </cell>
          <cell r="J1035">
            <v>0</v>
          </cell>
        </row>
        <row r="1036"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I1036">
            <v>0</v>
          </cell>
          <cell r="J1036">
            <v>0</v>
          </cell>
        </row>
        <row r="1037"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I1037">
            <v>0</v>
          </cell>
          <cell r="J1037">
            <v>0</v>
          </cell>
        </row>
        <row r="1038"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I1038">
            <v>0</v>
          </cell>
          <cell r="J1038">
            <v>0</v>
          </cell>
        </row>
        <row r="1039"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I1039">
            <v>0</v>
          </cell>
          <cell r="J1039">
            <v>0</v>
          </cell>
        </row>
        <row r="1040"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I1040">
            <v>0</v>
          </cell>
          <cell r="J1040">
            <v>0</v>
          </cell>
        </row>
        <row r="1041"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I1041">
            <v>0</v>
          </cell>
          <cell r="J1041">
            <v>0</v>
          </cell>
        </row>
        <row r="1042"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I1042">
            <v>0</v>
          </cell>
          <cell r="J1042">
            <v>0</v>
          </cell>
        </row>
        <row r="1043"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I1043">
            <v>0</v>
          </cell>
          <cell r="J1043">
            <v>0</v>
          </cell>
        </row>
        <row r="1044"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I1044">
            <v>0</v>
          </cell>
          <cell r="J1044">
            <v>0</v>
          </cell>
        </row>
        <row r="1045"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I1045">
            <v>0</v>
          </cell>
          <cell r="J1045">
            <v>0</v>
          </cell>
        </row>
        <row r="1046"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I1046">
            <v>0</v>
          </cell>
          <cell r="J1046">
            <v>0</v>
          </cell>
        </row>
        <row r="1047"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I1047">
            <v>0</v>
          </cell>
          <cell r="J1047">
            <v>0</v>
          </cell>
        </row>
        <row r="1048"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I1048">
            <v>0</v>
          </cell>
          <cell r="J1048">
            <v>0</v>
          </cell>
        </row>
        <row r="1049"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I1049">
            <v>0</v>
          </cell>
          <cell r="J1049">
            <v>0</v>
          </cell>
        </row>
        <row r="1050"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I1050">
            <v>0</v>
          </cell>
          <cell r="J1050">
            <v>0</v>
          </cell>
        </row>
        <row r="1051"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I1051">
            <v>0</v>
          </cell>
          <cell r="J1051">
            <v>0</v>
          </cell>
        </row>
        <row r="1052"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I1052">
            <v>0</v>
          </cell>
          <cell r="J1052">
            <v>0</v>
          </cell>
        </row>
        <row r="1053"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I1053">
            <v>0</v>
          </cell>
          <cell r="J1053">
            <v>0</v>
          </cell>
        </row>
        <row r="1054"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I1054">
            <v>0</v>
          </cell>
          <cell r="J1054">
            <v>0</v>
          </cell>
        </row>
        <row r="1055"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I1055">
            <v>0</v>
          </cell>
          <cell r="J1055">
            <v>0</v>
          </cell>
        </row>
        <row r="1056"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I1056">
            <v>0</v>
          </cell>
          <cell r="J1056">
            <v>0</v>
          </cell>
        </row>
        <row r="1057"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I1057">
            <v>0</v>
          </cell>
          <cell r="J1057">
            <v>0</v>
          </cell>
        </row>
        <row r="1058"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I1058">
            <v>0</v>
          </cell>
          <cell r="J1058">
            <v>0</v>
          </cell>
        </row>
        <row r="1059"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I1059">
            <v>0</v>
          </cell>
          <cell r="J1059">
            <v>0</v>
          </cell>
        </row>
        <row r="1060"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I1060">
            <v>0</v>
          </cell>
          <cell r="J1060">
            <v>0</v>
          </cell>
        </row>
        <row r="1061"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I1061">
            <v>0</v>
          </cell>
          <cell r="J1061">
            <v>0</v>
          </cell>
        </row>
        <row r="1062"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I1062">
            <v>0</v>
          </cell>
          <cell r="J1062">
            <v>0</v>
          </cell>
        </row>
        <row r="1063"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I1063">
            <v>0</v>
          </cell>
          <cell r="J1063">
            <v>0</v>
          </cell>
        </row>
        <row r="1064"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I1064">
            <v>0</v>
          </cell>
          <cell r="J1064">
            <v>0</v>
          </cell>
        </row>
        <row r="1065"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I1065">
            <v>0</v>
          </cell>
          <cell r="J1065">
            <v>0</v>
          </cell>
        </row>
        <row r="1066"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I1066">
            <v>0</v>
          </cell>
          <cell r="J1066">
            <v>0</v>
          </cell>
        </row>
        <row r="1067"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I1067">
            <v>0</v>
          </cell>
          <cell r="J1067">
            <v>0</v>
          </cell>
        </row>
        <row r="1068"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I1068">
            <v>0</v>
          </cell>
          <cell r="J1068">
            <v>0</v>
          </cell>
        </row>
        <row r="1069"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I1069">
            <v>0</v>
          </cell>
          <cell r="J1069">
            <v>0</v>
          </cell>
        </row>
        <row r="1070"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I1070">
            <v>0</v>
          </cell>
          <cell r="J1070">
            <v>0</v>
          </cell>
        </row>
        <row r="1071"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I1071">
            <v>0</v>
          </cell>
          <cell r="J1071">
            <v>0</v>
          </cell>
        </row>
        <row r="1072"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I1072">
            <v>0</v>
          </cell>
          <cell r="J1072">
            <v>0</v>
          </cell>
        </row>
        <row r="1073"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I1073">
            <v>0</v>
          </cell>
          <cell r="J1073">
            <v>0</v>
          </cell>
        </row>
        <row r="1074"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I1074">
            <v>0</v>
          </cell>
          <cell r="J1074">
            <v>0</v>
          </cell>
        </row>
        <row r="1075"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I1075">
            <v>0</v>
          </cell>
          <cell r="J1075">
            <v>0</v>
          </cell>
        </row>
        <row r="1076"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I1076">
            <v>0</v>
          </cell>
          <cell r="J1076">
            <v>0</v>
          </cell>
        </row>
        <row r="1077"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I1077">
            <v>0</v>
          </cell>
          <cell r="J1077">
            <v>0</v>
          </cell>
        </row>
        <row r="1078"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I1078">
            <v>0</v>
          </cell>
          <cell r="J1078">
            <v>0</v>
          </cell>
        </row>
        <row r="1079"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I1079">
            <v>0</v>
          </cell>
          <cell r="J1079">
            <v>0</v>
          </cell>
        </row>
        <row r="1080"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I1080">
            <v>0</v>
          </cell>
          <cell r="J1080">
            <v>0</v>
          </cell>
        </row>
        <row r="1081"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I1081">
            <v>0</v>
          </cell>
          <cell r="J1081">
            <v>0</v>
          </cell>
        </row>
        <row r="1082"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I1082">
            <v>0</v>
          </cell>
          <cell r="J1082">
            <v>0</v>
          </cell>
        </row>
        <row r="1083"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I1083">
            <v>0</v>
          </cell>
          <cell r="J1083">
            <v>0</v>
          </cell>
        </row>
        <row r="1084"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I1084">
            <v>0</v>
          </cell>
          <cell r="J1084">
            <v>0</v>
          </cell>
        </row>
        <row r="1085"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I1085">
            <v>0</v>
          </cell>
          <cell r="J1085">
            <v>0</v>
          </cell>
        </row>
        <row r="1086"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I1086">
            <v>0</v>
          </cell>
          <cell r="J1086">
            <v>0</v>
          </cell>
        </row>
        <row r="1087"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I1087">
            <v>0</v>
          </cell>
          <cell r="J1087">
            <v>0</v>
          </cell>
        </row>
        <row r="1088"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I1088">
            <v>0</v>
          </cell>
          <cell r="J1088">
            <v>0</v>
          </cell>
        </row>
        <row r="1089"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I1089">
            <v>0</v>
          </cell>
          <cell r="J1089">
            <v>0</v>
          </cell>
        </row>
        <row r="1090"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I1090">
            <v>0</v>
          </cell>
          <cell r="J1090">
            <v>0</v>
          </cell>
        </row>
        <row r="1091"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I1091">
            <v>0</v>
          </cell>
          <cell r="J1091">
            <v>0</v>
          </cell>
        </row>
        <row r="1092"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I1092">
            <v>0</v>
          </cell>
          <cell r="J1092">
            <v>0</v>
          </cell>
        </row>
        <row r="1093"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I1093">
            <v>0</v>
          </cell>
          <cell r="J1093">
            <v>0</v>
          </cell>
        </row>
        <row r="1094"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I1094">
            <v>0</v>
          </cell>
          <cell r="J1094">
            <v>0</v>
          </cell>
        </row>
        <row r="1095"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I1095">
            <v>0</v>
          </cell>
          <cell r="J1095">
            <v>0</v>
          </cell>
        </row>
        <row r="1096"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I1096">
            <v>0</v>
          </cell>
          <cell r="J1096">
            <v>0</v>
          </cell>
        </row>
        <row r="1097"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I1097">
            <v>0</v>
          </cell>
          <cell r="J1097">
            <v>0</v>
          </cell>
        </row>
        <row r="1098"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I1098">
            <v>0</v>
          </cell>
          <cell r="J1098">
            <v>0</v>
          </cell>
        </row>
        <row r="1099"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I1099">
            <v>0</v>
          </cell>
          <cell r="J1099">
            <v>0</v>
          </cell>
        </row>
        <row r="1100"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I1100">
            <v>0</v>
          </cell>
          <cell r="J1100">
            <v>0</v>
          </cell>
        </row>
        <row r="1101"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I1101">
            <v>0</v>
          </cell>
          <cell r="J1101">
            <v>0</v>
          </cell>
        </row>
        <row r="1102"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I1102">
            <v>0</v>
          </cell>
          <cell r="J1102">
            <v>0</v>
          </cell>
        </row>
        <row r="1103"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I1103">
            <v>0</v>
          </cell>
          <cell r="J1103">
            <v>0</v>
          </cell>
        </row>
        <row r="1104"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I1104">
            <v>0</v>
          </cell>
          <cell r="J1104">
            <v>0</v>
          </cell>
        </row>
        <row r="1105"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I1105">
            <v>0</v>
          </cell>
          <cell r="J1105">
            <v>0</v>
          </cell>
        </row>
        <row r="1106"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I1106">
            <v>0</v>
          </cell>
          <cell r="J1106">
            <v>0</v>
          </cell>
        </row>
        <row r="1107"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I1107">
            <v>0</v>
          </cell>
          <cell r="J1107">
            <v>0</v>
          </cell>
        </row>
        <row r="1108"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I1108">
            <v>0</v>
          </cell>
          <cell r="J1108">
            <v>0</v>
          </cell>
        </row>
        <row r="1109"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I1109">
            <v>0</v>
          </cell>
          <cell r="J1109">
            <v>0</v>
          </cell>
        </row>
        <row r="1110"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I1110">
            <v>0</v>
          </cell>
          <cell r="J1110">
            <v>0</v>
          </cell>
        </row>
        <row r="1111"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I1111">
            <v>0</v>
          </cell>
          <cell r="J1111">
            <v>0</v>
          </cell>
        </row>
        <row r="1112"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I1112">
            <v>0</v>
          </cell>
          <cell r="J1112">
            <v>0</v>
          </cell>
        </row>
        <row r="1113"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I1113">
            <v>0</v>
          </cell>
          <cell r="J1113">
            <v>0</v>
          </cell>
        </row>
        <row r="1114"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I1114">
            <v>0</v>
          </cell>
          <cell r="J1114">
            <v>0</v>
          </cell>
        </row>
        <row r="1115"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I1115">
            <v>0</v>
          </cell>
          <cell r="J1115">
            <v>0</v>
          </cell>
        </row>
        <row r="1116"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I1116">
            <v>0</v>
          </cell>
          <cell r="J1116">
            <v>0</v>
          </cell>
        </row>
        <row r="1117"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I1117">
            <v>0</v>
          </cell>
          <cell r="J1117">
            <v>0</v>
          </cell>
        </row>
        <row r="1118"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I1118">
            <v>0</v>
          </cell>
          <cell r="J1118">
            <v>0</v>
          </cell>
        </row>
        <row r="1119"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I1119">
            <v>0</v>
          </cell>
          <cell r="J1119">
            <v>0</v>
          </cell>
        </row>
        <row r="1120"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I1120">
            <v>0</v>
          </cell>
          <cell r="J1120">
            <v>0</v>
          </cell>
        </row>
        <row r="1121"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I1121">
            <v>0</v>
          </cell>
          <cell r="J1121">
            <v>0</v>
          </cell>
        </row>
        <row r="1122"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I1122">
            <v>0</v>
          </cell>
          <cell r="J1122">
            <v>0</v>
          </cell>
        </row>
        <row r="1123"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I1123">
            <v>0</v>
          </cell>
          <cell r="J1123">
            <v>0</v>
          </cell>
        </row>
        <row r="1124"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I1124">
            <v>0</v>
          </cell>
          <cell r="J1124">
            <v>0</v>
          </cell>
        </row>
        <row r="1125"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I1125">
            <v>0</v>
          </cell>
          <cell r="J1125">
            <v>0</v>
          </cell>
        </row>
        <row r="1126"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I1126">
            <v>0</v>
          </cell>
          <cell r="J1126">
            <v>0</v>
          </cell>
        </row>
        <row r="1127"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I1127">
            <v>0</v>
          </cell>
          <cell r="J1127">
            <v>0</v>
          </cell>
        </row>
        <row r="1128"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I1128">
            <v>0</v>
          </cell>
          <cell r="J1128">
            <v>0</v>
          </cell>
        </row>
        <row r="1129"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I1129">
            <v>0</v>
          </cell>
          <cell r="J1129">
            <v>0</v>
          </cell>
        </row>
        <row r="1130">
          <cell r="A1130" t="str">
            <v>PNEUMATIQUE</v>
          </cell>
        </row>
        <row r="1131">
          <cell r="A1131" t="str">
            <v>Met909021</v>
          </cell>
          <cell r="B1131" t="str">
            <v>Pneu metzeler 90/90x21</v>
          </cell>
          <cell r="C1131">
            <v>74.2</v>
          </cell>
          <cell r="D1131">
            <v>52.8</v>
          </cell>
          <cell r="E1131">
            <v>42.850691244239627</v>
          </cell>
          <cell r="F1131">
            <v>117.05069124423963</v>
          </cell>
          <cell r="G1131">
            <v>9.9493087557603701</v>
          </cell>
          <cell r="H1131">
            <v>127</v>
          </cell>
          <cell r="I1131">
            <v>62.749308755760367</v>
          </cell>
          <cell r="J1131">
            <v>4.2850691244239627</v>
          </cell>
        </row>
        <row r="1132">
          <cell r="A1132" t="str">
            <v>met1308017</v>
          </cell>
          <cell r="B1132" t="str">
            <v>Pneu Metzeler 130/80x17</v>
          </cell>
          <cell r="D1132">
            <v>171</v>
          </cell>
          <cell r="E1132">
            <v>157.60368663594471</v>
          </cell>
          <cell r="F1132">
            <v>157.60368663594471</v>
          </cell>
          <cell r="G1132">
            <v>13.396313364055288</v>
          </cell>
          <cell r="H1132">
            <v>171</v>
          </cell>
          <cell r="I1132">
            <v>184.39631336405529</v>
          </cell>
          <cell r="J1132">
            <v>15.760368663594472</v>
          </cell>
        </row>
        <row r="1133">
          <cell r="A1133" t="str">
            <v>Sav534003</v>
          </cell>
          <cell r="B1133" t="str">
            <v>Pneu SAVA Maxima 130/70-12</v>
          </cell>
          <cell r="C1133">
            <v>23.98</v>
          </cell>
          <cell r="D1133">
            <v>16.02</v>
          </cell>
          <cell r="E1133">
            <v>12.886359447004612</v>
          </cell>
          <cell r="F1133">
            <v>36.866359447004612</v>
          </cell>
          <cell r="G1133">
            <v>3.1336405529953879</v>
          </cell>
          <cell r="H1133">
            <v>40</v>
          </cell>
          <cell r="I1133">
            <v>19.153640552995387</v>
          </cell>
          <cell r="J1133">
            <v>1.2886359447004612</v>
          </cell>
        </row>
        <row r="1134">
          <cell r="A1134">
            <v>1307012</v>
          </cell>
          <cell r="B1134" t="str">
            <v>pneu 130 70 12</v>
          </cell>
          <cell r="C1134">
            <v>23.93</v>
          </cell>
          <cell r="D1134">
            <v>21.07</v>
          </cell>
          <cell r="E1134">
            <v>17.544654377880185</v>
          </cell>
          <cell r="F1134">
            <v>41.474654377880185</v>
          </cell>
          <cell r="G1134">
            <v>3.5253456221198149</v>
          </cell>
          <cell r="H1134">
            <v>45</v>
          </cell>
          <cell r="I1134">
            <v>24.595345622119815</v>
          </cell>
          <cell r="J1134">
            <v>1.7544654377880187</v>
          </cell>
        </row>
        <row r="1135">
          <cell r="A1135">
            <v>1207012</v>
          </cell>
          <cell r="B1135" t="str">
            <v>pneu 120 70 12</v>
          </cell>
          <cell r="C1135">
            <v>20.94</v>
          </cell>
          <cell r="D1135">
            <v>19.059999999999999</v>
          </cell>
          <cell r="E1135">
            <v>15.926359447004611</v>
          </cell>
          <cell r="F1135">
            <v>36.866359447004612</v>
          </cell>
          <cell r="G1135">
            <v>3.1336405529953879</v>
          </cell>
          <cell r="H1135">
            <v>40</v>
          </cell>
          <cell r="I1135">
            <v>22.193640552995387</v>
          </cell>
          <cell r="J1135">
            <v>1.5926359447004612</v>
          </cell>
        </row>
        <row r="1136">
          <cell r="A1136">
            <v>624780</v>
          </cell>
          <cell r="B1136" t="str">
            <v>Pneu dunlop HyperSport Q2 160/60r17</v>
          </cell>
          <cell r="C1136">
            <v>114</v>
          </cell>
          <cell r="D1136">
            <v>61</v>
          </cell>
          <cell r="E1136">
            <v>47.290322580645153</v>
          </cell>
          <cell r="F1136">
            <v>161.29032258064515</v>
          </cell>
          <cell r="G1136">
            <v>13.709677419354847</v>
          </cell>
          <cell r="H1136">
            <v>175</v>
          </cell>
          <cell r="I1136">
            <v>74.709677419354847</v>
          </cell>
          <cell r="J1136">
            <v>4.7290322580645157</v>
          </cell>
        </row>
        <row r="1137">
          <cell r="A1137">
            <v>930300</v>
          </cell>
          <cell r="B1137" t="str">
            <v>Pneu Metzeler MX MC5 100/90-19</v>
          </cell>
          <cell r="C1137">
            <v>58</v>
          </cell>
          <cell r="D1137">
            <v>27</v>
          </cell>
          <cell r="E1137">
            <v>20.341013824884797</v>
          </cell>
          <cell r="F1137">
            <v>78.341013824884797</v>
          </cell>
          <cell r="G1137">
            <v>6.6589861751152029</v>
          </cell>
          <cell r="H1137">
            <v>85</v>
          </cell>
          <cell r="I1137">
            <v>33.658986175115203</v>
          </cell>
          <cell r="J1137">
            <v>2.0341013824884797</v>
          </cell>
        </row>
        <row r="1138">
          <cell r="A1138">
            <v>815148</v>
          </cell>
          <cell r="B1138" t="str">
            <v>Pneu 120/70x17 Michelin Pilot</v>
          </cell>
          <cell r="C1138">
            <v>98.28</v>
          </cell>
          <cell r="D1138">
            <v>52.72</v>
          </cell>
          <cell r="E1138">
            <v>40.89050691244239</v>
          </cell>
          <cell r="F1138">
            <v>139.17050691244239</v>
          </cell>
          <cell r="G1138">
            <v>11.829493087557609</v>
          </cell>
          <cell r="H1138">
            <v>151</v>
          </cell>
          <cell r="I1138">
            <v>64.549493087557607</v>
          </cell>
          <cell r="J1138">
            <v>4.089050691244239</v>
          </cell>
        </row>
        <row r="1139">
          <cell r="A1139">
            <v>632398</v>
          </cell>
          <cell r="B1139" t="str">
            <v>Pneu Michelin pilot power 190/50zr17</v>
          </cell>
          <cell r="D1139">
            <v>238</v>
          </cell>
          <cell r="E1139">
            <v>219.35483870967744</v>
          </cell>
          <cell r="F1139">
            <v>219.35483870967744</v>
          </cell>
          <cell r="G1139">
            <v>18.645161290322562</v>
          </cell>
          <cell r="H1139">
            <v>238</v>
          </cell>
          <cell r="I1139">
            <v>256.64516129032256</v>
          </cell>
          <cell r="J1139">
            <v>21.935483870967747</v>
          </cell>
        </row>
        <row r="1140">
          <cell r="A1140">
            <v>624728</v>
          </cell>
          <cell r="B1140" t="str">
            <v>Pneu Dunlop 120/70zr17 Q2</v>
          </cell>
          <cell r="C1140">
            <v>85.4</v>
          </cell>
          <cell r="D1140">
            <v>79.599999999999994</v>
          </cell>
          <cell r="E1140">
            <v>66.673732718894001</v>
          </cell>
          <cell r="F1140">
            <v>152.07373271889401</v>
          </cell>
          <cell r="G1140">
            <v>12.926267281105993</v>
          </cell>
          <cell r="H1140">
            <v>165</v>
          </cell>
          <cell r="I1140">
            <v>92.526267281105987</v>
          </cell>
          <cell r="J1140">
            <v>6.6673732718894003</v>
          </cell>
        </row>
        <row r="1141">
          <cell r="A1141">
            <v>1306013</v>
          </cell>
          <cell r="B1141" t="str">
            <v>Pneu 130 60-13 Maxima</v>
          </cell>
          <cell r="C1141">
            <v>25.14</v>
          </cell>
          <cell r="D1141">
            <v>19.86</v>
          </cell>
          <cell r="E1141">
            <v>16.334654377880184</v>
          </cell>
          <cell r="F1141">
            <v>41.474654377880185</v>
          </cell>
          <cell r="G1141">
            <v>3.5253456221198149</v>
          </cell>
          <cell r="H1141">
            <v>45</v>
          </cell>
          <cell r="I1141">
            <v>23.385345622119814</v>
          </cell>
          <cell r="J1141">
            <v>1.6334654377880184</v>
          </cell>
        </row>
        <row r="1142">
          <cell r="A1142">
            <v>624780</v>
          </cell>
          <cell r="B1142" t="str">
            <v xml:space="preserve">Pneu Dunlop HyperSport Q2 160/60r17 </v>
          </cell>
          <cell r="C1142">
            <v>124</v>
          </cell>
          <cell r="D1142">
            <v>64</v>
          </cell>
          <cell r="E1142">
            <v>49.271889400921651</v>
          </cell>
          <cell r="F1142">
            <v>173.27188940092165</v>
          </cell>
          <cell r="G1142">
            <v>14.728110599078349</v>
          </cell>
          <cell r="H1142">
            <v>188</v>
          </cell>
          <cell r="I1142">
            <v>78.728110599078349</v>
          </cell>
          <cell r="J1142">
            <v>4.9271889400921651</v>
          </cell>
        </row>
        <row r="1143">
          <cell r="A1143">
            <v>624784</v>
          </cell>
          <cell r="B1143" t="str">
            <v>Pneu Dunlop Hypersport  Q2 190/50R17</v>
          </cell>
          <cell r="C1143">
            <v>147</v>
          </cell>
          <cell r="D1143">
            <v>61</v>
          </cell>
          <cell r="E1143">
            <v>44.705069124423972</v>
          </cell>
          <cell r="F1143">
            <v>191.70506912442397</v>
          </cell>
          <cell r="G1143">
            <v>16.294930875576028</v>
          </cell>
          <cell r="H1143">
            <v>208</v>
          </cell>
          <cell r="I1143">
            <v>77.294930875576028</v>
          </cell>
          <cell r="J1143">
            <v>4.4705069124423975</v>
          </cell>
        </row>
        <row r="1144">
          <cell r="A1144">
            <v>1109013</v>
          </cell>
          <cell r="B1144" t="str">
            <v>Pneu Metzeler 110/90-13</v>
          </cell>
          <cell r="D1144">
            <v>60</v>
          </cell>
          <cell r="E1144">
            <v>55.299539170506911</v>
          </cell>
          <cell r="F1144">
            <v>55.299539170506911</v>
          </cell>
          <cell r="G1144">
            <v>4.700460829493089</v>
          </cell>
          <cell r="H1144">
            <v>60</v>
          </cell>
          <cell r="I1144">
            <v>64.700460829493096</v>
          </cell>
          <cell r="J1144">
            <v>5.5299539170506913</v>
          </cell>
        </row>
        <row r="1145"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I1145">
            <v>0</v>
          </cell>
          <cell r="J1145">
            <v>0</v>
          </cell>
        </row>
        <row r="1146"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I1146">
            <v>0</v>
          </cell>
          <cell r="J1146">
            <v>0</v>
          </cell>
        </row>
        <row r="1147"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I1147">
            <v>0</v>
          </cell>
          <cell r="J1147">
            <v>0</v>
          </cell>
        </row>
        <row r="1148"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I1148">
            <v>0</v>
          </cell>
          <cell r="J1148">
            <v>0</v>
          </cell>
        </row>
        <row r="1149"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I1149">
            <v>0</v>
          </cell>
          <cell r="J1149">
            <v>0</v>
          </cell>
        </row>
        <row r="1150"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I1150">
            <v>0</v>
          </cell>
          <cell r="J1150">
            <v>0</v>
          </cell>
        </row>
        <row r="1151"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I1151">
            <v>0</v>
          </cell>
          <cell r="J1151">
            <v>0</v>
          </cell>
        </row>
        <row r="1152"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I1152">
            <v>0</v>
          </cell>
          <cell r="J1152">
            <v>0</v>
          </cell>
        </row>
        <row r="1153"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I1153">
            <v>0</v>
          </cell>
          <cell r="J1153">
            <v>0</v>
          </cell>
        </row>
        <row r="1154"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I1154">
            <v>0</v>
          </cell>
          <cell r="J1154">
            <v>0</v>
          </cell>
        </row>
        <row r="1155"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I1155">
            <v>0</v>
          </cell>
          <cell r="J1155">
            <v>0</v>
          </cell>
        </row>
        <row r="1156"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I1156">
            <v>0</v>
          </cell>
          <cell r="J1156">
            <v>0</v>
          </cell>
        </row>
        <row r="1157"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I1157">
            <v>0</v>
          </cell>
          <cell r="J1157">
            <v>0</v>
          </cell>
        </row>
        <row r="1158"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I1158">
            <v>0</v>
          </cell>
          <cell r="J1158">
            <v>0</v>
          </cell>
        </row>
        <row r="1159"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I1159">
            <v>0</v>
          </cell>
          <cell r="J1159">
            <v>0</v>
          </cell>
        </row>
        <row r="1160"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I1160">
            <v>0</v>
          </cell>
          <cell r="J1160">
            <v>0</v>
          </cell>
        </row>
        <row r="1161"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I1161">
            <v>0</v>
          </cell>
          <cell r="J1161">
            <v>0</v>
          </cell>
        </row>
        <row r="1162"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I1162">
            <v>0</v>
          </cell>
          <cell r="J1162">
            <v>0</v>
          </cell>
        </row>
        <row r="1163"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I1163">
            <v>0</v>
          </cell>
          <cell r="J1163">
            <v>0</v>
          </cell>
        </row>
        <row r="1164"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I1164">
            <v>0</v>
          </cell>
          <cell r="J1164">
            <v>0</v>
          </cell>
        </row>
        <row r="1165"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I1165">
            <v>0</v>
          </cell>
          <cell r="J1165">
            <v>0</v>
          </cell>
        </row>
        <row r="1166"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I1166">
            <v>0</v>
          </cell>
          <cell r="J1166">
            <v>0</v>
          </cell>
        </row>
        <row r="1167"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I1167">
            <v>0</v>
          </cell>
          <cell r="J1167">
            <v>0</v>
          </cell>
        </row>
        <row r="1168"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I1168">
            <v>0</v>
          </cell>
          <cell r="J1168">
            <v>0</v>
          </cell>
        </row>
        <row r="1169"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I1169">
            <v>0</v>
          </cell>
          <cell r="J1169">
            <v>0</v>
          </cell>
        </row>
        <row r="1170"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I1170">
            <v>0</v>
          </cell>
          <cell r="J1170">
            <v>0</v>
          </cell>
        </row>
        <row r="1171"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I1171">
            <v>0</v>
          </cell>
          <cell r="J1171">
            <v>0</v>
          </cell>
        </row>
        <row r="1172"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I1172">
            <v>0</v>
          </cell>
          <cell r="J1172">
            <v>0</v>
          </cell>
        </row>
        <row r="1173"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I1173">
            <v>0</v>
          </cell>
          <cell r="J1173">
            <v>0</v>
          </cell>
        </row>
        <row r="1174"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I1174">
            <v>0</v>
          </cell>
          <cell r="J1174">
            <v>0</v>
          </cell>
        </row>
        <row r="1175"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I1175">
            <v>0</v>
          </cell>
          <cell r="J1175">
            <v>0</v>
          </cell>
        </row>
        <row r="1176"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I1176">
            <v>0</v>
          </cell>
          <cell r="J1176">
            <v>0</v>
          </cell>
        </row>
        <row r="1177"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I1177">
            <v>0</v>
          </cell>
          <cell r="J1177">
            <v>0</v>
          </cell>
        </row>
        <row r="1178"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I1178">
            <v>0</v>
          </cell>
          <cell r="J1178">
            <v>0</v>
          </cell>
        </row>
        <row r="1179"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I1179">
            <v>0</v>
          </cell>
          <cell r="J1179">
            <v>0</v>
          </cell>
        </row>
        <row r="1180"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I1180">
            <v>0</v>
          </cell>
          <cell r="J1180">
            <v>0</v>
          </cell>
        </row>
        <row r="1181"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I1181">
            <v>0</v>
          </cell>
          <cell r="J1181">
            <v>0</v>
          </cell>
        </row>
        <row r="1182"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I1182">
            <v>0</v>
          </cell>
          <cell r="J1182">
            <v>0</v>
          </cell>
        </row>
        <row r="1183"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I1183">
            <v>0</v>
          </cell>
          <cell r="J1183">
            <v>0</v>
          </cell>
        </row>
        <row r="1184"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I1184">
            <v>0</v>
          </cell>
          <cell r="J1184">
            <v>0</v>
          </cell>
        </row>
        <row r="1185"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I1185">
            <v>0</v>
          </cell>
          <cell r="J1185">
            <v>0</v>
          </cell>
        </row>
        <row r="1186"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I1186">
            <v>0</v>
          </cell>
          <cell r="J1186">
            <v>0</v>
          </cell>
        </row>
        <row r="1187"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I1187">
            <v>0</v>
          </cell>
          <cell r="J1187">
            <v>0</v>
          </cell>
        </row>
        <row r="1188"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I1188">
            <v>0</v>
          </cell>
          <cell r="J1188">
            <v>0</v>
          </cell>
        </row>
        <row r="1189"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I1189">
            <v>0</v>
          </cell>
          <cell r="J1189">
            <v>0</v>
          </cell>
        </row>
        <row r="1190"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I1190">
            <v>0</v>
          </cell>
          <cell r="J1190">
            <v>0</v>
          </cell>
        </row>
        <row r="1191"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I1191">
            <v>0</v>
          </cell>
          <cell r="J1191">
            <v>0</v>
          </cell>
        </row>
        <row r="1192"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I1192">
            <v>0</v>
          </cell>
          <cell r="J1192">
            <v>0</v>
          </cell>
        </row>
        <row r="1193"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I1193">
            <v>0</v>
          </cell>
          <cell r="J1193">
            <v>0</v>
          </cell>
        </row>
        <row r="1194"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I1194">
            <v>0</v>
          </cell>
          <cell r="J1194">
            <v>0</v>
          </cell>
        </row>
        <row r="1195"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I1195">
            <v>0</v>
          </cell>
          <cell r="J1195">
            <v>0</v>
          </cell>
        </row>
        <row r="1196"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I1196">
            <v>0</v>
          </cell>
          <cell r="J1196">
            <v>0</v>
          </cell>
        </row>
        <row r="1197"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I1197">
            <v>0</v>
          </cell>
          <cell r="J1197">
            <v>0</v>
          </cell>
        </row>
        <row r="1198"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I1198">
            <v>0</v>
          </cell>
          <cell r="J1198">
            <v>0</v>
          </cell>
        </row>
        <row r="1199"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I1199">
            <v>0</v>
          </cell>
          <cell r="J1199">
            <v>0</v>
          </cell>
        </row>
        <row r="1200"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I1200">
            <v>0</v>
          </cell>
          <cell r="J1200">
            <v>0</v>
          </cell>
        </row>
        <row r="1201"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I1201">
            <v>0</v>
          </cell>
          <cell r="J1201">
            <v>0</v>
          </cell>
        </row>
        <row r="1202"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I1202">
            <v>0</v>
          </cell>
          <cell r="J1202">
            <v>0</v>
          </cell>
        </row>
        <row r="1203"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I1203">
            <v>0</v>
          </cell>
          <cell r="J1203">
            <v>0</v>
          </cell>
        </row>
        <row r="1204"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I1204">
            <v>0</v>
          </cell>
          <cell r="J1204">
            <v>0</v>
          </cell>
        </row>
        <row r="1205"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I1205">
            <v>0</v>
          </cell>
          <cell r="J1205">
            <v>0</v>
          </cell>
        </row>
        <row r="1206"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I1206">
            <v>0</v>
          </cell>
          <cell r="J1206">
            <v>0</v>
          </cell>
        </row>
        <row r="1207"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I1207">
            <v>0</v>
          </cell>
          <cell r="J1207">
            <v>0</v>
          </cell>
        </row>
        <row r="1208"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I1208">
            <v>0</v>
          </cell>
          <cell r="J1208">
            <v>0</v>
          </cell>
        </row>
        <row r="1209"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I1209">
            <v>0</v>
          </cell>
          <cell r="J1209">
            <v>0</v>
          </cell>
        </row>
        <row r="1210"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I1210">
            <v>0</v>
          </cell>
          <cell r="J1210">
            <v>0</v>
          </cell>
        </row>
        <row r="1211"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I1211">
            <v>0</v>
          </cell>
          <cell r="J1211">
            <v>0</v>
          </cell>
        </row>
        <row r="1212"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I1212">
            <v>0</v>
          </cell>
          <cell r="J1212">
            <v>0</v>
          </cell>
        </row>
        <row r="1213"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I1213">
            <v>0</v>
          </cell>
          <cell r="J1213">
            <v>0</v>
          </cell>
        </row>
        <row r="1214"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I1214">
            <v>0</v>
          </cell>
          <cell r="J1214">
            <v>0</v>
          </cell>
        </row>
        <row r="1215"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I1215">
            <v>0</v>
          </cell>
          <cell r="J1215">
            <v>0</v>
          </cell>
        </row>
        <row r="1216"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I1216">
            <v>0</v>
          </cell>
          <cell r="J1216">
            <v>0</v>
          </cell>
        </row>
        <row r="1217"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I1217">
            <v>0</v>
          </cell>
          <cell r="J1217">
            <v>0</v>
          </cell>
        </row>
        <row r="1218"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I1218">
            <v>0</v>
          </cell>
          <cell r="J1218">
            <v>0</v>
          </cell>
        </row>
        <row r="1219"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I1219">
            <v>0</v>
          </cell>
          <cell r="J1219">
            <v>0</v>
          </cell>
        </row>
        <row r="1220">
          <cell r="A1220" t="str">
            <v xml:space="preserve">4,25/5,10-17 </v>
          </cell>
          <cell r="B1220" t="str">
            <v>Chambre à air</v>
          </cell>
          <cell r="C1220">
            <v>11.34</v>
          </cell>
          <cell r="D1220">
            <v>12.66</v>
          </cell>
          <cell r="E1220">
            <v>10.779815668202765</v>
          </cell>
          <cell r="F1220">
            <v>22.119815668202765</v>
          </cell>
          <cell r="G1220">
            <v>1.8801843317972349</v>
          </cell>
          <cell r="H1220">
            <v>24</v>
          </cell>
          <cell r="I1220">
            <v>14.540184331797235</v>
          </cell>
          <cell r="J1220">
            <v>1.0779815668202766</v>
          </cell>
        </row>
        <row r="1221">
          <cell r="A1221" t="str">
            <v>350-400-17</v>
          </cell>
          <cell r="B1221" t="str">
            <v>Chambre à air Vruber</v>
          </cell>
          <cell r="C1221">
            <v>5.93</v>
          </cell>
          <cell r="D1221">
            <v>6.07</v>
          </cell>
          <cell r="E1221">
            <v>5.1299078341013828</v>
          </cell>
          <cell r="F1221">
            <v>11.059907834101383</v>
          </cell>
          <cell r="G1221">
            <v>0.94009216589861744</v>
          </cell>
          <cell r="H1221">
            <v>12</v>
          </cell>
          <cell r="I1221">
            <v>7.0100921658986177</v>
          </cell>
          <cell r="J1221">
            <v>0.51299078341013826</v>
          </cell>
        </row>
        <row r="1222"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I1222">
            <v>0</v>
          </cell>
          <cell r="J1222">
            <v>0</v>
          </cell>
        </row>
        <row r="1223"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I1223">
            <v>0</v>
          </cell>
          <cell r="J1223">
            <v>0</v>
          </cell>
        </row>
        <row r="1224"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I1224">
            <v>0</v>
          </cell>
          <cell r="J1224">
            <v>0</v>
          </cell>
        </row>
        <row r="1225"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I1225">
            <v>0</v>
          </cell>
          <cell r="J1225">
            <v>0</v>
          </cell>
        </row>
        <row r="1226"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I1226">
            <v>0</v>
          </cell>
          <cell r="J1226">
            <v>0</v>
          </cell>
        </row>
        <row r="1227"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I1227">
            <v>0</v>
          </cell>
          <cell r="J1227">
            <v>0</v>
          </cell>
        </row>
        <row r="1228"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I1228">
            <v>0</v>
          </cell>
          <cell r="J1228">
            <v>0</v>
          </cell>
        </row>
        <row r="1229"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I1229">
            <v>0</v>
          </cell>
          <cell r="J1229">
            <v>0</v>
          </cell>
        </row>
        <row r="1230">
          <cell r="A1230" t="str">
            <v>Equipement MOTO</v>
          </cell>
        </row>
        <row r="1231">
          <cell r="A1231" t="str">
            <v>BMH650</v>
          </cell>
          <cell r="B1231" t="str">
            <v>Bulle mi haute Transalp650</v>
          </cell>
          <cell r="D1231">
            <v>99</v>
          </cell>
          <cell r="E1231">
            <v>91.244239631336413</v>
          </cell>
          <cell r="F1231">
            <v>91.244239631336413</v>
          </cell>
          <cell r="G1231">
            <v>7.7557603686635872</v>
          </cell>
          <cell r="H1231">
            <v>99</v>
          </cell>
          <cell r="I1231">
            <v>106.75576036866359</v>
          </cell>
          <cell r="J1231">
            <v>9.1244239631336423</v>
          </cell>
        </row>
        <row r="1232">
          <cell r="A1232" t="str">
            <v>GBAVmh</v>
          </cell>
          <cell r="B1232" t="str">
            <v>garde boue av Mhfuria</v>
          </cell>
          <cell r="D1232">
            <v>48</v>
          </cell>
          <cell r="E1232">
            <v>44.23963133640553</v>
          </cell>
          <cell r="F1232">
            <v>44.23963133640553</v>
          </cell>
          <cell r="G1232">
            <v>3.7603686635944698</v>
          </cell>
          <cell r="H1232">
            <v>48</v>
          </cell>
          <cell r="I1232">
            <v>51.76036866359447</v>
          </cell>
          <cell r="J1232">
            <v>4.4239631336405525</v>
          </cell>
        </row>
        <row r="1233">
          <cell r="A1233" t="str">
            <v>poigneAVGmh</v>
          </cell>
          <cell r="B1233" t="str">
            <v>poignée AVG</v>
          </cell>
          <cell r="D1233">
            <v>28</v>
          </cell>
          <cell r="E1233">
            <v>25.806451612903228</v>
          </cell>
          <cell r="F1233">
            <v>25.806451612903228</v>
          </cell>
          <cell r="G1233">
            <v>2.1935483870967722</v>
          </cell>
          <cell r="H1233">
            <v>28</v>
          </cell>
          <cell r="I1233">
            <v>30.193548387096772</v>
          </cell>
          <cell r="J1233">
            <v>2.5806451612903225</v>
          </cell>
        </row>
        <row r="1234">
          <cell r="A1234" t="str">
            <v>levierembmh</v>
          </cell>
          <cell r="B1234" t="str">
            <v>levier embrayage Mh</v>
          </cell>
          <cell r="D1234">
            <v>15</v>
          </cell>
          <cell r="E1234">
            <v>13.824884792626728</v>
          </cell>
          <cell r="F1234">
            <v>13.824884792626728</v>
          </cell>
          <cell r="G1234">
            <v>1.1751152073732722</v>
          </cell>
          <cell r="H1234">
            <v>15</v>
          </cell>
          <cell r="I1234">
            <v>16.175115207373274</v>
          </cell>
          <cell r="J1234">
            <v>1.3824884792626728</v>
          </cell>
        </row>
        <row r="1235">
          <cell r="A1235" t="str">
            <v>guidonmh</v>
          </cell>
          <cell r="B1235" t="str">
            <v>guidon Mhfuria</v>
          </cell>
          <cell r="D1235">
            <v>58</v>
          </cell>
          <cell r="E1235">
            <v>53.456221198156683</v>
          </cell>
          <cell r="F1235">
            <v>53.456221198156683</v>
          </cell>
          <cell r="G1235">
            <v>4.5437788018433167</v>
          </cell>
          <cell r="H1235">
            <v>58</v>
          </cell>
          <cell r="I1235">
            <v>62.543778801843317</v>
          </cell>
          <cell r="J1235">
            <v>5.345622119815669</v>
          </cell>
        </row>
        <row r="1236">
          <cell r="A1236" t="str">
            <v>clignomh</v>
          </cell>
          <cell r="B1236" t="str">
            <v>clignotant Mh</v>
          </cell>
          <cell r="D1236">
            <v>29</v>
          </cell>
          <cell r="E1236">
            <v>26.728110599078342</v>
          </cell>
          <cell r="F1236">
            <v>26.728110599078342</v>
          </cell>
          <cell r="G1236">
            <v>2.2718894009216584</v>
          </cell>
          <cell r="H1236">
            <v>29</v>
          </cell>
          <cell r="I1236">
            <v>31.271889400921658</v>
          </cell>
          <cell r="J1236">
            <v>2.6728110599078345</v>
          </cell>
        </row>
        <row r="1237">
          <cell r="A1237">
            <v>322002</v>
          </cell>
          <cell r="B1237" t="str">
            <v>Clignotant Alu Chrome</v>
          </cell>
          <cell r="C1237">
            <v>13</v>
          </cell>
          <cell r="D1237">
            <v>15</v>
          </cell>
          <cell r="E1237">
            <v>12.806451612903228</v>
          </cell>
          <cell r="F1237">
            <v>25.806451612903228</v>
          </cell>
          <cell r="G1237">
            <v>2.1935483870967722</v>
          </cell>
          <cell r="H1237">
            <v>28</v>
          </cell>
          <cell r="I1237">
            <v>17.193548387096772</v>
          </cell>
          <cell r="J1237">
            <v>1.2806451612903229</v>
          </cell>
        </row>
        <row r="1238">
          <cell r="A1238">
            <v>322003</v>
          </cell>
          <cell r="B1238" t="str">
            <v xml:space="preserve">Clignotant Alu Noir </v>
          </cell>
          <cell r="C1238">
            <v>13</v>
          </cell>
          <cell r="D1238">
            <v>15</v>
          </cell>
          <cell r="E1238">
            <v>12.806451612903228</v>
          </cell>
          <cell r="F1238">
            <v>25.806451612903228</v>
          </cell>
          <cell r="G1238">
            <v>2.1935483870967722</v>
          </cell>
          <cell r="H1238">
            <v>28</v>
          </cell>
          <cell r="I1238">
            <v>17.193548387096772</v>
          </cell>
          <cell r="J1238">
            <v>1.2806451612903229</v>
          </cell>
          <cell r="K1238">
            <v>-2</v>
          </cell>
        </row>
        <row r="1239">
          <cell r="A1239">
            <v>10839</v>
          </cell>
          <cell r="B1239" t="str">
            <v>Clignotant Av Ga/ Ar Dr Yam</v>
          </cell>
          <cell r="C1239">
            <v>18</v>
          </cell>
          <cell r="D1239">
            <v>14</v>
          </cell>
          <cell r="E1239">
            <v>11.493087557603687</v>
          </cell>
          <cell r="F1239">
            <v>29.493087557603687</v>
          </cell>
          <cell r="G1239">
            <v>2.5069124423963132</v>
          </cell>
          <cell r="H1239">
            <v>32</v>
          </cell>
          <cell r="I1239">
            <v>16.506912442396313</v>
          </cell>
          <cell r="J1239">
            <v>1.1493087557603687</v>
          </cell>
        </row>
        <row r="1240">
          <cell r="A1240">
            <v>10838</v>
          </cell>
          <cell r="B1240" t="str">
            <v>clignotant Av Dr/Ar Ga Yam</v>
          </cell>
          <cell r="C1240">
            <v>18</v>
          </cell>
          <cell r="D1240">
            <v>14</v>
          </cell>
          <cell r="E1240">
            <v>11.493087557603687</v>
          </cell>
          <cell r="F1240">
            <v>29.493087557603687</v>
          </cell>
          <cell r="G1240">
            <v>2.5069124423963132</v>
          </cell>
          <cell r="H1240">
            <v>32</v>
          </cell>
          <cell r="I1240">
            <v>16.506912442396313</v>
          </cell>
          <cell r="J1240">
            <v>1.1493087557603687</v>
          </cell>
        </row>
        <row r="1241">
          <cell r="A1241">
            <v>878054</v>
          </cell>
          <cell r="B1241" t="str">
            <v xml:space="preserve">Retroviseur Slide look carbone </v>
          </cell>
          <cell r="C1241">
            <v>37</v>
          </cell>
          <cell r="D1241">
            <v>21</v>
          </cell>
          <cell r="E1241">
            <v>16.456221198156683</v>
          </cell>
          <cell r="F1241">
            <v>53.456221198156683</v>
          </cell>
          <cell r="G1241">
            <v>4.5437788018433167</v>
          </cell>
          <cell r="H1241">
            <v>58</v>
          </cell>
          <cell r="I1241">
            <v>25.543778801843317</v>
          </cell>
          <cell r="J1241">
            <v>1.6456221198156684</v>
          </cell>
        </row>
        <row r="1242">
          <cell r="A1242">
            <v>445200</v>
          </cell>
          <cell r="B1242" t="str">
            <v>Pate de déport rétroviseur</v>
          </cell>
          <cell r="C1242">
            <v>21</v>
          </cell>
          <cell r="D1242">
            <v>12</v>
          </cell>
          <cell r="E1242">
            <v>9.4147465437788043</v>
          </cell>
          <cell r="F1242">
            <v>30.414746543778804</v>
          </cell>
          <cell r="G1242">
            <v>2.5852534562211957</v>
          </cell>
          <cell r="H1242">
            <v>33</v>
          </cell>
          <cell r="I1242">
            <v>14.585253456221196</v>
          </cell>
          <cell r="J1242">
            <v>0.94147465437788047</v>
          </cell>
        </row>
        <row r="1243">
          <cell r="A1243">
            <v>322025</v>
          </cell>
          <cell r="B1243" t="str">
            <v>Clignotant Leds blanc</v>
          </cell>
          <cell r="C1243">
            <v>14</v>
          </cell>
          <cell r="D1243">
            <v>31</v>
          </cell>
          <cell r="E1243">
            <v>27.474654377880185</v>
          </cell>
          <cell r="F1243">
            <v>41.474654377880185</v>
          </cell>
          <cell r="G1243">
            <v>3.5253456221198149</v>
          </cell>
          <cell r="H1243">
            <v>45</v>
          </cell>
          <cell r="I1243">
            <v>34.525345622119815</v>
          </cell>
          <cell r="J1243">
            <v>2.7474654377880188</v>
          </cell>
        </row>
        <row r="1244">
          <cell r="A1244">
            <v>442280</v>
          </cell>
          <cell r="B1244" t="str">
            <v>Embout guidon LSL 14</v>
          </cell>
          <cell r="C1244">
            <v>14</v>
          </cell>
          <cell r="D1244">
            <v>18</v>
          </cell>
          <cell r="E1244">
            <v>15.493087557603687</v>
          </cell>
          <cell r="F1244">
            <v>29.493087557603687</v>
          </cell>
          <cell r="G1244">
            <v>2.5069124423963132</v>
          </cell>
          <cell r="H1244">
            <v>32</v>
          </cell>
          <cell r="I1244">
            <v>20.506912442396313</v>
          </cell>
          <cell r="J1244">
            <v>1.5493087557603686</v>
          </cell>
        </row>
        <row r="1245">
          <cell r="A1245">
            <v>78005772</v>
          </cell>
          <cell r="B1245" t="str">
            <v>G Boue  Av Supermotard</v>
          </cell>
          <cell r="C1245">
            <v>22</v>
          </cell>
          <cell r="D1245">
            <v>13</v>
          </cell>
          <cell r="E1245">
            <v>10.258064516129032</v>
          </cell>
          <cell r="F1245">
            <v>32.258064516129032</v>
          </cell>
          <cell r="G1245">
            <v>2.741935483870968</v>
          </cell>
          <cell r="H1245">
            <v>35</v>
          </cell>
          <cell r="I1245">
            <v>15.741935483870968</v>
          </cell>
          <cell r="J1245">
            <v>1.0258064516129033</v>
          </cell>
        </row>
        <row r="1246">
          <cell r="A1246">
            <v>872748</v>
          </cell>
          <cell r="B1246" t="str">
            <v xml:space="preserve">Revetement LS2 22mm or </v>
          </cell>
          <cell r="C1246">
            <v>31</v>
          </cell>
          <cell r="D1246">
            <v>18</v>
          </cell>
          <cell r="E1246">
            <v>14.161290322580648</v>
          </cell>
          <cell r="F1246">
            <v>45.161290322580648</v>
          </cell>
          <cell r="G1246">
            <v>3.8387096774193523</v>
          </cell>
          <cell r="H1246">
            <v>49</v>
          </cell>
          <cell r="I1246">
            <v>21.838709677419352</v>
          </cell>
          <cell r="J1246">
            <v>1.4161290322580646</v>
          </cell>
        </row>
        <row r="1247">
          <cell r="A1247">
            <v>442304</v>
          </cell>
          <cell r="B1247" t="str">
            <v>adapt. Repose pied Avant</v>
          </cell>
          <cell r="C1247">
            <v>10</v>
          </cell>
          <cell r="D1247">
            <v>9</v>
          </cell>
          <cell r="E1247">
            <v>7.5115207373271886</v>
          </cell>
          <cell r="F1247">
            <v>17.511520737327189</v>
          </cell>
          <cell r="G1247">
            <v>1.4884792626728114</v>
          </cell>
          <cell r="H1247">
            <v>19</v>
          </cell>
          <cell r="I1247">
            <v>10.488479262672811</v>
          </cell>
          <cell r="J1247">
            <v>0.75115207373271886</v>
          </cell>
        </row>
        <row r="1248">
          <cell r="A1248">
            <v>442331</v>
          </cell>
          <cell r="B1248" t="str">
            <v xml:space="preserve">adapt repose pied Avant </v>
          </cell>
          <cell r="C1248">
            <v>10</v>
          </cell>
          <cell r="D1248">
            <v>9</v>
          </cell>
          <cell r="E1248">
            <v>7.5115207373271886</v>
          </cell>
          <cell r="F1248">
            <v>17.511520737327189</v>
          </cell>
          <cell r="G1248">
            <v>1.4884792626728114</v>
          </cell>
          <cell r="H1248">
            <v>19</v>
          </cell>
          <cell r="I1248">
            <v>10.488479262672811</v>
          </cell>
          <cell r="J1248">
            <v>0.75115207373271886</v>
          </cell>
        </row>
        <row r="1249"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I1249">
            <v>0</v>
          </cell>
          <cell r="J1249">
            <v>0</v>
          </cell>
        </row>
        <row r="1250"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I1250">
            <v>0</v>
          </cell>
          <cell r="J1250">
            <v>0</v>
          </cell>
        </row>
        <row r="1251"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I1251">
            <v>0</v>
          </cell>
          <cell r="J1251">
            <v>0</v>
          </cell>
        </row>
        <row r="1252"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I1252">
            <v>0</v>
          </cell>
          <cell r="J1252">
            <v>0</v>
          </cell>
        </row>
        <row r="1253"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I1253">
            <v>0</v>
          </cell>
          <cell r="J1253">
            <v>0</v>
          </cell>
        </row>
        <row r="1254"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I1254">
            <v>0</v>
          </cell>
          <cell r="J1254">
            <v>0</v>
          </cell>
        </row>
        <row r="1255"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I1255">
            <v>0</v>
          </cell>
          <cell r="J1255">
            <v>0</v>
          </cell>
        </row>
        <row r="1256"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I1256">
            <v>0</v>
          </cell>
          <cell r="J1256">
            <v>0</v>
          </cell>
        </row>
        <row r="1257"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I1257">
            <v>0</v>
          </cell>
          <cell r="J1257">
            <v>0</v>
          </cell>
        </row>
        <row r="1258"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I1258">
            <v>0</v>
          </cell>
          <cell r="J1258">
            <v>0</v>
          </cell>
        </row>
        <row r="1259"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I1259">
            <v>0</v>
          </cell>
          <cell r="J1259">
            <v>0</v>
          </cell>
        </row>
        <row r="1260"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I1260">
            <v>0</v>
          </cell>
          <cell r="J1260">
            <v>0</v>
          </cell>
        </row>
        <row r="1261"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I1261">
            <v>0</v>
          </cell>
          <cell r="J1261">
            <v>0</v>
          </cell>
        </row>
        <row r="1262"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I1262">
            <v>0</v>
          </cell>
          <cell r="J1262">
            <v>0</v>
          </cell>
        </row>
        <row r="1263"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I1263">
            <v>0</v>
          </cell>
          <cell r="J1263">
            <v>0</v>
          </cell>
        </row>
        <row r="1264"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I1264">
            <v>0</v>
          </cell>
          <cell r="J1264">
            <v>0</v>
          </cell>
        </row>
        <row r="1265"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I1265">
            <v>0</v>
          </cell>
          <cell r="J1265">
            <v>0</v>
          </cell>
        </row>
        <row r="1266"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I1266">
            <v>0</v>
          </cell>
          <cell r="J1266">
            <v>0</v>
          </cell>
        </row>
        <row r="1267"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I1267">
            <v>0</v>
          </cell>
          <cell r="J1267">
            <v>0</v>
          </cell>
        </row>
        <row r="1268"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I1268">
            <v>0</v>
          </cell>
          <cell r="J1268">
            <v>0</v>
          </cell>
        </row>
        <row r="1269"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I1269">
            <v>0</v>
          </cell>
          <cell r="J1269">
            <v>0</v>
          </cell>
        </row>
        <row r="1270"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I1270">
            <v>0</v>
          </cell>
          <cell r="J1270">
            <v>0</v>
          </cell>
        </row>
        <row r="1271"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I1271">
            <v>0</v>
          </cell>
          <cell r="J1271">
            <v>0</v>
          </cell>
        </row>
        <row r="1272"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I1272">
            <v>0</v>
          </cell>
          <cell r="J1272">
            <v>0</v>
          </cell>
        </row>
        <row r="1273"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I1273">
            <v>0</v>
          </cell>
          <cell r="J1273">
            <v>0</v>
          </cell>
        </row>
        <row r="1274"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I1274">
            <v>0</v>
          </cell>
          <cell r="J1274">
            <v>0</v>
          </cell>
        </row>
        <row r="1275"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I1275">
            <v>0</v>
          </cell>
          <cell r="J1275">
            <v>0</v>
          </cell>
        </row>
        <row r="1276"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I1276">
            <v>0</v>
          </cell>
          <cell r="J1276">
            <v>0</v>
          </cell>
        </row>
        <row r="1277"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I1277">
            <v>0</v>
          </cell>
          <cell r="J1277">
            <v>0</v>
          </cell>
        </row>
        <row r="1278"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I1278">
            <v>0</v>
          </cell>
          <cell r="J1278">
            <v>0</v>
          </cell>
        </row>
        <row r="1279"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I1279">
            <v>0</v>
          </cell>
          <cell r="J1279">
            <v>0</v>
          </cell>
        </row>
        <row r="1280"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I1280">
            <v>0</v>
          </cell>
          <cell r="J1280">
            <v>0</v>
          </cell>
        </row>
        <row r="1281"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I1281">
            <v>0</v>
          </cell>
          <cell r="J1281">
            <v>0</v>
          </cell>
        </row>
        <row r="1282"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I1282">
            <v>0</v>
          </cell>
          <cell r="J1282">
            <v>0</v>
          </cell>
        </row>
        <row r="1283"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I1283">
            <v>0</v>
          </cell>
          <cell r="J1283">
            <v>0</v>
          </cell>
        </row>
        <row r="1284"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I1284">
            <v>0</v>
          </cell>
          <cell r="J1284">
            <v>0</v>
          </cell>
        </row>
        <row r="1285"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I1285">
            <v>0</v>
          </cell>
          <cell r="J1285">
            <v>0</v>
          </cell>
        </row>
        <row r="1286"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I1286">
            <v>0</v>
          </cell>
          <cell r="J1286">
            <v>0</v>
          </cell>
        </row>
        <row r="1287"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I1287">
            <v>0</v>
          </cell>
          <cell r="J1287">
            <v>0</v>
          </cell>
        </row>
        <row r="1288"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I1288">
            <v>0</v>
          </cell>
          <cell r="J1288">
            <v>0</v>
          </cell>
        </row>
        <row r="1289"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I1289">
            <v>0</v>
          </cell>
          <cell r="J1289">
            <v>0</v>
          </cell>
        </row>
        <row r="1290"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I1290">
            <v>0</v>
          </cell>
          <cell r="J1290">
            <v>0</v>
          </cell>
        </row>
        <row r="1291"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I1291">
            <v>0</v>
          </cell>
          <cell r="J1291">
            <v>0</v>
          </cell>
        </row>
        <row r="1292"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I1292">
            <v>0</v>
          </cell>
          <cell r="J1292">
            <v>0</v>
          </cell>
        </row>
        <row r="1293"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I1293">
            <v>0</v>
          </cell>
          <cell r="J1293">
            <v>0</v>
          </cell>
        </row>
        <row r="1294"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I1294">
            <v>0</v>
          </cell>
          <cell r="J1294">
            <v>0</v>
          </cell>
        </row>
        <row r="1295"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I1295">
            <v>0</v>
          </cell>
          <cell r="J1295">
            <v>0</v>
          </cell>
        </row>
        <row r="1296"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I1296">
            <v>0</v>
          </cell>
          <cell r="J1296">
            <v>0</v>
          </cell>
        </row>
        <row r="1297"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I1297">
            <v>0</v>
          </cell>
          <cell r="J1297">
            <v>0</v>
          </cell>
        </row>
        <row r="1298"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I1298">
            <v>0</v>
          </cell>
          <cell r="J1298">
            <v>0</v>
          </cell>
        </row>
        <row r="1299"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I1299">
            <v>0</v>
          </cell>
          <cell r="J1299">
            <v>0</v>
          </cell>
        </row>
        <row r="1300"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I1300">
            <v>0</v>
          </cell>
          <cell r="J1300">
            <v>0</v>
          </cell>
        </row>
        <row r="1301"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I1301">
            <v>0</v>
          </cell>
          <cell r="J1301">
            <v>0</v>
          </cell>
        </row>
        <row r="1302"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I1302">
            <v>0</v>
          </cell>
          <cell r="J1302">
            <v>0</v>
          </cell>
        </row>
        <row r="1303"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I1303">
            <v>0</v>
          </cell>
          <cell r="J1303">
            <v>0</v>
          </cell>
        </row>
        <row r="1304"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I1304">
            <v>0</v>
          </cell>
          <cell r="J1304">
            <v>0</v>
          </cell>
        </row>
        <row r="1305"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I1305">
            <v>0</v>
          </cell>
          <cell r="J1305">
            <v>0</v>
          </cell>
        </row>
        <row r="1306"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I1306">
            <v>0</v>
          </cell>
          <cell r="J1306">
            <v>0</v>
          </cell>
        </row>
        <row r="1307"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I1307">
            <v>0</v>
          </cell>
          <cell r="J1307">
            <v>0</v>
          </cell>
        </row>
        <row r="1308"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I1308">
            <v>0</v>
          </cell>
          <cell r="J1308">
            <v>0</v>
          </cell>
        </row>
        <row r="1309"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I1309">
            <v>0</v>
          </cell>
          <cell r="J1309">
            <v>0</v>
          </cell>
        </row>
        <row r="1310"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I1310">
            <v>0</v>
          </cell>
          <cell r="J1310">
            <v>0</v>
          </cell>
        </row>
        <row r="1311"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I1311">
            <v>0</v>
          </cell>
          <cell r="J1311">
            <v>0</v>
          </cell>
        </row>
        <row r="1312"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I1312">
            <v>0</v>
          </cell>
          <cell r="J1312">
            <v>0</v>
          </cell>
        </row>
        <row r="1313"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I1313">
            <v>0</v>
          </cell>
          <cell r="J1313">
            <v>0</v>
          </cell>
        </row>
        <row r="1314"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I1314">
            <v>0</v>
          </cell>
          <cell r="J1314">
            <v>0</v>
          </cell>
        </row>
        <row r="1315"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I1315">
            <v>0</v>
          </cell>
          <cell r="J1315">
            <v>0</v>
          </cell>
        </row>
        <row r="1316"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I1316">
            <v>0</v>
          </cell>
          <cell r="J1316">
            <v>0</v>
          </cell>
        </row>
        <row r="1317"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I1317">
            <v>0</v>
          </cell>
          <cell r="J1317">
            <v>0</v>
          </cell>
        </row>
        <row r="1318"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I1318">
            <v>0</v>
          </cell>
          <cell r="J1318">
            <v>0</v>
          </cell>
        </row>
        <row r="1319"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I1319">
            <v>0</v>
          </cell>
          <cell r="J1319">
            <v>0</v>
          </cell>
        </row>
        <row r="1320"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I1320">
            <v>0</v>
          </cell>
          <cell r="J1320">
            <v>0</v>
          </cell>
        </row>
        <row r="1321"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I1321">
            <v>0</v>
          </cell>
          <cell r="J1321">
            <v>0</v>
          </cell>
        </row>
        <row r="1322"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I1322">
            <v>0</v>
          </cell>
          <cell r="J1322">
            <v>0</v>
          </cell>
        </row>
        <row r="1323"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I1323">
            <v>0</v>
          </cell>
          <cell r="J1323">
            <v>0</v>
          </cell>
        </row>
        <row r="1324"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I1324">
            <v>0</v>
          </cell>
          <cell r="J1324">
            <v>0</v>
          </cell>
        </row>
        <row r="1325"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I1325">
            <v>0</v>
          </cell>
          <cell r="J1325">
            <v>0</v>
          </cell>
        </row>
        <row r="1326"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I1326">
            <v>0</v>
          </cell>
          <cell r="J1326">
            <v>0</v>
          </cell>
        </row>
        <row r="1327"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I1327">
            <v>0</v>
          </cell>
          <cell r="J1327">
            <v>0</v>
          </cell>
        </row>
        <row r="1328"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I1328">
            <v>0</v>
          </cell>
          <cell r="J1328">
            <v>0</v>
          </cell>
        </row>
        <row r="1329"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I1329">
            <v>0</v>
          </cell>
          <cell r="J1329">
            <v>0</v>
          </cell>
        </row>
        <row r="1330"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I1330">
            <v>0</v>
          </cell>
          <cell r="J1330">
            <v>0</v>
          </cell>
        </row>
        <row r="1331"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I1331">
            <v>0</v>
          </cell>
          <cell r="J1331">
            <v>0</v>
          </cell>
        </row>
        <row r="1332"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I1332">
            <v>0</v>
          </cell>
          <cell r="J1332">
            <v>0</v>
          </cell>
        </row>
        <row r="1333"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I1333">
            <v>0</v>
          </cell>
          <cell r="J1333">
            <v>0</v>
          </cell>
        </row>
        <row r="1334"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I1334">
            <v>0</v>
          </cell>
          <cell r="J1334">
            <v>0</v>
          </cell>
        </row>
        <row r="1335"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I1335">
            <v>0</v>
          </cell>
          <cell r="J1335">
            <v>0</v>
          </cell>
        </row>
        <row r="1336"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I1336">
            <v>0</v>
          </cell>
          <cell r="J1336">
            <v>0</v>
          </cell>
        </row>
        <row r="1337"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I1337">
            <v>0</v>
          </cell>
          <cell r="J1337">
            <v>0</v>
          </cell>
        </row>
        <row r="1338"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I1338">
            <v>0</v>
          </cell>
          <cell r="J1338">
            <v>0</v>
          </cell>
        </row>
        <row r="1339"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I1339">
            <v>0</v>
          </cell>
          <cell r="J1339">
            <v>0</v>
          </cell>
        </row>
        <row r="1340"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I1340">
            <v>0</v>
          </cell>
          <cell r="J1340">
            <v>0</v>
          </cell>
        </row>
        <row r="1341"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I1341">
            <v>0</v>
          </cell>
          <cell r="J1341">
            <v>0</v>
          </cell>
        </row>
        <row r="1342"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I1342">
            <v>0</v>
          </cell>
          <cell r="J1342">
            <v>0</v>
          </cell>
        </row>
        <row r="1343"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I1343">
            <v>0</v>
          </cell>
          <cell r="J1343">
            <v>0</v>
          </cell>
        </row>
        <row r="1344"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I1344">
            <v>0</v>
          </cell>
          <cell r="J1344">
            <v>0</v>
          </cell>
        </row>
        <row r="1345"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I1345">
            <v>0</v>
          </cell>
          <cell r="J1345">
            <v>0</v>
          </cell>
        </row>
        <row r="1346"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I1346">
            <v>0</v>
          </cell>
          <cell r="J1346">
            <v>0</v>
          </cell>
        </row>
        <row r="1347"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I1347">
            <v>0</v>
          </cell>
          <cell r="J1347">
            <v>0</v>
          </cell>
        </row>
        <row r="1348"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I1348">
            <v>0</v>
          </cell>
          <cell r="J1348">
            <v>0</v>
          </cell>
        </row>
        <row r="1349"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I1349">
            <v>0</v>
          </cell>
          <cell r="J1349">
            <v>0</v>
          </cell>
        </row>
        <row r="1350"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I1350">
            <v>0</v>
          </cell>
          <cell r="J1350">
            <v>0</v>
          </cell>
        </row>
        <row r="1351"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I1351">
            <v>0</v>
          </cell>
          <cell r="J1351">
            <v>0</v>
          </cell>
        </row>
        <row r="1352"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I1352">
            <v>0</v>
          </cell>
          <cell r="J1352">
            <v>0</v>
          </cell>
        </row>
        <row r="1353"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I1353">
            <v>0</v>
          </cell>
          <cell r="J1353">
            <v>0</v>
          </cell>
        </row>
        <row r="1354"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I1354">
            <v>0</v>
          </cell>
          <cell r="J1354">
            <v>0</v>
          </cell>
        </row>
        <row r="1355"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I1355">
            <v>0</v>
          </cell>
          <cell r="J1355">
            <v>0</v>
          </cell>
        </row>
        <row r="1356"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I1356">
            <v>0</v>
          </cell>
          <cell r="J1356">
            <v>0</v>
          </cell>
        </row>
        <row r="1357"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I1357">
            <v>0</v>
          </cell>
          <cell r="J1357">
            <v>0</v>
          </cell>
        </row>
        <row r="1358"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I1358">
            <v>0</v>
          </cell>
          <cell r="J1358">
            <v>0</v>
          </cell>
        </row>
        <row r="1359"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I1359">
            <v>0</v>
          </cell>
          <cell r="J1359">
            <v>0</v>
          </cell>
        </row>
        <row r="1360"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I1360">
            <v>0</v>
          </cell>
          <cell r="J1360">
            <v>0</v>
          </cell>
        </row>
        <row r="1361"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I1361">
            <v>0</v>
          </cell>
          <cell r="J1361">
            <v>0</v>
          </cell>
        </row>
        <row r="1362"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I1362">
            <v>0</v>
          </cell>
          <cell r="J1362">
            <v>0</v>
          </cell>
        </row>
        <row r="1363"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I1363">
            <v>0</v>
          </cell>
          <cell r="J1363">
            <v>0</v>
          </cell>
        </row>
        <row r="1364"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I1364">
            <v>0</v>
          </cell>
          <cell r="J1364">
            <v>0</v>
          </cell>
        </row>
        <row r="1365"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I1365">
            <v>0</v>
          </cell>
          <cell r="J1365">
            <v>0</v>
          </cell>
        </row>
        <row r="1366"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I1366">
            <v>0</v>
          </cell>
          <cell r="J1366">
            <v>0</v>
          </cell>
        </row>
        <row r="1367"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I1367">
            <v>0</v>
          </cell>
          <cell r="J1367">
            <v>0</v>
          </cell>
        </row>
        <row r="1368"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I1368">
            <v>0</v>
          </cell>
          <cell r="J1368">
            <v>0</v>
          </cell>
        </row>
        <row r="1369"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I1369">
            <v>0</v>
          </cell>
          <cell r="J1369">
            <v>0</v>
          </cell>
        </row>
        <row r="1370"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I1370">
            <v>0</v>
          </cell>
          <cell r="J1370">
            <v>0</v>
          </cell>
        </row>
        <row r="1371"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I1371">
            <v>0</v>
          </cell>
          <cell r="J1371">
            <v>0</v>
          </cell>
        </row>
        <row r="1372"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I1372">
            <v>0</v>
          </cell>
          <cell r="J1372">
            <v>0</v>
          </cell>
        </row>
        <row r="1373"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I1373">
            <v>0</v>
          </cell>
          <cell r="J1373">
            <v>0</v>
          </cell>
        </row>
        <row r="1374"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I1374">
            <v>0</v>
          </cell>
          <cell r="J1374">
            <v>0</v>
          </cell>
        </row>
        <row r="1375"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I1375">
            <v>0</v>
          </cell>
          <cell r="J1375">
            <v>0</v>
          </cell>
        </row>
        <row r="1376"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I1376">
            <v>0</v>
          </cell>
          <cell r="J1376">
            <v>0</v>
          </cell>
        </row>
        <row r="1377"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I1377">
            <v>0</v>
          </cell>
          <cell r="J1377">
            <v>0</v>
          </cell>
        </row>
        <row r="1378"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I1378">
            <v>0</v>
          </cell>
          <cell r="J1378">
            <v>0</v>
          </cell>
        </row>
        <row r="1379"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I1379">
            <v>0</v>
          </cell>
          <cell r="J1379">
            <v>0</v>
          </cell>
        </row>
        <row r="1380"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I1380">
            <v>0</v>
          </cell>
          <cell r="J1380">
            <v>0</v>
          </cell>
        </row>
        <row r="1381"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I1381">
            <v>0</v>
          </cell>
          <cell r="J1381">
            <v>0</v>
          </cell>
        </row>
        <row r="1382"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I1382">
            <v>0</v>
          </cell>
          <cell r="J1382">
            <v>0</v>
          </cell>
        </row>
        <row r="1383"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I1383">
            <v>0</v>
          </cell>
          <cell r="J1383">
            <v>0</v>
          </cell>
        </row>
        <row r="1384"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I1384">
            <v>0</v>
          </cell>
          <cell r="J1384">
            <v>0</v>
          </cell>
        </row>
        <row r="1385"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I1385">
            <v>0</v>
          </cell>
          <cell r="J1385">
            <v>0</v>
          </cell>
        </row>
        <row r="1386"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I1386">
            <v>0</v>
          </cell>
          <cell r="J1386">
            <v>0</v>
          </cell>
        </row>
        <row r="1387"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I1387">
            <v>0</v>
          </cell>
          <cell r="J1387">
            <v>0</v>
          </cell>
        </row>
        <row r="1388"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I1388">
            <v>0</v>
          </cell>
          <cell r="J1388">
            <v>0</v>
          </cell>
        </row>
        <row r="1389"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I1389">
            <v>0</v>
          </cell>
          <cell r="J1389">
            <v>0</v>
          </cell>
        </row>
        <row r="1390"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I1390">
            <v>0</v>
          </cell>
          <cell r="J1390">
            <v>0</v>
          </cell>
        </row>
        <row r="1391"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I1391">
            <v>0</v>
          </cell>
          <cell r="J1391">
            <v>0</v>
          </cell>
        </row>
        <row r="1392"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I1392">
            <v>0</v>
          </cell>
          <cell r="J1392">
            <v>0</v>
          </cell>
        </row>
        <row r="1393"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I1393">
            <v>0</v>
          </cell>
          <cell r="J1393">
            <v>0</v>
          </cell>
        </row>
        <row r="1394"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I1394">
            <v>0</v>
          </cell>
          <cell r="J1394">
            <v>0</v>
          </cell>
        </row>
        <row r="1395"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I1395">
            <v>0</v>
          </cell>
          <cell r="J1395">
            <v>0</v>
          </cell>
        </row>
        <row r="1396"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I1396">
            <v>0</v>
          </cell>
          <cell r="J1396">
            <v>0</v>
          </cell>
        </row>
        <row r="1397"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I1397">
            <v>0</v>
          </cell>
          <cell r="J1397">
            <v>0</v>
          </cell>
        </row>
        <row r="1398"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I1398">
            <v>0</v>
          </cell>
          <cell r="J1398">
            <v>0</v>
          </cell>
        </row>
        <row r="1399"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I1399">
            <v>0</v>
          </cell>
          <cell r="J1399">
            <v>0</v>
          </cell>
        </row>
        <row r="1400"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I1400">
            <v>0</v>
          </cell>
          <cell r="J1400">
            <v>0</v>
          </cell>
        </row>
        <row r="1401"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I1401">
            <v>0</v>
          </cell>
          <cell r="J1401">
            <v>0</v>
          </cell>
        </row>
        <row r="1402"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I1402">
            <v>0</v>
          </cell>
          <cell r="J1402">
            <v>0</v>
          </cell>
        </row>
        <row r="1403"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I1403">
            <v>0</v>
          </cell>
          <cell r="J1403">
            <v>0</v>
          </cell>
        </row>
        <row r="1404"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I1404">
            <v>0</v>
          </cell>
          <cell r="J1404">
            <v>0</v>
          </cell>
        </row>
        <row r="1405"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I1405">
            <v>0</v>
          </cell>
          <cell r="J1405">
            <v>0</v>
          </cell>
        </row>
        <row r="1406"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I1406">
            <v>0</v>
          </cell>
          <cell r="J1406">
            <v>0</v>
          </cell>
        </row>
        <row r="1407"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I1407">
            <v>0</v>
          </cell>
          <cell r="J1407">
            <v>0</v>
          </cell>
        </row>
        <row r="1408"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I1408">
            <v>0</v>
          </cell>
          <cell r="J1408">
            <v>0</v>
          </cell>
        </row>
        <row r="1409"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I1409">
            <v>0</v>
          </cell>
          <cell r="J1409">
            <v>0</v>
          </cell>
        </row>
        <row r="1410"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I1410">
            <v>0</v>
          </cell>
          <cell r="J1410">
            <v>0</v>
          </cell>
        </row>
        <row r="1411"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I1411">
            <v>0</v>
          </cell>
          <cell r="J1411">
            <v>0</v>
          </cell>
        </row>
        <row r="1412"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I1412">
            <v>0</v>
          </cell>
          <cell r="J1412">
            <v>0</v>
          </cell>
        </row>
        <row r="1413"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I1413">
            <v>0</v>
          </cell>
          <cell r="J1413">
            <v>0</v>
          </cell>
        </row>
        <row r="1414"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I1414">
            <v>0</v>
          </cell>
          <cell r="J1414">
            <v>0</v>
          </cell>
        </row>
        <row r="1415"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I1415">
            <v>0</v>
          </cell>
          <cell r="J1415">
            <v>0</v>
          </cell>
        </row>
        <row r="1416"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I1416">
            <v>0</v>
          </cell>
          <cell r="J1416">
            <v>0</v>
          </cell>
        </row>
        <row r="1417"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I1417">
            <v>0</v>
          </cell>
          <cell r="J1417">
            <v>0</v>
          </cell>
        </row>
        <row r="1418"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I1418">
            <v>0</v>
          </cell>
          <cell r="J1418">
            <v>0</v>
          </cell>
        </row>
        <row r="1419"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I1419">
            <v>0</v>
          </cell>
          <cell r="J1419">
            <v>0</v>
          </cell>
        </row>
        <row r="1420"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I1420">
            <v>0</v>
          </cell>
          <cell r="J1420">
            <v>0</v>
          </cell>
        </row>
        <row r="1421"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I1421">
            <v>0</v>
          </cell>
          <cell r="J1421">
            <v>0</v>
          </cell>
        </row>
        <row r="1422"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I1422">
            <v>0</v>
          </cell>
          <cell r="J1422">
            <v>0</v>
          </cell>
        </row>
        <row r="1423"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I1423">
            <v>0</v>
          </cell>
          <cell r="J1423">
            <v>0</v>
          </cell>
        </row>
        <row r="1424"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I1424">
            <v>0</v>
          </cell>
          <cell r="J1424">
            <v>0</v>
          </cell>
        </row>
        <row r="1425"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I1425">
            <v>0</v>
          </cell>
          <cell r="J1425">
            <v>0</v>
          </cell>
        </row>
        <row r="1426"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I1426">
            <v>0</v>
          </cell>
          <cell r="J1426">
            <v>0</v>
          </cell>
        </row>
        <row r="1427"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I1427">
            <v>0</v>
          </cell>
          <cell r="J1427">
            <v>0</v>
          </cell>
        </row>
        <row r="1428"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I1428">
            <v>0</v>
          </cell>
          <cell r="J1428">
            <v>0</v>
          </cell>
        </row>
        <row r="1429"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I1429">
            <v>0</v>
          </cell>
          <cell r="J1429">
            <v>0</v>
          </cell>
        </row>
        <row r="1430">
          <cell r="A1430" t="str">
            <v>EQUIPEMENT PILOTE</v>
          </cell>
        </row>
        <row r="1431"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I1431">
            <v>0</v>
          </cell>
          <cell r="J1431">
            <v>0</v>
          </cell>
        </row>
        <row r="1432"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I1432">
            <v>0</v>
          </cell>
          <cell r="J1432">
            <v>0</v>
          </cell>
        </row>
        <row r="1433"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I1433">
            <v>0</v>
          </cell>
          <cell r="J1433">
            <v>0</v>
          </cell>
        </row>
        <row r="1434"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I1434">
            <v>0</v>
          </cell>
          <cell r="J1434">
            <v>0</v>
          </cell>
        </row>
        <row r="1435"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I1435">
            <v>0</v>
          </cell>
          <cell r="J1435">
            <v>0</v>
          </cell>
        </row>
        <row r="1436"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I1436">
            <v>0</v>
          </cell>
          <cell r="J1436">
            <v>0</v>
          </cell>
        </row>
        <row r="1437"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I1437">
            <v>0</v>
          </cell>
          <cell r="J1437">
            <v>0</v>
          </cell>
        </row>
        <row r="1438"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I1438">
            <v>0</v>
          </cell>
          <cell r="J1438">
            <v>0</v>
          </cell>
        </row>
        <row r="1439"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I1439">
            <v>0</v>
          </cell>
          <cell r="J1439">
            <v>0</v>
          </cell>
        </row>
        <row r="1440"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I1440">
            <v>0</v>
          </cell>
          <cell r="J1440">
            <v>0</v>
          </cell>
        </row>
        <row r="1441"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I1441">
            <v>0</v>
          </cell>
          <cell r="J1441">
            <v>0</v>
          </cell>
        </row>
        <row r="1442"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I1442">
            <v>0</v>
          </cell>
          <cell r="J1442">
            <v>0</v>
          </cell>
        </row>
        <row r="1443"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I1443">
            <v>0</v>
          </cell>
          <cell r="J1443">
            <v>0</v>
          </cell>
        </row>
        <row r="1444"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I1444">
            <v>0</v>
          </cell>
          <cell r="J1444">
            <v>0</v>
          </cell>
        </row>
        <row r="1445"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I1445">
            <v>0</v>
          </cell>
          <cell r="J1445">
            <v>0</v>
          </cell>
        </row>
        <row r="1446"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I1446">
            <v>0</v>
          </cell>
          <cell r="J1446">
            <v>0</v>
          </cell>
        </row>
        <row r="1447"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I1447">
            <v>0</v>
          </cell>
          <cell r="J1447">
            <v>0</v>
          </cell>
        </row>
        <row r="1448"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I1448">
            <v>0</v>
          </cell>
          <cell r="J1448">
            <v>0</v>
          </cell>
        </row>
        <row r="1449"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I1449">
            <v>0</v>
          </cell>
          <cell r="J1449">
            <v>0</v>
          </cell>
        </row>
        <row r="1450"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I1450">
            <v>0</v>
          </cell>
          <cell r="J1450">
            <v>0</v>
          </cell>
        </row>
        <row r="1451"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I1451">
            <v>0</v>
          </cell>
          <cell r="J1451">
            <v>0</v>
          </cell>
        </row>
        <row r="1452"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I1452">
            <v>0</v>
          </cell>
          <cell r="J1452">
            <v>0</v>
          </cell>
        </row>
        <row r="1453"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I1453">
            <v>0</v>
          </cell>
          <cell r="J1453">
            <v>0</v>
          </cell>
        </row>
        <row r="1454"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I1454">
            <v>0</v>
          </cell>
          <cell r="J1454">
            <v>0</v>
          </cell>
        </row>
        <row r="1455"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I1455">
            <v>0</v>
          </cell>
          <cell r="J1455">
            <v>0</v>
          </cell>
        </row>
        <row r="1456"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I1456">
            <v>0</v>
          </cell>
          <cell r="J1456">
            <v>0</v>
          </cell>
        </row>
        <row r="1457"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I1457">
            <v>0</v>
          </cell>
          <cell r="J1457">
            <v>0</v>
          </cell>
        </row>
        <row r="1458"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I1458">
            <v>0</v>
          </cell>
          <cell r="J1458">
            <v>0</v>
          </cell>
        </row>
        <row r="1459"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I1459">
            <v>0</v>
          </cell>
          <cell r="J1459">
            <v>0</v>
          </cell>
        </row>
        <row r="1460"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I1460">
            <v>0</v>
          </cell>
          <cell r="J1460">
            <v>0</v>
          </cell>
        </row>
        <row r="1461"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I1461">
            <v>0</v>
          </cell>
          <cell r="J1461">
            <v>0</v>
          </cell>
        </row>
        <row r="1462"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I1462">
            <v>0</v>
          </cell>
          <cell r="J1462">
            <v>0</v>
          </cell>
        </row>
        <row r="1463"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I1463">
            <v>0</v>
          </cell>
          <cell r="J1463">
            <v>0</v>
          </cell>
        </row>
        <row r="1464"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I1464">
            <v>0</v>
          </cell>
          <cell r="J1464">
            <v>0</v>
          </cell>
        </row>
        <row r="1465"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I1465">
            <v>0</v>
          </cell>
          <cell r="J1465">
            <v>0</v>
          </cell>
        </row>
        <row r="1466"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I1466">
            <v>0</v>
          </cell>
          <cell r="J1466">
            <v>0</v>
          </cell>
        </row>
        <row r="1467"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I1467">
            <v>0</v>
          </cell>
          <cell r="J1467">
            <v>0</v>
          </cell>
        </row>
        <row r="1468"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I1468">
            <v>0</v>
          </cell>
          <cell r="J1468">
            <v>0</v>
          </cell>
        </row>
        <row r="1469"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I1469">
            <v>0</v>
          </cell>
          <cell r="J1469">
            <v>0</v>
          </cell>
        </row>
        <row r="1470"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I1470">
            <v>0</v>
          </cell>
          <cell r="J1470">
            <v>0</v>
          </cell>
        </row>
        <row r="1471"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I1471">
            <v>0</v>
          </cell>
          <cell r="J1471">
            <v>0</v>
          </cell>
        </row>
        <row r="1472"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I1472">
            <v>0</v>
          </cell>
          <cell r="J1472">
            <v>0</v>
          </cell>
        </row>
        <row r="1473">
          <cell r="A1473" t="str">
            <v>ACCESSOIRES</v>
          </cell>
        </row>
        <row r="1474"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I1474">
            <v>0</v>
          </cell>
          <cell r="J1474">
            <v>0</v>
          </cell>
        </row>
        <row r="1475"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I1475">
            <v>0</v>
          </cell>
          <cell r="J1475">
            <v>0</v>
          </cell>
        </row>
        <row r="1476"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I1476">
            <v>0</v>
          </cell>
          <cell r="J1476">
            <v>0</v>
          </cell>
        </row>
        <row r="1477"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I1477">
            <v>0</v>
          </cell>
          <cell r="J1477">
            <v>0</v>
          </cell>
        </row>
        <row r="1478"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I1478">
            <v>0</v>
          </cell>
          <cell r="J1478">
            <v>0</v>
          </cell>
        </row>
        <row r="1479"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I1479">
            <v>0</v>
          </cell>
          <cell r="J1479">
            <v>0</v>
          </cell>
        </row>
        <row r="1480"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I1480">
            <v>0</v>
          </cell>
          <cell r="J1480">
            <v>0</v>
          </cell>
        </row>
        <row r="1481"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I1481">
            <v>0</v>
          </cell>
          <cell r="J1481">
            <v>0</v>
          </cell>
        </row>
        <row r="1482"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I1482">
            <v>0</v>
          </cell>
          <cell r="J1482">
            <v>0</v>
          </cell>
        </row>
        <row r="1483"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I1483">
            <v>0</v>
          </cell>
          <cell r="J1483">
            <v>0</v>
          </cell>
        </row>
        <row r="1484"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I1484">
            <v>0</v>
          </cell>
          <cell r="J1484">
            <v>0</v>
          </cell>
        </row>
        <row r="1485"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I1485">
            <v>0</v>
          </cell>
          <cell r="J1485">
            <v>0</v>
          </cell>
        </row>
        <row r="1486"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I1486">
            <v>0</v>
          </cell>
          <cell r="J1486">
            <v>0</v>
          </cell>
        </row>
        <row r="1487"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I1487">
            <v>0</v>
          </cell>
          <cell r="J1487">
            <v>0</v>
          </cell>
        </row>
        <row r="1488"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I1488">
            <v>0</v>
          </cell>
          <cell r="J1488">
            <v>0</v>
          </cell>
        </row>
        <row r="1489"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I1489">
            <v>0</v>
          </cell>
          <cell r="J1489">
            <v>0</v>
          </cell>
        </row>
        <row r="1490"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I1490">
            <v>0</v>
          </cell>
          <cell r="J1490">
            <v>0</v>
          </cell>
        </row>
        <row r="1491"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I1491">
            <v>0</v>
          </cell>
          <cell r="J1491">
            <v>0</v>
          </cell>
        </row>
        <row r="1492"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I1492">
            <v>0</v>
          </cell>
          <cell r="J1492">
            <v>0</v>
          </cell>
        </row>
        <row r="1493"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I1493">
            <v>0</v>
          </cell>
          <cell r="J1493">
            <v>0</v>
          </cell>
        </row>
        <row r="1494"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I1494">
            <v>0</v>
          </cell>
          <cell r="J1494">
            <v>0</v>
          </cell>
        </row>
        <row r="1495"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I1495">
            <v>0</v>
          </cell>
          <cell r="J1495">
            <v>0</v>
          </cell>
        </row>
        <row r="1496"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I1496">
            <v>0.39170506912442349</v>
          </cell>
          <cell r="J1496">
            <v>0</v>
          </cell>
        </row>
        <row r="1497">
          <cell r="A1497" t="str">
            <v>LUBRIFIANT</v>
          </cell>
        </row>
        <row r="1498">
          <cell r="A1498" t="str">
            <v>igol050</v>
          </cell>
          <cell r="B1498" t="str">
            <v>Lubrifiant chaine 50ml</v>
          </cell>
          <cell r="C1498">
            <v>2.71</v>
          </cell>
          <cell r="D1498">
            <v>2.29</v>
          </cell>
          <cell r="E1498">
            <v>1.8982949308755765</v>
          </cell>
          <cell r="F1498">
            <v>4.6082949308755765</v>
          </cell>
          <cell r="G1498">
            <v>0.39170506912442349</v>
          </cell>
          <cell r="H1498">
            <v>5</v>
          </cell>
          <cell r="I1498" t="e">
            <v>#REF!</v>
          </cell>
          <cell r="J1498">
            <v>0.18982949308755764</v>
          </cell>
        </row>
        <row r="1499">
          <cell r="A1499" t="str">
            <v>igol500</v>
          </cell>
          <cell r="B1499" t="str">
            <v>Lubrifiant chaine 500ml</v>
          </cell>
          <cell r="C1499">
            <v>10.58</v>
          </cell>
          <cell r="D1499">
            <v>5.42</v>
          </cell>
          <cell r="E1499">
            <v>4.1665437788018433</v>
          </cell>
          <cell r="F1499">
            <v>14.746543778801843</v>
          </cell>
          <cell r="G1499">
            <v>1.2534562211981566</v>
          </cell>
          <cell r="H1499">
            <v>16</v>
          </cell>
          <cell r="I1499">
            <v>6.6734562211981565</v>
          </cell>
          <cell r="J1499">
            <v>0.41665437788018439</v>
          </cell>
        </row>
        <row r="1500">
          <cell r="A1500" t="str">
            <v>igol5l4t</v>
          </cell>
          <cell r="B1500" t="str">
            <v>Propuls Moto 4T 10w40 5L</v>
          </cell>
          <cell r="C1500">
            <v>30</v>
          </cell>
          <cell r="D1500">
            <v>20</v>
          </cell>
          <cell r="E1500">
            <v>20</v>
          </cell>
          <cell r="F1500">
            <v>50</v>
          </cell>
          <cell r="G1500">
            <v>0</v>
          </cell>
          <cell r="H1500">
            <v>50</v>
          </cell>
          <cell r="I1500">
            <v>20</v>
          </cell>
          <cell r="J1500">
            <v>2</v>
          </cell>
        </row>
        <row r="1501">
          <cell r="A1501" t="str">
            <v>igol2t</v>
          </cell>
          <cell r="B1501" t="str">
            <v>Lubrifiant moteur 2t 1L</v>
          </cell>
          <cell r="C1501">
            <v>5.5</v>
          </cell>
          <cell r="D1501">
            <v>4.5</v>
          </cell>
          <cell r="E1501">
            <v>4.5</v>
          </cell>
          <cell r="F1501">
            <v>10</v>
          </cell>
          <cell r="G1501">
            <v>0</v>
          </cell>
          <cell r="H1501">
            <v>10</v>
          </cell>
          <cell r="I1501">
            <v>4.5</v>
          </cell>
          <cell r="J1501">
            <v>0.45</v>
          </cell>
        </row>
        <row r="1502">
          <cell r="A1502" t="str">
            <v>igol1l4t</v>
          </cell>
          <cell r="B1502" t="str">
            <v>Propuls Moto 4t 10w40 1L</v>
          </cell>
          <cell r="C1502">
            <v>7.5</v>
          </cell>
          <cell r="D1502">
            <v>4.5</v>
          </cell>
          <cell r="E1502">
            <v>4.5</v>
          </cell>
          <cell r="F1502">
            <v>12</v>
          </cell>
          <cell r="G1502">
            <v>0</v>
          </cell>
          <cell r="H1502">
            <v>12</v>
          </cell>
          <cell r="I1502">
            <v>4.5</v>
          </cell>
          <cell r="J1502">
            <v>0.45</v>
          </cell>
        </row>
        <row r="1503">
          <cell r="A1503" t="str">
            <v>igolfourche</v>
          </cell>
          <cell r="B1503" t="str">
            <v>lubrifiant fourche 10w</v>
          </cell>
          <cell r="D1503">
            <v>12</v>
          </cell>
          <cell r="E1503">
            <v>12</v>
          </cell>
          <cell r="F1503">
            <v>12</v>
          </cell>
          <cell r="G1503">
            <v>0</v>
          </cell>
          <cell r="H1503">
            <v>12</v>
          </cell>
          <cell r="I1503">
            <v>12</v>
          </cell>
          <cell r="J1503">
            <v>1.2</v>
          </cell>
        </row>
        <row r="1504"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I1504">
            <v>0</v>
          </cell>
          <cell r="J1504">
            <v>0</v>
          </cell>
        </row>
        <row r="1505">
          <cell r="A1505">
            <v>3271411151507</v>
          </cell>
          <cell r="B1505" t="str">
            <v>huile Castrol 2t</v>
          </cell>
          <cell r="C1505">
            <v>4.84</v>
          </cell>
          <cell r="D1505">
            <v>5.16</v>
          </cell>
          <cell r="E1505">
            <v>5.16</v>
          </cell>
          <cell r="F1505">
            <v>10</v>
          </cell>
          <cell r="G1505">
            <v>0</v>
          </cell>
          <cell r="H1505">
            <v>10</v>
          </cell>
          <cell r="I1505">
            <v>5.16</v>
          </cell>
          <cell r="J1505">
            <v>0.51600000000000001</v>
          </cell>
        </row>
        <row r="1506">
          <cell r="A1506" t="str">
            <v>LR</v>
          </cell>
          <cell r="B1506" t="str">
            <v>Liquide refroidissement</v>
          </cell>
          <cell r="D1506">
            <v>6</v>
          </cell>
          <cell r="E1506">
            <v>5.5299539170506913</v>
          </cell>
          <cell r="F1506">
            <v>5.5299539170506913</v>
          </cell>
          <cell r="G1506">
            <v>0.47004608294930872</v>
          </cell>
          <cell r="H1506">
            <v>6</v>
          </cell>
          <cell r="I1506">
            <v>6.4700460829493087</v>
          </cell>
          <cell r="J1506">
            <v>0.55299539170506906</v>
          </cell>
        </row>
        <row r="1507">
          <cell r="A1507" t="str">
            <v>Sev60</v>
          </cell>
          <cell r="B1507" t="str">
            <v xml:space="preserve">Lubrifiant moteur </v>
          </cell>
          <cell r="C1507">
            <v>4</v>
          </cell>
          <cell r="D1507">
            <v>8</v>
          </cell>
          <cell r="E1507">
            <v>8</v>
          </cell>
          <cell r="F1507">
            <v>12</v>
          </cell>
          <cell r="G1507">
            <v>0</v>
          </cell>
          <cell r="H1507">
            <v>12</v>
          </cell>
          <cell r="I1507">
            <v>8</v>
          </cell>
          <cell r="J1507">
            <v>0.8</v>
          </cell>
        </row>
        <row r="1508">
          <cell r="A1508" t="str">
            <v>Bv2t</v>
          </cell>
          <cell r="B1508" t="str">
            <v>Huile boite</v>
          </cell>
          <cell r="D1508">
            <v>12</v>
          </cell>
          <cell r="E1508">
            <v>12</v>
          </cell>
          <cell r="F1508">
            <v>12</v>
          </cell>
          <cell r="G1508">
            <v>0</v>
          </cell>
          <cell r="H1508">
            <v>12</v>
          </cell>
          <cell r="I1508">
            <v>12</v>
          </cell>
          <cell r="J1508">
            <v>1.2</v>
          </cell>
        </row>
        <row r="1509"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I1509">
            <v>0</v>
          </cell>
          <cell r="J1509">
            <v>0</v>
          </cell>
        </row>
        <row r="1510"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I1510">
            <v>0</v>
          </cell>
          <cell r="J1510">
            <v>0</v>
          </cell>
        </row>
        <row r="1511"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I1511">
            <v>0</v>
          </cell>
          <cell r="J1511">
            <v>0</v>
          </cell>
        </row>
        <row r="1512"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I1512">
            <v>0</v>
          </cell>
          <cell r="J1512">
            <v>0</v>
          </cell>
        </row>
        <row r="1513"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I1513">
            <v>0</v>
          </cell>
          <cell r="J1513">
            <v>0</v>
          </cell>
        </row>
        <row r="1514"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I1514">
            <v>0</v>
          </cell>
          <cell r="J1514">
            <v>0</v>
          </cell>
        </row>
        <row r="1515"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I1515">
            <v>0</v>
          </cell>
          <cell r="J1515">
            <v>0</v>
          </cell>
        </row>
        <row r="1516"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I1516">
            <v>0</v>
          </cell>
          <cell r="J1516">
            <v>0</v>
          </cell>
        </row>
        <row r="1517"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I1517">
            <v>0</v>
          </cell>
          <cell r="J1517">
            <v>0</v>
          </cell>
        </row>
        <row r="1518"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I1518">
            <v>0</v>
          </cell>
          <cell r="J1518">
            <v>0</v>
          </cell>
        </row>
        <row r="1519"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I1519">
            <v>0</v>
          </cell>
          <cell r="J1519">
            <v>0</v>
          </cell>
        </row>
        <row r="1520"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I1520">
            <v>0</v>
          </cell>
          <cell r="J1520">
            <v>0</v>
          </cell>
        </row>
        <row r="1521"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I1521">
            <v>0</v>
          </cell>
          <cell r="J1521">
            <v>0</v>
          </cell>
        </row>
        <row r="1522"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I1522">
            <v>0</v>
          </cell>
          <cell r="J1522">
            <v>0</v>
          </cell>
        </row>
        <row r="1523"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I1523">
            <v>0</v>
          </cell>
          <cell r="J1523">
            <v>0</v>
          </cell>
        </row>
        <row r="1524"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I1524">
            <v>0</v>
          </cell>
          <cell r="J1524">
            <v>0</v>
          </cell>
        </row>
        <row r="1525"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I1525">
            <v>0</v>
          </cell>
          <cell r="J1525">
            <v>0</v>
          </cell>
        </row>
        <row r="1526"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I1526">
            <v>0</v>
          </cell>
          <cell r="J1526">
            <v>0</v>
          </cell>
        </row>
        <row r="1527"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I1527">
            <v>0</v>
          </cell>
          <cell r="J1527">
            <v>0</v>
          </cell>
        </row>
        <row r="1528"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I1528">
            <v>0</v>
          </cell>
          <cell r="J1528">
            <v>0</v>
          </cell>
        </row>
        <row r="1529"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I1529">
            <v>0</v>
          </cell>
          <cell r="J1529">
            <v>0</v>
          </cell>
        </row>
        <row r="1530"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I1530">
            <v>0</v>
          </cell>
          <cell r="J1530">
            <v>0</v>
          </cell>
        </row>
        <row r="1531"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I1531">
            <v>0</v>
          </cell>
          <cell r="J1531">
            <v>0</v>
          </cell>
        </row>
        <row r="1532"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  <cell r="J1532">
            <v>0</v>
          </cell>
        </row>
        <row r="1533"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I1533">
            <v>0</v>
          </cell>
          <cell r="J1533">
            <v>0</v>
          </cell>
        </row>
        <row r="1534"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I1534">
            <v>0</v>
          </cell>
          <cell r="J1534">
            <v>0</v>
          </cell>
        </row>
        <row r="1535"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I1535">
            <v>0</v>
          </cell>
          <cell r="J1535">
            <v>0</v>
          </cell>
        </row>
        <row r="1536"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I1536">
            <v>0</v>
          </cell>
          <cell r="J1536">
            <v>0</v>
          </cell>
        </row>
        <row r="1537"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I1537">
            <v>0</v>
          </cell>
          <cell r="J1537">
            <v>0</v>
          </cell>
        </row>
        <row r="1538"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I1538">
            <v>0</v>
          </cell>
          <cell r="J1538">
            <v>0</v>
          </cell>
        </row>
        <row r="1539"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I1539">
            <v>0</v>
          </cell>
          <cell r="J1539">
            <v>0</v>
          </cell>
        </row>
        <row r="1540"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I1540">
            <v>0</v>
          </cell>
          <cell r="J1540">
            <v>0</v>
          </cell>
        </row>
        <row r="1541"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I1541">
            <v>0</v>
          </cell>
          <cell r="J1541">
            <v>0</v>
          </cell>
        </row>
        <row r="1542"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I1542">
            <v>0</v>
          </cell>
          <cell r="J1542">
            <v>0</v>
          </cell>
        </row>
        <row r="1543"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I1543">
            <v>0</v>
          </cell>
          <cell r="J1543">
            <v>0</v>
          </cell>
        </row>
        <row r="1544"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I1544">
            <v>0</v>
          </cell>
          <cell r="J1544">
            <v>0</v>
          </cell>
        </row>
        <row r="1545"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I1545">
            <v>0</v>
          </cell>
          <cell r="J1545">
            <v>0</v>
          </cell>
        </row>
        <row r="1546"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I1546">
            <v>0</v>
          </cell>
          <cell r="J1546">
            <v>0</v>
          </cell>
        </row>
        <row r="1547"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I1547">
            <v>0</v>
          </cell>
          <cell r="J1547">
            <v>0</v>
          </cell>
        </row>
        <row r="1548"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I1548">
            <v>0</v>
          </cell>
          <cell r="J1548">
            <v>0</v>
          </cell>
        </row>
        <row r="1549"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I1549">
            <v>0</v>
          </cell>
          <cell r="J1549">
            <v>0</v>
          </cell>
        </row>
        <row r="1550"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I1550">
            <v>0</v>
          </cell>
          <cell r="J1550">
            <v>0</v>
          </cell>
        </row>
        <row r="1551"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I1551">
            <v>0</v>
          </cell>
          <cell r="J1551">
            <v>0</v>
          </cell>
        </row>
        <row r="1552"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I1552">
            <v>0</v>
          </cell>
          <cell r="J1552">
            <v>0</v>
          </cell>
        </row>
        <row r="1553"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  <cell r="J1553">
            <v>0</v>
          </cell>
        </row>
        <row r="1554"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I1554">
            <v>0</v>
          </cell>
          <cell r="J1554">
            <v>0</v>
          </cell>
        </row>
        <row r="1555"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I1555">
            <v>0</v>
          </cell>
          <cell r="J1555">
            <v>0</v>
          </cell>
        </row>
        <row r="1556"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I1556">
            <v>0</v>
          </cell>
          <cell r="J1556">
            <v>0</v>
          </cell>
        </row>
        <row r="1557"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I1557">
            <v>0</v>
          </cell>
          <cell r="J1557">
            <v>0</v>
          </cell>
        </row>
        <row r="1558"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I1558">
            <v>0</v>
          </cell>
          <cell r="J1558">
            <v>0</v>
          </cell>
        </row>
        <row r="1559"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I1559">
            <v>0</v>
          </cell>
          <cell r="J1559">
            <v>0</v>
          </cell>
        </row>
        <row r="1560"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I1560">
            <v>0</v>
          </cell>
          <cell r="J1560">
            <v>0</v>
          </cell>
        </row>
        <row r="1561"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I1561">
            <v>0</v>
          </cell>
          <cell r="J1561">
            <v>0</v>
          </cell>
        </row>
        <row r="1562"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I1562">
            <v>0</v>
          </cell>
          <cell r="J1562">
            <v>0</v>
          </cell>
        </row>
        <row r="1563"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I1563">
            <v>0</v>
          </cell>
          <cell r="J1563">
            <v>0</v>
          </cell>
        </row>
        <row r="1564"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I1564">
            <v>0</v>
          </cell>
          <cell r="J1564">
            <v>0</v>
          </cell>
        </row>
        <row r="1565"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I1565">
            <v>0</v>
          </cell>
          <cell r="J1565">
            <v>0</v>
          </cell>
        </row>
        <row r="1566"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I1566">
            <v>0</v>
          </cell>
          <cell r="J1566">
            <v>0</v>
          </cell>
        </row>
        <row r="1567"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I1567">
            <v>0</v>
          </cell>
          <cell r="J1567">
            <v>0</v>
          </cell>
        </row>
        <row r="1568"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I1568">
            <v>0</v>
          </cell>
          <cell r="J1568">
            <v>0</v>
          </cell>
        </row>
        <row r="1569"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I1569">
            <v>0</v>
          </cell>
          <cell r="J1569">
            <v>0</v>
          </cell>
        </row>
        <row r="1570"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  <cell r="J1570">
            <v>0</v>
          </cell>
        </row>
        <row r="1571"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I1571">
            <v>0</v>
          </cell>
          <cell r="J1571">
            <v>0</v>
          </cell>
        </row>
        <row r="1572"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I1572">
            <v>0</v>
          </cell>
          <cell r="J1572">
            <v>0</v>
          </cell>
        </row>
        <row r="1573"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I1573">
            <v>0</v>
          </cell>
          <cell r="J1573">
            <v>0</v>
          </cell>
        </row>
        <row r="1574"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  <cell r="J1574">
            <v>0</v>
          </cell>
        </row>
        <row r="1575"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I1575">
            <v>0</v>
          </cell>
          <cell r="J1575">
            <v>0</v>
          </cell>
        </row>
        <row r="1576"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I1576">
            <v>0</v>
          </cell>
          <cell r="J1576">
            <v>0</v>
          </cell>
        </row>
        <row r="1577"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I1577">
            <v>0</v>
          </cell>
          <cell r="J1577">
            <v>0</v>
          </cell>
        </row>
        <row r="1578"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I1578">
            <v>0</v>
          </cell>
          <cell r="J1578">
            <v>0</v>
          </cell>
        </row>
        <row r="1579"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I1579">
            <v>0</v>
          </cell>
          <cell r="J1579">
            <v>0</v>
          </cell>
        </row>
        <row r="1580"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I1580">
            <v>0</v>
          </cell>
          <cell r="J1580">
            <v>0</v>
          </cell>
        </row>
        <row r="1581"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I1581">
            <v>0</v>
          </cell>
          <cell r="J1581">
            <v>0</v>
          </cell>
        </row>
        <row r="1582"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I1582">
            <v>0</v>
          </cell>
          <cell r="J1582">
            <v>0</v>
          </cell>
        </row>
        <row r="1583"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I1583">
            <v>0</v>
          </cell>
          <cell r="J1583">
            <v>0</v>
          </cell>
        </row>
        <row r="1584"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I1584">
            <v>0</v>
          </cell>
          <cell r="J1584">
            <v>0</v>
          </cell>
        </row>
        <row r="1585"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I1585">
            <v>0</v>
          </cell>
          <cell r="J1585">
            <v>0</v>
          </cell>
        </row>
        <row r="1586"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I1586">
            <v>0</v>
          </cell>
          <cell r="J1586">
            <v>0</v>
          </cell>
        </row>
        <row r="1587"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I1587">
            <v>0</v>
          </cell>
          <cell r="J1587">
            <v>0</v>
          </cell>
        </row>
        <row r="1588"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I1588">
            <v>0</v>
          </cell>
          <cell r="J1588">
            <v>0</v>
          </cell>
        </row>
        <row r="1589"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I1589">
            <v>0</v>
          </cell>
          <cell r="J1589">
            <v>0</v>
          </cell>
        </row>
        <row r="1590"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I1590">
            <v>0</v>
          </cell>
          <cell r="J1590">
            <v>0</v>
          </cell>
        </row>
        <row r="1591"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I1591">
            <v>0</v>
          </cell>
          <cell r="J1591">
            <v>0</v>
          </cell>
        </row>
        <row r="1592"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I1592">
            <v>0</v>
          </cell>
          <cell r="J1592">
            <v>0</v>
          </cell>
        </row>
        <row r="1593"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I1593">
            <v>0</v>
          </cell>
          <cell r="J1593">
            <v>0</v>
          </cell>
        </row>
        <row r="1594"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I1594">
            <v>0</v>
          </cell>
          <cell r="J1594">
            <v>0</v>
          </cell>
        </row>
        <row r="1595"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I1595">
            <v>0</v>
          </cell>
          <cell r="J1595">
            <v>0</v>
          </cell>
        </row>
        <row r="1596"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I1596">
            <v>0</v>
          </cell>
          <cell r="J1596">
            <v>0</v>
          </cell>
        </row>
        <row r="1597"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  <cell r="J1597">
            <v>0</v>
          </cell>
        </row>
        <row r="1598"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I1598">
            <v>0</v>
          </cell>
          <cell r="J1598">
            <v>0</v>
          </cell>
        </row>
        <row r="1599"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I1599">
            <v>0</v>
          </cell>
          <cell r="J1599">
            <v>0</v>
          </cell>
        </row>
        <row r="1600"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I1600">
            <v>0</v>
          </cell>
          <cell r="J1600">
            <v>0</v>
          </cell>
        </row>
        <row r="1601"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I1601">
            <v>0</v>
          </cell>
          <cell r="J1601">
            <v>0</v>
          </cell>
        </row>
        <row r="1602"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I1602">
            <v>0</v>
          </cell>
          <cell r="J1602">
            <v>0</v>
          </cell>
        </row>
        <row r="1603"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I1603">
            <v>0</v>
          </cell>
          <cell r="J1603">
            <v>0</v>
          </cell>
        </row>
        <row r="1604"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I1604">
            <v>0</v>
          </cell>
          <cell r="J1604">
            <v>0</v>
          </cell>
        </row>
        <row r="1605"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I1605">
            <v>0</v>
          </cell>
          <cell r="J1605">
            <v>0</v>
          </cell>
        </row>
        <row r="1606"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I1606">
            <v>0</v>
          </cell>
          <cell r="J1606">
            <v>0</v>
          </cell>
        </row>
        <row r="1607"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I1607">
            <v>0</v>
          </cell>
          <cell r="J1607">
            <v>0</v>
          </cell>
        </row>
        <row r="1608"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I1608">
            <v>0</v>
          </cell>
          <cell r="J1608">
            <v>0</v>
          </cell>
        </row>
        <row r="1609"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I1609">
            <v>0</v>
          </cell>
          <cell r="J1609">
            <v>0</v>
          </cell>
        </row>
        <row r="1610"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I1610">
            <v>0</v>
          </cell>
          <cell r="J1610">
            <v>0</v>
          </cell>
        </row>
        <row r="1611"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I1611">
            <v>0</v>
          </cell>
          <cell r="J1611">
            <v>0</v>
          </cell>
        </row>
        <row r="1612"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I1612">
            <v>0</v>
          </cell>
          <cell r="J1612">
            <v>0</v>
          </cell>
        </row>
        <row r="1613"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I1613">
            <v>0</v>
          </cell>
          <cell r="J1613">
            <v>0</v>
          </cell>
        </row>
        <row r="1614"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  <cell r="J1614">
            <v>0</v>
          </cell>
        </row>
        <row r="1615"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I1615">
            <v>0</v>
          </cell>
          <cell r="J1615">
            <v>0</v>
          </cell>
        </row>
        <row r="1616"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  <cell r="J1616">
            <v>0</v>
          </cell>
        </row>
        <row r="1617"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I1617">
            <v>0</v>
          </cell>
          <cell r="J1617">
            <v>0</v>
          </cell>
        </row>
        <row r="1618"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  <cell r="J1618">
            <v>0</v>
          </cell>
        </row>
        <row r="1619"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  <cell r="J1619">
            <v>0</v>
          </cell>
        </row>
        <row r="1620"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I1620">
            <v>0</v>
          </cell>
          <cell r="J1620">
            <v>0</v>
          </cell>
        </row>
        <row r="1621"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I1621">
            <v>0</v>
          </cell>
          <cell r="J1621">
            <v>0</v>
          </cell>
        </row>
        <row r="1622"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I1622">
            <v>0</v>
          </cell>
          <cell r="J1622">
            <v>0</v>
          </cell>
        </row>
        <row r="1623"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I1623">
            <v>0</v>
          </cell>
          <cell r="J1623">
            <v>0</v>
          </cell>
        </row>
        <row r="1624"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I1624">
            <v>0</v>
          </cell>
          <cell r="J1624">
            <v>0</v>
          </cell>
        </row>
        <row r="1625"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I1625">
            <v>0</v>
          </cell>
          <cell r="J1625">
            <v>0</v>
          </cell>
        </row>
        <row r="1626"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I1626">
            <v>0</v>
          </cell>
          <cell r="J1626">
            <v>0</v>
          </cell>
        </row>
        <row r="1627"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I1627">
            <v>0</v>
          </cell>
          <cell r="J1627">
            <v>0</v>
          </cell>
        </row>
        <row r="1628"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I1628">
            <v>0</v>
          </cell>
          <cell r="J1628">
            <v>0</v>
          </cell>
        </row>
        <row r="1629"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I1629">
            <v>0</v>
          </cell>
          <cell r="J1629">
            <v>0</v>
          </cell>
        </row>
        <row r="1630"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I1630">
            <v>0</v>
          </cell>
          <cell r="J1630">
            <v>0</v>
          </cell>
        </row>
        <row r="1631"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I1631">
            <v>0</v>
          </cell>
          <cell r="J1631">
            <v>0</v>
          </cell>
        </row>
        <row r="1632"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I1632">
            <v>0</v>
          </cell>
          <cell r="J1632">
            <v>0</v>
          </cell>
        </row>
        <row r="1633"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I1633">
            <v>0</v>
          </cell>
          <cell r="J1633">
            <v>0</v>
          </cell>
        </row>
        <row r="1634"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I1634">
            <v>0</v>
          </cell>
          <cell r="J1634">
            <v>0</v>
          </cell>
        </row>
        <row r="1635"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I1635">
            <v>0</v>
          </cell>
          <cell r="J1635">
            <v>0</v>
          </cell>
        </row>
        <row r="1636"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  <cell r="J1636">
            <v>0</v>
          </cell>
        </row>
        <row r="1637"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I1637">
            <v>0</v>
          </cell>
          <cell r="J1637">
            <v>0</v>
          </cell>
        </row>
        <row r="1638"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I1638">
            <v>0</v>
          </cell>
          <cell r="J1638">
            <v>0</v>
          </cell>
        </row>
        <row r="1639"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  <cell r="J1639">
            <v>0</v>
          </cell>
        </row>
        <row r="1640"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  <cell r="J1640">
            <v>0</v>
          </cell>
        </row>
        <row r="1641"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  <cell r="J1641">
            <v>0</v>
          </cell>
        </row>
        <row r="1642"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I1642">
            <v>0</v>
          </cell>
          <cell r="J1642">
            <v>0</v>
          </cell>
        </row>
        <row r="1643"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I1643">
            <v>0</v>
          </cell>
          <cell r="J1643">
            <v>0</v>
          </cell>
        </row>
        <row r="1644"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I1644">
            <v>0</v>
          </cell>
          <cell r="J1644">
            <v>0</v>
          </cell>
        </row>
        <row r="1645"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I1645">
            <v>0</v>
          </cell>
          <cell r="J1645">
            <v>0</v>
          </cell>
        </row>
        <row r="1646"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I1646">
            <v>0</v>
          </cell>
          <cell r="J1646">
            <v>0</v>
          </cell>
        </row>
        <row r="1647"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I1647">
            <v>0</v>
          </cell>
          <cell r="J1647">
            <v>0</v>
          </cell>
        </row>
        <row r="1648"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I1648">
            <v>0</v>
          </cell>
          <cell r="J1648">
            <v>0</v>
          </cell>
        </row>
        <row r="1649"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I1649">
            <v>0</v>
          </cell>
          <cell r="J1649">
            <v>0</v>
          </cell>
        </row>
        <row r="1650"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I1650">
            <v>0</v>
          </cell>
          <cell r="J1650">
            <v>0</v>
          </cell>
        </row>
        <row r="1651"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I1651">
            <v>0</v>
          </cell>
          <cell r="J1651">
            <v>0</v>
          </cell>
        </row>
        <row r="1652"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I1652">
            <v>0</v>
          </cell>
          <cell r="J1652">
            <v>0</v>
          </cell>
        </row>
        <row r="1653"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I1653">
            <v>0</v>
          </cell>
          <cell r="J1653">
            <v>0</v>
          </cell>
        </row>
        <row r="1654"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I1654">
            <v>0</v>
          </cell>
          <cell r="J1654">
            <v>0</v>
          </cell>
        </row>
        <row r="1655"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I1655">
            <v>0</v>
          </cell>
          <cell r="J1655">
            <v>0</v>
          </cell>
        </row>
        <row r="1656"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I1656">
            <v>0</v>
          </cell>
          <cell r="J1656">
            <v>0</v>
          </cell>
        </row>
        <row r="1657"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I1657">
            <v>0</v>
          </cell>
          <cell r="J1657">
            <v>0</v>
          </cell>
        </row>
        <row r="1658"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  <cell r="J1658">
            <v>0</v>
          </cell>
        </row>
        <row r="1659"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I1659">
            <v>0</v>
          </cell>
          <cell r="J1659">
            <v>0</v>
          </cell>
        </row>
        <row r="1660"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I1660">
            <v>0</v>
          </cell>
          <cell r="J1660">
            <v>0</v>
          </cell>
        </row>
        <row r="1661"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  <cell r="J1661">
            <v>0</v>
          </cell>
        </row>
        <row r="1662"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I1662">
            <v>0</v>
          </cell>
          <cell r="J1662">
            <v>0</v>
          </cell>
        </row>
        <row r="1663"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  <cell r="J1663">
            <v>0</v>
          </cell>
        </row>
        <row r="1664"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I1664">
            <v>0</v>
          </cell>
          <cell r="J1664">
            <v>0</v>
          </cell>
        </row>
        <row r="1665"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I1665">
            <v>0</v>
          </cell>
          <cell r="J1665">
            <v>0</v>
          </cell>
        </row>
        <row r="1666"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I1666">
            <v>0</v>
          </cell>
          <cell r="J1666">
            <v>0</v>
          </cell>
        </row>
        <row r="1667"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I1667">
            <v>0</v>
          </cell>
          <cell r="J1667">
            <v>0</v>
          </cell>
        </row>
        <row r="1668"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I1668">
            <v>0</v>
          </cell>
          <cell r="J1668">
            <v>0</v>
          </cell>
        </row>
        <row r="1669"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I1669">
            <v>0</v>
          </cell>
          <cell r="J1669">
            <v>0</v>
          </cell>
        </row>
        <row r="1670"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I1670">
            <v>0</v>
          </cell>
          <cell r="J1670">
            <v>0</v>
          </cell>
        </row>
        <row r="1671"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I1671">
            <v>0</v>
          </cell>
          <cell r="J1671">
            <v>0</v>
          </cell>
        </row>
        <row r="1672"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I1672">
            <v>0</v>
          </cell>
          <cell r="J1672">
            <v>0</v>
          </cell>
        </row>
        <row r="1673"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I1673">
            <v>0</v>
          </cell>
          <cell r="J1673">
            <v>0</v>
          </cell>
        </row>
        <row r="1674"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I1674">
            <v>0</v>
          </cell>
          <cell r="J1674">
            <v>0</v>
          </cell>
        </row>
        <row r="1675"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I1675">
            <v>0</v>
          </cell>
          <cell r="J1675">
            <v>0</v>
          </cell>
        </row>
        <row r="1676"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I1676">
            <v>0</v>
          </cell>
          <cell r="J1676">
            <v>0</v>
          </cell>
        </row>
        <row r="1677"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I1677">
            <v>0</v>
          </cell>
          <cell r="J1677">
            <v>0</v>
          </cell>
        </row>
        <row r="1678"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I1678">
            <v>0</v>
          </cell>
          <cell r="J1678">
            <v>0</v>
          </cell>
        </row>
        <row r="1679"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I1679">
            <v>0</v>
          </cell>
          <cell r="J1679">
            <v>0</v>
          </cell>
        </row>
        <row r="1680"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  <cell r="J1680">
            <v>0</v>
          </cell>
        </row>
        <row r="1681"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I1681">
            <v>0</v>
          </cell>
          <cell r="J1681">
            <v>0</v>
          </cell>
        </row>
        <row r="1682"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I1682">
            <v>0</v>
          </cell>
          <cell r="J1682">
            <v>0</v>
          </cell>
        </row>
        <row r="1683"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  <cell r="J1683">
            <v>0</v>
          </cell>
        </row>
        <row r="1684"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  <cell r="J1684">
            <v>0</v>
          </cell>
        </row>
        <row r="1685"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I1685">
            <v>0</v>
          </cell>
          <cell r="J1685">
            <v>0</v>
          </cell>
        </row>
        <row r="1686"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  <cell r="J1686">
            <v>0</v>
          </cell>
        </row>
        <row r="1687"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  <cell r="J1687">
            <v>0</v>
          </cell>
        </row>
        <row r="1688"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I1688">
            <v>0</v>
          </cell>
          <cell r="J1688">
            <v>0</v>
          </cell>
        </row>
        <row r="1689"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I1689">
            <v>0</v>
          </cell>
          <cell r="J1689">
            <v>0</v>
          </cell>
        </row>
        <row r="1690"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I1690">
            <v>0</v>
          </cell>
          <cell r="J1690">
            <v>0</v>
          </cell>
        </row>
        <row r="1691"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I1691">
            <v>0</v>
          </cell>
          <cell r="J1691">
            <v>0</v>
          </cell>
        </row>
        <row r="1692"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I1692">
            <v>0</v>
          </cell>
          <cell r="J1692">
            <v>0</v>
          </cell>
        </row>
        <row r="1693"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I1693">
            <v>0</v>
          </cell>
          <cell r="J1693">
            <v>0</v>
          </cell>
        </row>
        <row r="1694"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I1694">
            <v>0</v>
          </cell>
          <cell r="J1694">
            <v>0</v>
          </cell>
        </row>
        <row r="1695"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I1695">
            <v>0</v>
          </cell>
          <cell r="J1695">
            <v>0</v>
          </cell>
        </row>
        <row r="1696"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I1696">
            <v>0</v>
          </cell>
          <cell r="J1696">
            <v>0</v>
          </cell>
        </row>
        <row r="1697"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I1697">
            <v>0</v>
          </cell>
          <cell r="J1697">
            <v>0</v>
          </cell>
        </row>
        <row r="1698"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I1698">
            <v>0</v>
          </cell>
          <cell r="J1698">
            <v>0</v>
          </cell>
        </row>
        <row r="1699"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I1699">
            <v>0</v>
          </cell>
          <cell r="J1699">
            <v>0</v>
          </cell>
        </row>
        <row r="1700"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I1700">
            <v>0</v>
          </cell>
          <cell r="J1700">
            <v>0</v>
          </cell>
        </row>
        <row r="1701"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I1701">
            <v>0</v>
          </cell>
          <cell r="J1701">
            <v>0</v>
          </cell>
        </row>
        <row r="1702"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I1702">
            <v>0</v>
          </cell>
          <cell r="J1702">
            <v>0</v>
          </cell>
        </row>
        <row r="1703"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I1703">
            <v>0</v>
          </cell>
          <cell r="J1703">
            <v>0</v>
          </cell>
        </row>
        <row r="1704"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I1704">
            <v>0</v>
          </cell>
          <cell r="J1704">
            <v>0</v>
          </cell>
        </row>
        <row r="1705"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  <cell r="J1705">
            <v>0</v>
          </cell>
        </row>
        <row r="1706"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  <cell r="J1706">
            <v>0</v>
          </cell>
        </row>
        <row r="1707"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I1707">
            <v>0</v>
          </cell>
          <cell r="J1707">
            <v>0</v>
          </cell>
        </row>
        <row r="1708"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I1708">
            <v>0</v>
          </cell>
          <cell r="J1708">
            <v>0</v>
          </cell>
        </row>
        <row r="1709"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I1709">
            <v>0</v>
          </cell>
          <cell r="J1709">
            <v>0</v>
          </cell>
        </row>
        <row r="1710"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I1710">
            <v>0</v>
          </cell>
          <cell r="J1710">
            <v>0</v>
          </cell>
        </row>
        <row r="1711"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I1711">
            <v>0</v>
          </cell>
          <cell r="J1711">
            <v>0</v>
          </cell>
        </row>
        <row r="1712"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I1712">
            <v>0</v>
          </cell>
          <cell r="J1712">
            <v>0</v>
          </cell>
        </row>
        <row r="1713"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I1713">
            <v>0</v>
          </cell>
          <cell r="J1713">
            <v>0</v>
          </cell>
        </row>
        <row r="1714"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I1714">
            <v>0</v>
          </cell>
          <cell r="J1714">
            <v>0</v>
          </cell>
        </row>
        <row r="1715"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I1715">
            <v>0</v>
          </cell>
          <cell r="J1715">
            <v>0</v>
          </cell>
        </row>
        <row r="1716"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I1716">
            <v>0</v>
          </cell>
          <cell r="J1716">
            <v>0</v>
          </cell>
        </row>
        <row r="1717"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I1717">
            <v>0</v>
          </cell>
          <cell r="J1717">
            <v>0</v>
          </cell>
        </row>
        <row r="1718"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I1718">
            <v>0</v>
          </cell>
          <cell r="J1718">
            <v>0</v>
          </cell>
        </row>
        <row r="1719"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I1719">
            <v>0</v>
          </cell>
          <cell r="J1719">
            <v>0</v>
          </cell>
        </row>
        <row r="1720"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I1720">
            <v>0</v>
          </cell>
          <cell r="J1720">
            <v>0</v>
          </cell>
        </row>
        <row r="1721"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I1721">
            <v>0</v>
          </cell>
          <cell r="J1721">
            <v>0</v>
          </cell>
        </row>
        <row r="1722"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I1722">
            <v>0</v>
          </cell>
          <cell r="J1722">
            <v>0</v>
          </cell>
        </row>
        <row r="1723"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I1723">
            <v>0</v>
          </cell>
          <cell r="J1723">
            <v>0</v>
          </cell>
        </row>
        <row r="1724"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I1724">
            <v>0</v>
          </cell>
          <cell r="J1724">
            <v>0</v>
          </cell>
        </row>
        <row r="1725"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I1725">
            <v>0</v>
          </cell>
          <cell r="J1725">
            <v>0</v>
          </cell>
        </row>
        <row r="1726"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  <cell r="J1726">
            <v>0</v>
          </cell>
        </row>
        <row r="1727"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  <cell r="J1727">
            <v>0</v>
          </cell>
        </row>
        <row r="1728"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  <cell r="J1728">
            <v>0</v>
          </cell>
        </row>
        <row r="1729"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  <cell r="J1729">
            <v>0</v>
          </cell>
        </row>
        <row r="1730"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  <cell r="J1730">
            <v>0</v>
          </cell>
        </row>
        <row r="1731"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  <cell r="J1731">
            <v>0</v>
          </cell>
        </row>
        <row r="1732"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I1732">
            <v>0</v>
          </cell>
          <cell r="J1732">
            <v>0</v>
          </cell>
        </row>
        <row r="1733"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I1733">
            <v>0</v>
          </cell>
          <cell r="J1733">
            <v>0</v>
          </cell>
        </row>
        <row r="1734"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I1734">
            <v>0</v>
          </cell>
          <cell r="J1734">
            <v>0</v>
          </cell>
        </row>
        <row r="1735"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I1735">
            <v>0</v>
          </cell>
          <cell r="J1735">
            <v>0</v>
          </cell>
        </row>
        <row r="1736"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I1736">
            <v>0</v>
          </cell>
          <cell r="J1736">
            <v>0</v>
          </cell>
        </row>
        <row r="1737"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I1737">
            <v>0</v>
          </cell>
          <cell r="J1737">
            <v>0</v>
          </cell>
        </row>
        <row r="1738"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I1738">
            <v>0</v>
          </cell>
          <cell r="J1738">
            <v>0</v>
          </cell>
        </row>
        <row r="1739"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I1739">
            <v>0</v>
          </cell>
          <cell r="J1739">
            <v>0</v>
          </cell>
        </row>
        <row r="1740"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I1740">
            <v>0</v>
          </cell>
          <cell r="J1740">
            <v>0</v>
          </cell>
        </row>
        <row r="1741"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I1741">
            <v>0</v>
          </cell>
          <cell r="J1741">
            <v>0</v>
          </cell>
        </row>
        <row r="1742"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I1742">
            <v>0</v>
          </cell>
          <cell r="J1742">
            <v>0</v>
          </cell>
        </row>
        <row r="1743"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I1743">
            <v>0</v>
          </cell>
          <cell r="J1743">
            <v>0</v>
          </cell>
        </row>
        <row r="1744"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I1744">
            <v>0</v>
          </cell>
          <cell r="J1744">
            <v>0</v>
          </cell>
        </row>
        <row r="1745"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I1745">
            <v>0</v>
          </cell>
          <cell r="J1745">
            <v>0</v>
          </cell>
        </row>
        <row r="1746"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  <cell r="J1746">
            <v>0</v>
          </cell>
        </row>
        <row r="1747"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I1747">
            <v>0</v>
          </cell>
          <cell r="J1747">
            <v>0</v>
          </cell>
        </row>
        <row r="1748"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I1748">
            <v>0</v>
          </cell>
          <cell r="J1748">
            <v>0</v>
          </cell>
        </row>
        <row r="1749"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  <cell r="J1749">
            <v>0</v>
          </cell>
        </row>
        <row r="1750"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  <cell r="J1750">
            <v>0</v>
          </cell>
        </row>
        <row r="1751"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  <cell r="J1751">
            <v>0</v>
          </cell>
        </row>
        <row r="1752"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  <cell r="J1752">
            <v>0</v>
          </cell>
        </row>
        <row r="1753"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  <cell r="J1753">
            <v>0</v>
          </cell>
        </row>
        <row r="1754"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I1754">
            <v>0</v>
          </cell>
          <cell r="J1754">
            <v>0</v>
          </cell>
        </row>
        <row r="1755"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I1755">
            <v>0</v>
          </cell>
          <cell r="J1755">
            <v>0</v>
          </cell>
        </row>
        <row r="1756"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I1756">
            <v>0</v>
          </cell>
          <cell r="J1756">
            <v>0</v>
          </cell>
        </row>
        <row r="1757"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I1757">
            <v>0</v>
          </cell>
          <cell r="J1757">
            <v>0</v>
          </cell>
        </row>
        <row r="1758"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I1758">
            <v>0</v>
          </cell>
          <cell r="J1758">
            <v>0</v>
          </cell>
        </row>
        <row r="1759"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I1759">
            <v>0</v>
          </cell>
          <cell r="J1759">
            <v>0</v>
          </cell>
        </row>
        <row r="1760"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I1760">
            <v>0</v>
          </cell>
          <cell r="J1760">
            <v>0</v>
          </cell>
        </row>
        <row r="1761"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I1761">
            <v>0</v>
          </cell>
          <cell r="J1761">
            <v>0</v>
          </cell>
        </row>
        <row r="1762"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I1762">
            <v>0</v>
          </cell>
          <cell r="J1762">
            <v>0</v>
          </cell>
        </row>
        <row r="1763"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I1763">
            <v>0</v>
          </cell>
          <cell r="J1763">
            <v>0</v>
          </cell>
        </row>
        <row r="1764"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I1764">
            <v>0</v>
          </cell>
          <cell r="J1764">
            <v>0</v>
          </cell>
        </row>
        <row r="1765"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I1765">
            <v>0</v>
          </cell>
          <cell r="J1765">
            <v>0</v>
          </cell>
        </row>
        <row r="1766"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I1766">
            <v>0</v>
          </cell>
          <cell r="J1766">
            <v>0</v>
          </cell>
        </row>
        <row r="1767"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I1767">
            <v>0</v>
          </cell>
          <cell r="J1767">
            <v>0</v>
          </cell>
        </row>
        <row r="1768"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I1768">
            <v>0</v>
          </cell>
          <cell r="J1768">
            <v>0</v>
          </cell>
        </row>
        <row r="1769"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I1769">
            <v>0</v>
          </cell>
          <cell r="J1769">
            <v>0</v>
          </cell>
        </row>
        <row r="1770"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I1770">
            <v>0</v>
          </cell>
          <cell r="J1770">
            <v>0</v>
          </cell>
        </row>
        <row r="1771"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  <cell r="J1771">
            <v>0</v>
          </cell>
        </row>
        <row r="1772"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  <cell r="J1772">
            <v>0</v>
          </cell>
        </row>
        <row r="1773"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I1773">
            <v>0</v>
          </cell>
          <cell r="J1773">
            <v>0</v>
          </cell>
        </row>
        <row r="1774"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I1774">
            <v>0</v>
          </cell>
          <cell r="J1774">
            <v>0</v>
          </cell>
        </row>
        <row r="1775"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I1775">
            <v>0</v>
          </cell>
          <cell r="J1775">
            <v>0</v>
          </cell>
        </row>
        <row r="1776"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I1776">
            <v>0</v>
          </cell>
          <cell r="J1776">
            <v>0</v>
          </cell>
        </row>
        <row r="1777"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I1777">
            <v>0</v>
          </cell>
          <cell r="J1777">
            <v>0</v>
          </cell>
        </row>
        <row r="1778"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I1778">
            <v>0</v>
          </cell>
          <cell r="J1778">
            <v>0</v>
          </cell>
        </row>
        <row r="1779"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I1779">
            <v>0</v>
          </cell>
          <cell r="J1779">
            <v>0</v>
          </cell>
        </row>
        <row r="1780"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I1780">
            <v>0</v>
          </cell>
          <cell r="J1780">
            <v>0</v>
          </cell>
        </row>
        <row r="1781"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I1781">
            <v>0</v>
          </cell>
          <cell r="J1781">
            <v>0</v>
          </cell>
        </row>
        <row r="1782"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I1782">
            <v>0</v>
          </cell>
          <cell r="J1782">
            <v>0</v>
          </cell>
        </row>
        <row r="1783"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I1783">
            <v>0</v>
          </cell>
          <cell r="J1783">
            <v>0</v>
          </cell>
        </row>
        <row r="1784"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I1784">
            <v>0</v>
          </cell>
          <cell r="J1784">
            <v>0</v>
          </cell>
        </row>
        <row r="1785"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I1785">
            <v>0</v>
          </cell>
          <cell r="J1785">
            <v>0</v>
          </cell>
        </row>
        <row r="1786"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I1786">
            <v>0</v>
          </cell>
          <cell r="J1786">
            <v>0</v>
          </cell>
        </row>
        <row r="1787"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I1787">
            <v>0</v>
          </cell>
          <cell r="J1787">
            <v>0</v>
          </cell>
        </row>
        <row r="1788"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I1788">
            <v>0</v>
          </cell>
          <cell r="J1788">
            <v>0</v>
          </cell>
        </row>
        <row r="1789"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I1789">
            <v>0</v>
          </cell>
          <cell r="J1789">
            <v>0</v>
          </cell>
        </row>
        <row r="1790"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  <cell r="J1790">
            <v>0</v>
          </cell>
        </row>
        <row r="1791"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I1791">
            <v>0</v>
          </cell>
          <cell r="J1791">
            <v>0</v>
          </cell>
        </row>
        <row r="1792"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I1792">
            <v>0</v>
          </cell>
          <cell r="J1792">
            <v>0</v>
          </cell>
        </row>
        <row r="1793"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  <cell r="J1793">
            <v>0</v>
          </cell>
        </row>
        <row r="1794"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  <cell r="J1794">
            <v>0</v>
          </cell>
        </row>
        <row r="1795"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  <cell r="J1795">
            <v>0</v>
          </cell>
        </row>
        <row r="1796"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I1796">
            <v>0</v>
          </cell>
          <cell r="J1796">
            <v>0</v>
          </cell>
        </row>
        <row r="1797"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I1797">
            <v>0</v>
          </cell>
          <cell r="J1797">
            <v>0</v>
          </cell>
        </row>
        <row r="1798"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I1798">
            <v>0</v>
          </cell>
          <cell r="J1798">
            <v>0</v>
          </cell>
        </row>
        <row r="1799"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I1799">
            <v>0</v>
          </cell>
          <cell r="J1799">
            <v>0</v>
          </cell>
        </row>
        <row r="1800"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I1800">
            <v>0</v>
          </cell>
          <cell r="J1800">
            <v>0</v>
          </cell>
        </row>
        <row r="1801"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I1801">
            <v>0</v>
          </cell>
          <cell r="J1801">
            <v>0</v>
          </cell>
        </row>
        <row r="1802"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I1802">
            <v>0</v>
          </cell>
          <cell r="J1802">
            <v>0</v>
          </cell>
        </row>
        <row r="1803"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I1803">
            <v>0</v>
          </cell>
          <cell r="J1803">
            <v>0</v>
          </cell>
        </row>
        <row r="1804"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I1804">
            <v>0</v>
          </cell>
          <cell r="J1804">
            <v>0</v>
          </cell>
        </row>
        <row r="1805"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I1805">
            <v>0</v>
          </cell>
          <cell r="J1805">
            <v>0</v>
          </cell>
        </row>
        <row r="1806"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I1806">
            <v>0</v>
          </cell>
          <cell r="J1806">
            <v>0</v>
          </cell>
        </row>
        <row r="1807"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I1807">
            <v>0</v>
          </cell>
          <cell r="J1807">
            <v>0</v>
          </cell>
        </row>
        <row r="1808"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I1808">
            <v>0</v>
          </cell>
          <cell r="J1808">
            <v>0</v>
          </cell>
        </row>
        <row r="1809"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I1809">
            <v>0</v>
          </cell>
          <cell r="J1809">
            <v>0</v>
          </cell>
        </row>
        <row r="1810"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I1810">
            <v>0</v>
          </cell>
          <cell r="J1810">
            <v>0</v>
          </cell>
        </row>
        <row r="1811"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I1811">
            <v>0</v>
          </cell>
          <cell r="J1811">
            <v>0</v>
          </cell>
        </row>
        <row r="1812"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  <cell r="J1812">
            <v>0</v>
          </cell>
        </row>
        <row r="1813"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I1813">
            <v>0</v>
          </cell>
          <cell r="J1813">
            <v>0</v>
          </cell>
        </row>
        <row r="1814"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I1814">
            <v>0</v>
          </cell>
          <cell r="J1814">
            <v>0</v>
          </cell>
        </row>
        <row r="1815"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  <cell r="J1815">
            <v>0</v>
          </cell>
        </row>
        <row r="1816"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  <cell r="J1816">
            <v>0</v>
          </cell>
        </row>
        <row r="1817"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  <cell r="J1817">
            <v>0</v>
          </cell>
        </row>
        <row r="1818"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I1818">
            <v>0</v>
          </cell>
          <cell r="J1818">
            <v>0</v>
          </cell>
        </row>
        <row r="1819"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I1819">
            <v>0</v>
          </cell>
          <cell r="J1819">
            <v>0</v>
          </cell>
        </row>
        <row r="1820"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I1820">
            <v>0</v>
          </cell>
          <cell r="J1820">
            <v>0</v>
          </cell>
        </row>
        <row r="1821"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I1821">
            <v>0</v>
          </cell>
          <cell r="J1821">
            <v>0</v>
          </cell>
        </row>
        <row r="1822"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I1822">
            <v>0</v>
          </cell>
          <cell r="J1822">
            <v>0</v>
          </cell>
        </row>
        <row r="1823"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I1823">
            <v>0</v>
          </cell>
          <cell r="J1823">
            <v>0</v>
          </cell>
        </row>
        <row r="1824"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I1824">
            <v>0</v>
          </cell>
          <cell r="J1824">
            <v>0</v>
          </cell>
        </row>
        <row r="1825"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I1825">
            <v>0</v>
          </cell>
          <cell r="J1825">
            <v>0</v>
          </cell>
        </row>
        <row r="1826"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I1826">
            <v>0</v>
          </cell>
          <cell r="J1826">
            <v>0</v>
          </cell>
        </row>
        <row r="1827"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I1827">
            <v>0</v>
          </cell>
          <cell r="J1827">
            <v>0</v>
          </cell>
        </row>
        <row r="1828"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I1828">
            <v>0</v>
          </cell>
          <cell r="J1828">
            <v>0</v>
          </cell>
        </row>
        <row r="1829"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I1829">
            <v>0</v>
          </cell>
          <cell r="J1829">
            <v>0</v>
          </cell>
        </row>
        <row r="1830"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I1830">
            <v>0</v>
          </cell>
          <cell r="J1830">
            <v>0</v>
          </cell>
        </row>
        <row r="1831"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I1831">
            <v>0</v>
          </cell>
          <cell r="J1831">
            <v>0</v>
          </cell>
        </row>
        <row r="1832"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I1832">
            <v>0</v>
          </cell>
          <cell r="J1832">
            <v>0</v>
          </cell>
        </row>
        <row r="1833"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I1833">
            <v>0</v>
          </cell>
          <cell r="J1833">
            <v>0</v>
          </cell>
        </row>
        <row r="1834"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  <cell r="J1834">
            <v>0</v>
          </cell>
        </row>
        <row r="1835"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I1835">
            <v>0</v>
          </cell>
          <cell r="J1835">
            <v>0</v>
          </cell>
        </row>
        <row r="1836"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  <cell r="J1836">
            <v>0</v>
          </cell>
        </row>
        <row r="1837"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  <cell r="J1837">
            <v>0</v>
          </cell>
        </row>
        <row r="1838"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  <cell r="J1838">
            <v>0</v>
          </cell>
        </row>
        <row r="1839"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  <cell r="J1839">
            <v>0</v>
          </cell>
        </row>
        <row r="1840"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  <cell r="J1840">
            <v>0</v>
          </cell>
        </row>
        <row r="1841"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I1841">
            <v>0</v>
          </cell>
          <cell r="J1841">
            <v>0</v>
          </cell>
        </row>
        <row r="1842"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I1842">
            <v>0</v>
          </cell>
          <cell r="J1842">
            <v>0</v>
          </cell>
        </row>
        <row r="1843"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I1843">
            <v>0</v>
          </cell>
          <cell r="J1843">
            <v>0</v>
          </cell>
        </row>
        <row r="1844"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I1844">
            <v>0</v>
          </cell>
          <cell r="J1844">
            <v>0</v>
          </cell>
        </row>
        <row r="1845"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I1845">
            <v>0</v>
          </cell>
          <cell r="J1845">
            <v>0</v>
          </cell>
        </row>
        <row r="1846"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I1846">
            <v>0</v>
          </cell>
          <cell r="J1846">
            <v>0</v>
          </cell>
        </row>
        <row r="1847"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I1847">
            <v>0</v>
          </cell>
          <cell r="J1847">
            <v>0</v>
          </cell>
        </row>
        <row r="1848"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I1848">
            <v>0</v>
          </cell>
          <cell r="J1848">
            <v>0</v>
          </cell>
        </row>
        <row r="1849"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I1849">
            <v>0</v>
          </cell>
          <cell r="J1849">
            <v>0</v>
          </cell>
        </row>
        <row r="1850"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I1850">
            <v>0</v>
          </cell>
          <cell r="J1850">
            <v>0</v>
          </cell>
        </row>
        <row r="1851"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I1851">
            <v>0</v>
          </cell>
          <cell r="J1851">
            <v>0</v>
          </cell>
        </row>
        <row r="1852"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I1852">
            <v>0</v>
          </cell>
          <cell r="J1852">
            <v>0</v>
          </cell>
        </row>
        <row r="1853"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I1853">
            <v>0</v>
          </cell>
          <cell r="J1853">
            <v>0</v>
          </cell>
        </row>
        <row r="1854"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I1854">
            <v>0</v>
          </cell>
          <cell r="J1854">
            <v>0</v>
          </cell>
        </row>
        <row r="1855"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I1855">
            <v>0</v>
          </cell>
          <cell r="J1855">
            <v>0</v>
          </cell>
        </row>
        <row r="1856"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I1856">
            <v>0</v>
          </cell>
          <cell r="J1856">
            <v>0</v>
          </cell>
        </row>
        <row r="1857"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I1857">
            <v>0</v>
          </cell>
          <cell r="J1857">
            <v>0</v>
          </cell>
        </row>
        <row r="1858"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I1858">
            <v>0</v>
          </cell>
          <cell r="J1858">
            <v>0</v>
          </cell>
        </row>
        <row r="1859"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  <cell r="J1859">
            <v>0</v>
          </cell>
        </row>
        <row r="1860"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I1860">
            <v>0</v>
          </cell>
          <cell r="J1860">
            <v>0</v>
          </cell>
        </row>
        <row r="1861"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  <cell r="J1861">
            <v>0</v>
          </cell>
        </row>
        <row r="1862"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  <cell r="J1862">
            <v>0</v>
          </cell>
        </row>
        <row r="1863"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I1863">
            <v>0</v>
          </cell>
          <cell r="J1863">
            <v>0</v>
          </cell>
        </row>
        <row r="1864"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I1864">
            <v>0</v>
          </cell>
          <cell r="J1864">
            <v>0</v>
          </cell>
        </row>
        <row r="1865"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I1865">
            <v>0</v>
          </cell>
          <cell r="J1865">
            <v>0</v>
          </cell>
        </row>
        <row r="1866"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I1866">
            <v>0</v>
          </cell>
          <cell r="J1866">
            <v>0</v>
          </cell>
        </row>
        <row r="1867"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I1867">
            <v>0</v>
          </cell>
          <cell r="J1867">
            <v>0</v>
          </cell>
        </row>
        <row r="1868"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I1868">
            <v>0</v>
          </cell>
          <cell r="J1868">
            <v>0</v>
          </cell>
        </row>
        <row r="1869"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I1869">
            <v>0</v>
          </cell>
          <cell r="J1869">
            <v>0</v>
          </cell>
        </row>
        <row r="1870"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I1870">
            <v>0</v>
          </cell>
          <cell r="J1870">
            <v>0</v>
          </cell>
        </row>
        <row r="1871"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I1871">
            <v>0</v>
          </cell>
          <cell r="J1871">
            <v>0</v>
          </cell>
        </row>
        <row r="1872"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I1872">
            <v>0</v>
          </cell>
          <cell r="J1872">
            <v>0</v>
          </cell>
        </row>
        <row r="1873"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I1873">
            <v>0</v>
          </cell>
          <cell r="J1873">
            <v>0</v>
          </cell>
        </row>
        <row r="1874"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I1874">
            <v>0</v>
          </cell>
          <cell r="J1874">
            <v>0</v>
          </cell>
        </row>
        <row r="1875"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I1875">
            <v>0</v>
          </cell>
          <cell r="J1875">
            <v>0</v>
          </cell>
        </row>
        <row r="1876"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I1876">
            <v>0</v>
          </cell>
          <cell r="J1876">
            <v>0</v>
          </cell>
        </row>
        <row r="1877"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I1877">
            <v>0</v>
          </cell>
          <cell r="J1877">
            <v>0</v>
          </cell>
        </row>
        <row r="1878"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I1878">
            <v>0</v>
          </cell>
          <cell r="J1878">
            <v>0</v>
          </cell>
        </row>
        <row r="1879"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I1879">
            <v>0</v>
          </cell>
          <cell r="J1879">
            <v>0</v>
          </cell>
        </row>
        <row r="1880"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I1880">
            <v>0</v>
          </cell>
          <cell r="J1880">
            <v>0</v>
          </cell>
        </row>
        <row r="1881"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I1881">
            <v>0</v>
          </cell>
          <cell r="J1881">
            <v>0</v>
          </cell>
        </row>
        <row r="1882"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  <cell r="J1882">
            <v>0</v>
          </cell>
        </row>
        <row r="1883"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  <cell r="J1883">
            <v>0</v>
          </cell>
        </row>
        <row r="1884"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  <cell r="J1884">
            <v>0</v>
          </cell>
        </row>
        <row r="1885"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I1885">
            <v>0</v>
          </cell>
          <cell r="J1885">
            <v>0</v>
          </cell>
        </row>
        <row r="1886"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I1886">
            <v>0</v>
          </cell>
          <cell r="J1886">
            <v>0</v>
          </cell>
        </row>
        <row r="1887"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I1887">
            <v>0</v>
          </cell>
          <cell r="J1887">
            <v>0</v>
          </cell>
        </row>
        <row r="1888"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I1888">
            <v>0</v>
          </cell>
          <cell r="J1888">
            <v>0</v>
          </cell>
        </row>
        <row r="1889"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I1889">
            <v>0</v>
          </cell>
          <cell r="J1889">
            <v>0</v>
          </cell>
        </row>
        <row r="1890"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I1890">
            <v>0</v>
          </cell>
          <cell r="J1890">
            <v>0</v>
          </cell>
        </row>
        <row r="1891"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I1891">
            <v>0</v>
          </cell>
          <cell r="J1891">
            <v>0</v>
          </cell>
        </row>
        <row r="1892"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I1892">
            <v>0</v>
          </cell>
          <cell r="J1892">
            <v>0</v>
          </cell>
        </row>
        <row r="1893"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I1893">
            <v>0</v>
          </cell>
          <cell r="J1893">
            <v>0</v>
          </cell>
        </row>
        <row r="1894"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I1894">
            <v>0</v>
          </cell>
          <cell r="J1894">
            <v>0</v>
          </cell>
        </row>
        <row r="1895"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I1895">
            <v>0</v>
          </cell>
          <cell r="J1895">
            <v>0</v>
          </cell>
        </row>
        <row r="1896"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I1896">
            <v>0</v>
          </cell>
          <cell r="J1896">
            <v>0</v>
          </cell>
        </row>
        <row r="1897"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I1897">
            <v>0</v>
          </cell>
          <cell r="J1897">
            <v>0</v>
          </cell>
        </row>
        <row r="1898"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I1898">
            <v>0</v>
          </cell>
          <cell r="J1898">
            <v>0</v>
          </cell>
        </row>
        <row r="1899"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I1899">
            <v>0</v>
          </cell>
          <cell r="J1899">
            <v>0</v>
          </cell>
        </row>
        <row r="1900"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I1900">
            <v>0</v>
          </cell>
          <cell r="J1900">
            <v>0</v>
          </cell>
        </row>
        <row r="1901"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I1901">
            <v>0</v>
          </cell>
          <cell r="J1901">
            <v>0</v>
          </cell>
        </row>
        <row r="1902"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I1902">
            <v>0</v>
          </cell>
          <cell r="J1902">
            <v>0</v>
          </cell>
        </row>
        <row r="1903"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I1903">
            <v>0</v>
          </cell>
          <cell r="J1903">
            <v>0</v>
          </cell>
        </row>
        <row r="1904"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I1904">
            <v>0</v>
          </cell>
          <cell r="J1904">
            <v>0</v>
          </cell>
        </row>
        <row r="1905"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  <cell r="J1905">
            <v>0</v>
          </cell>
        </row>
        <row r="1906"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  <cell r="J1906">
            <v>0</v>
          </cell>
        </row>
        <row r="1907"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I1907">
            <v>0</v>
          </cell>
          <cell r="J1907">
            <v>0</v>
          </cell>
        </row>
        <row r="1908"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I1908">
            <v>0</v>
          </cell>
          <cell r="J1908">
            <v>0</v>
          </cell>
        </row>
        <row r="1909"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I1909">
            <v>0</v>
          </cell>
          <cell r="J1909">
            <v>0</v>
          </cell>
        </row>
        <row r="1910"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I1910">
            <v>0</v>
          </cell>
          <cell r="J1910">
            <v>0</v>
          </cell>
        </row>
        <row r="1911"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I1911">
            <v>0</v>
          </cell>
          <cell r="J1911">
            <v>0</v>
          </cell>
        </row>
        <row r="1912"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I1912">
            <v>0</v>
          </cell>
          <cell r="J1912">
            <v>0</v>
          </cell>
        </row>
        <row r="1913"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I1913">
            <v>0</v>
          </cell>
          <cell r="J1913">
            <v>0</v>
          </cell>
        </row>
        <row r="1914"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I1914">
            <v>0</v>
          </cell>
          <cell r="J1914">
            <v>0</v>
          </cell>
        </row>
        <row r="1915"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I1915">
            <v>0</v>
          </cell>
          <cell r="J1915">
            <v>0</v>
          </cell>
        </row>
        <row r="1916"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I1916">
            <v>0</v>
          </cell>
          <cell r="J1916">
            <v>0</v>
          </cell>
        </row>
        <row r="1917"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I1917">
            <v>0</v>
          </cell>
          <cell r="J1917">
            <v>0</v>
          </cell>
        </row>
        <row r="1918"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I1918">
            <v>0</v>
          </cell>
          <cell r="J1918">
            <v>0</v>
          </cell>
        </row>
        <row r="1919"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I1919">
            <v>0</v>
          </cell>
          <cell r="J1919">
            <v>0</v>
          </cell>
        </row>
        <row r="1920"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I1920">
            <v>0</v>
          </cell>
          <cell r="J1920">
            <v>0</v>
          </cell>
        </row>
        <row r="1921"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I1921">
            <v>0</v>
          </cell>
          <cell r="J1921">
            <v>0</v>
          </cell>
        </row>
        <row r="1922"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  <cell r="J1922">
            <v>0</v>
          </cell>
        </row>
        <row r="2375">
          <cell r="E2375">
            <v>0</v>
          </cell>
        </row>
        <row r="2376">
          <cell r="E2376">
            <v>0</v>
          </cell>
        </row>
        <row r="2377">
          <cell r="E2377">
            <v>0</v>
          </cell>
        </row>
        <row r="2378">
          <cell r="E2378">
            <v>0</v>
          </cell>
        </row>
        <row r="2379">
          <cell r="E2379">
            <v>0</v>
          </cell>
        </row>
        <row r="2380">
          <cell r="E2380">
            <v>0</v>
          </cell>
        </row>
        <row r="2381">
          <cell r="E2381">
            <v>0</v>
          </cell>
        </row>
        <row r="2382">
          <cell r="E2382">
            <v>0</v>
          </cell>
        </row>
        <row r="2383">
          <cell r="E2383">
            <v>0</v>
          </cell>
        </row>
        <row r="2384">
          <cell r="E2384">
            <v>0</v>
          </cell>
        </row>
        <row r="2385">
          <cell r="E2385">
            <v>0</v>
          </cell>
        </row>
        <row r="2386">
          <cell r="E2386">
            <v>0</v>
          </cell>
        </row>
        <row r="2387">
          <cell r="E2387">
            <v>0</v>
          </cell>
        </row>
        <row r="2388">
          <cell r="E2388">
            <v>0</v>
          </cell>
        </row>
        <row r="2389">
          <cell r="E2389">
            <v>0</v>
          </cell>
        </row>
        <row r="2390">
          <cell r="E2390">
            <v>0</v>
          </cell>
        </row>
        <row r="2391">
          <cell r="E2391">
            <v>0</v>
          </cell>
        </row>
        <row r="2392">
          <cell r="E2392">
            <v>0</v>
          </cell>
        </row>
        <row r="2393">
          <cell r="E2393">
            <v>0</v>
          </cell>
        </row>
        <row r="2394">
          <cell r="E2394">
            <v>0</v>
          </cell>
        </row>
        <row r="2395">
          <cell r="E2395">
            <v>0</v>
          </cell>
        </row>
        <row r="2396">
          <cell r="E2396">
            <v>0</v>
          </cell>
        </row>
        <row r="2397">
          <cell r="E2397">
            <v>0</v>
          </cell>
        </row>
        <row r="2398">
          <cell r="E2398">
            <v>0</v>
          </cell>
        </row>
        <row r="2399">
          <cell r="E2399">
            <v>0</v>
          </cell>
        </row>
        <row r="2400">
          <cell r="E2400">
            <v>0</v>
          </cell>
        </row>
        <row r="2401">
          <cell r="E2401">
            <v>0</v>
          </cell>
        </row>
        <row r="2402">
          <cell r="E2402">
            <v>0</v>
          </cell>
        </row>
        <row r="2403">
          <cell r="E2403">
            <v>0</v>
          </cell>
        </row>
        <row r="2404">
          <cell r="E2404">
            <v>0</v>
          </cell>
        </row>
        <row r="2405">
          <cell r="E2405">
            <v>0</v>
          </cell>
        </row>
        <row r="2406">
          <cell r="E2406">
            <v>0</v>
          </cell>
        </row>
        <row r="2407">
          <cell r="E2407">
            <v>0</v>
          </cell>
        </row>
        <row r="2408">
          <cell r="E2408">
            <v>0</v>
          </cell>
        </row>
        <row r="2409">
          <cell r="E2409">
            <v>0</v>
          </cell>
        </row>
        <row r="2410">
          <cell r="E2410">
            <v>0</v>
          </cell>
        </row>
        <row r="2411">
          <cell r="E2411">
            <v>0</v>
          </cell>
        </row>
        <row r="2412">
          <cell r="E2412">
            <v>0</v>
          </cell>
        </row>
        <row r="2413">
          <cell r="E2413">
            <v>0</v>
          </cell>
        </row>
        <row r="2414">
          <cell r="E2414">
            <v>0</v>
          </cell>
        </row>
        <row r="2415">
          <cell r="E2415">
            <v>0</v>
          </cell>
        </row>
        <row r="2416">
          <cell r="E2416">
            <v>0</v>
          </cell>
        </row>
        <row r="2417">
          <cell r="E2417">
            <v>0</v>
          </cell>
        </row>
        <row r="2418">
          <cell r="E2418">
            <v>0</v>
          </cell>
        </row>
        <row r="2419">
          <cell r="E2419">
            <v>0</v>
          </cell>
        </row>
        <row r="2420">
          <cell r="E2420">
            <v>0</v>
          </cell>
        </row>
        <row r="2421">
          <cell r="E2421">
            <v>0</v>
          </cell>
        </row>
        <row r="2422">
          <cell r="E2422">
            <v>0</v>
          </cell>
        </row>
        <row r="2423">
          <cell r="E2423">
            <v>0</v>
          </cell>
        </row>
        <row r="2424">
          <cell r="E2424">
            <v>0</v>
          </cell>
        </row>
        <row r="2425">
          <cell r="E2425">
            <v>0</v>
          </cell>
        </row>
        <row r="2426">
          <cell r="E2426">
            <v>0</v>
          </cell>
        </row>
        <row r="2427">
          <cell r="E2427">
            <v>0</v>
          </cell>
        </row>
        <row r="2428">
          <cell r="E2428">
            <v>0</v>
          </cell>
        </row>
        <row r="2429">
          <cell r="E2429">
            <v>0</v>
          </cell>
        </row>
        <row r="2430">
          <cell r="E2430">
            <v>0</v>
          </cell>
        </row>
        <row r="2431">
          <cell r="E2431">
            <v>0</v>
          </cell>
        </row>
        <row r="2432">
          <cell r="E2432">
            <v>0</v>
          </cell>
        </row>
        <row r="2433">
          <cell r="E2433">
            <v>0</v>
          </cell>
        </row>
        <row r="2434">
          <cell r="E2434">
            <v>0</v>
          </cell>
        </row>
        <row r="2435">
          <cell r="E2435">
            <v>0</v>
          </cell>
        </row>
        <row r="2436">
          <cell r="E2436">
            <v>0</v>
          </cell>
        </row>
        <row r="2437">
          <cell r="E2437">
            <v>0</v>
          </cell>
        </row>
        <row r="2438">
          <cell r="E2438">
            <v>0</v>
          </cell>
        </row>
        <row r="2439">
          <cell r="E2439">
            <v>0</v>
          </cell>
        </row>
        <row r="2440">
          <cell r="E2440">
            <v>0</v>
          </cell>
        </row>
        <row r="2441">
          <cell r="E2441">
            <v>0</v>
          </cell>
        </row>
        <row r="2442">
          <cell r="E2442">
            <v>0</v>
          </cell>
        </row>
        <row r="2443">
          <cell r="E2443">
            <v>0</v>
          </cell>
        </row>
        <row r="2444">
          <cell r="E2444">
            <v>0</v>
          </cell>
        </row>
        <row r="2445">
          <cell r="E2445">
            <v>0</v>
          </cell>
        </row>
        <row r="2446">
          <cell r="E2446">
            <v>0</v>
          </cell>
        </row>
        <row r="2447">
          <cell r="E2447">
            <v>0</v>
          </cell>
        </row>
        <row r="2448">
          <cell r="E2448">
            <v>0</v>
          </cell>
        </row>
        <row r="2449">
          <cell r="E2449">
            <v>0</v>
          </cell>
        </row>
        <row r="2450">
          <cell r="E2450">
            <v>0</v>
          </cell>
        </row>
        <row r="2451">
          <cell r="E2451">
            <v>0</v>
          </cell>
        </row>
        <row r="2452">
          <cell r="E2452">
            <v>0</v>
          </cell>
        </row>
        <row r="2453">
          <cell r="E2453">
            <v>0</v>
          </cell>
        </row>
        <row r="2454">
          <cell r="E2454">
            <v>0</v>
          </cell>
        </row>
        <row r="2455">
          <cell r="E2455">
            <v>0</v>
          </cell>
        </row>
        <row r="2456">
          <cell r="E2456">
            <v>0</v>
          </cell>
        </row>
        <row r="2457">
          <cell r="E2457">
            <v>0</v>
          </cell>
        </row>
        <row r="2458">
          <cell r="E2458">
            <v>0</v>
          </cell>
        </row>
        <row r="2459">
          <cell r="E2459">
            <v>0</v>
          </cell>
        </row>
      </sheetData>
      <sheetData sheetId="5"/>
      <sheetData sheetId="6"/>
      <sheetData sheetId="7">
        <row r="1">
          <cell r="A1">
            <v>1</v>
          </cell>
          <cell r="B1" t="str">
            <v>RC espéce</v>
          </cell>
          <cell r="E1" t="str">
            <v xml:space="preserve"> comptant Cash</v>
          </cell>
          <cell r="I1">
            <v>1</v>
          </cell>
        </row>
        <row r="2">
          <cell r="A2">
            <v>2</v>
          </cell>
          <cell r="B2" t="str">
            <v>RC CB</v>
          </cell>
          <cell r="E2" t="str">
            <v>Comptant CB</v>
          </cell>
          <cell r="I2">
            <v>2</v>
          </cell>
        </row>
        <row r="3">
          <cell r="A3">
            <v>3</v>
          </cell>
          <cell r="B3" t="str">
            <v>RC Chéque</v>
          </cell>
          <cell r="E3" t="str">
            <v>Comptant Chéque</v>
          </cell>
          <cell r="I3">
            <v>3</v>
          </cell>
        </row>
        <row r="4">
          <cell r="A4">
            <v>4</v>
          </cell>
          <cell r="B4" t="str">
            <v>R CB 3x</v>
          </cell>
          <cell r="C4" t="str">
            <v>Montant</v>
          </cell>
          <cell r="D4" t="str">
            <v xml:space="preserve">acompte versé </v>
          </cell>
          <cell r="E4" t="str">
            <v>CB 0J</v>
          </cell>
          <cell r="F4" t="str">
            <v>CB 30j</v>
          </cell>
          <cell r="G4" t="str">
            <v>CB 60J</v>
          </cell>
          <cell r="H4">
            <v>0</v>
          </cell>
          <cell r="I4">
            <v>4</v>
          </cell>
        </row>
        <row r="5">
          <cell r="A5">
            <v>5</v>
          </cell>
          <cell r="B5" t="str">
            <v>Acompte</v>
          </cell>
          <cell r="C5" t="str">
            <v>Montant</v>
          </cell>
          <cell r="D5" t="str">
            <v xml:space="preserve">Acompte versé </v>
          </cell>
          <cell r="E5" t="str">
            <v>A la commande</v>
          </cell>
          <cell r="F5" t="str">
            <v>A la commande</v>
          </cell>
          <cell r="G5" t="str">
            <v>A la réception</v>
          </cell>
          <cell r="H5">
            <v>0</v>
          </cell>
          <cell r="I5">
            <v>5</v>
          </cell>
        </row>
        <row r="6">
          <cell r="A6">
            <v>6</v>
          </cell>
          <cell r="B6" t="str">
            <v xml:space="preserve">Paiement </v>
          </cell>
          <cell r="C6" t="str">
            <v>Montant</v>
          </cell>
          <cell r="D6" t="str">
            <v>(ou) espèce</v>
          </cell>
          <cell r="E6" t="str">
            <v xml:space="preserve">(ou) Chèque </v>
          </cell>
          <cell r="F6" t="str">
            <v>(ou) CB</v>
          </cell>
          <cell r="I6">
            <v>6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outlinePr showOutlineSymbols="0"/>
  </sheetPr>
  <dimension ref="A1:FN2459"/>
  <sheetViews>
    <sheetView showGridLines="0" showZeros="0" showRuler="0" showOutlineSymbols="0" workbookViewId="0">
      <pane ySplit="7" topLeftCell="A8" activePane="bottomLeft" state="frozen"/>
      <selection pane="bottomLeft" activeCell="D12" sqref="D12"/>
    </sheetView>
  </sheetViews>
  <sheetFormatPr baseColWidth="10" defaultRowHeight="18" x14ac:dyDescent="0"/>
  <cols>
    <col min="1" max="1" width="38.6640625" style="105" customWidth="1"/>
    <col min="2" max="2" width="31.33203125" style="106" customWidth="1"/>
    <col min="3" max="3" width="12.6640625" style="107" bestFit="1" customWidth="1"/>
    <col min="4" max="4" width="17.5" style="132" bestFit="1" customWidth="1"/>
    <col min="5" max="5" width="17.5" style="132" customWidth="1"/>
    <col min="6" max="6" width="16" style="132" customWidth="1"/>
    <col min="7" max="7" width="13.83203125" style="132" customWidth="1"/>
    <col min="8" max="8" width="13.83203125" style="107" customWidth="1"/>
    <col min="9" max="9" width="23.33203125" style="108" hidden="1" customWidth="1"/>
    <col min="10" max="10" width="19.1640625" style="132" customWidth="1"/>
    <col min="11" max="11" width="12.6640625" style="137" bestFit="1" customWidth="1"/>
    <col min="12" max="12" width="10.83203125" style="137" customWidth="1"/>
    <col min="13" max="13" width="9.6640625" style="139" customWidth="1"/>
    <col min="14" max="14" width="10.1640625" style="139" customWidth="1"/>
    <col min="15" max="15" width="6.1640625" style="105" customWidth="1"/>
    <col min="16" max="18" width="10.83203125" style="112"/>
    <col min="19" max="19" width="10.83203125" style="94"/>
    <col min="20" max="23" width="10.83203125" style="95"/>
    <col min="24" max="170" width="10.83203125" style="96"/>
    <col min="171" max="16384" width="10.83203125" style="97"/>
  </cols>
  <sheetData>
    <row r="1" spans="1:43" ht="1" customHeight="1">
      <c r="A1" s="87"/>
      <c r="B1" s="88"/>
      <c r="C1" s="89"/>
      <c r="D1" s="89"/>
      <c r="E1" s="89"/>
      <c r="F1" s="89"/>
      <c r="G1" s="89"/>
      <c r="H1" s="89"/>
      <c r="I1" s="89"/>
      <c r="J1" s="89"/>
      <c r="K1" s="90"/>
      <c r="L1" s="90"/>
      <c r="M1" s="91"/>
      <c r="N1" s="92"/>
      <c r="O1" s="93"/>
    </row>
    <row r="2" spans="1:43" s="118" customFormat="1">
      <c r="A2" s="98"/>
      <c r="B2" s="88"/>
      <c r="C2" s="89"/>
      <c r="D2" s="89"/>
      <c r="E2" s="89"/>
      <c r="F2" s="89"/>
      <c r="G2" s="89"/>
      <c r="H2" s="89"/>
      <c r="I2" s="89"/>
      <c r="J2" s="89"/>
      <c r="K2" s="90"/>
      <c r="L2" s="90"/>
      <c r="M2" s="113"/>
      <c r="N2" s="114"/>
      <c r="O2" s="90"/>
      <c r="P2" s="113"/>
      <c r="Q2" s="113"/>
      <c r="R2" s="113"/>
      <c r="S2" s="115"/>
      <c r="T2" s="116"/>
      <c r="U2" s="116"/>
      <c r="V2" s="116"/>
      <c r="W2" s="116"/>
      <c r="X2" s="117"/>
      <c r="Y2" s="117"/>
      <c r="Z2" s="117"/>
      <c r="AA2" s="117"/>
      <c r="AB2" s="117"/>
      <c r="AC2" s="99"/>
      <c r="AD2" s="99"/>
      <c r="AE2" s="99"/>
    </row>
    <row r="3" spans="1:43" s="118" customFormat="1">
      <c r="A3" s="98"/>
      <c r="B3" s="88"/>
      <c r="C3" s="89"/>
      <c r="D3" s="89"/>
      <c r="E3" s="89"/>
      <c r="F3" s="89"/>
      <c r="G3" s="89"/>
      <c r="H3" s="89"/>
      <c r="I3" s="89"/>
      <c r="J3" s="89"/>
      <c r="K3" s="90"/>
      <c r="L3" s="90"/>
      <c r="M3" s="114"/>
      <c r="N3" s="114"/>
      <c r="O3" s="90"/>
      <c r="P3" s="113"/>
      <c r="Q3" s="113"/>
      <c r="R3" s="113"/>
      <c r="S3" s="115"/>
      <c r="T3" s="116"/>
      <c r="U3" s="116"/>
      <c r="V3" s="116"/>
      <c r="W3" s="116"/>
      <c r="X3" s="117"/>
      <c r="Y3" s="117"/>
      <c r="Z3" s="117"/>
      <c r="AA3" s="117"/>
      <c r="AB3" s="117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1:43" s="118" customFormat="1">
      <c r="A4" s="98"/>
      <c r="B4" s="88"/>
      <c r="C4" s="89"/>
      <c r="D4" s="89"/>
      <c r="E4" s="89"/>
      <c r="F4" s="89"/>
      <c r="G4" s="89"/>
      <c r="H4" s="89"/>
      <c r="I4" s="89"/>
      <c r="J4" s="89"/>
      <c r="K4" s="90"/>
      <c r="L4" s="90"/>
      <c r="M4" s="114"/>
      <c r="N4" s="114"/>
      <c r="O4" s="90"/>
      <c r="P4" s="113"/>
      <c r="Q4" s="113"/>
      <c r="R4" s="113"/>
      <c r="S4" s="115"/>
      <c r="T4" s="116"/>
      <c r="U4" s="116"/>
      <c r="V4" s="116"/>
      <c r="W4" s="116"/>
      <c r="X4" s="117"/>
      <c r="Y4" s="117"/>
      <c r="Z4" s="117"/>
      <c r="AA4" s="117"/>
      <c r="AB4" s="117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</row>
    <row r="5" spans="1:43" s="118" customFormat="1" ht="33" customHeight="1">
      <c r="A5" s="98"/>
      <c r="B5" s="88"/>
      <c r="C5" s="89"/>
      <c r="D5" s="89"/>
      <c r="E5" s="89"/>
      <c r="F5" s="89"/>
      <c r="G5" s="89"/>
      <c r="H5" s="89"/>
      <c r="I5" s="89"/>
      <c r="J5" s="89"/>
      <c r="K5" s="90"/>
      <c r="L5" s="90"/>
      <c r="M5" s="114"/>
      <c r="N5" s="114"/>
      <c r="O5" s="119"/>
      <c r="P5" s="113"/>
      <c r="Q5" s="113"/>
      <c r="R5" s="113"/>
      <c r="S5" s="115"/>
      <c r="T5" s="116"/>
      <c r="U5" s="116"/>
      <c r="V5" s="116"/>
      <c r="W5" s="116"/>
      <c r="X5" s="117"/>
      <c r="Y5" s="117"/>
      <c r="Z5" s="117"/>
      <c r="AA5" s="117"/>
      <c r="AB5" s="117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</row>
    <row r="6" spans="1:43" s="118" customFormat="1" ht="68" customHeight="1">
      <c r="A6" s="100"/>
      <c r="B6" s="101"/>
      <c r="C6" s="102"/>
      <c r="D6" s="102"/>
      <c r="E6" s="102"/>
      <c r="F6" s="102"/>
      <c r="G6" s="102"/>
      <c r="H6" s="102"/>
      <c r="I6" s="102"/>
      <c r="J6" s="102"/>
      <c r="K6" s="100"/>
      <c r="L6" s="142" t="s">
        <v>30</v>
      </c>
      <c r="M6" s="144" t="s">
        <v>31</v>
      </c>
      <c r="N6" s="146" t="s">
        <v>32</v>
      </c>
      <c r="O6" s="142" t="s">
        <v>33</v>
      </c>
      <c r="P6" s="103" t="s">
        <v>34</v>
      </c>
      <c r="Q6" s="113"/>
      <c r="R6" s="113"/>
      <c r="S6" s="114"/>
      <c r="T6" s="120"/>
      <c r="U6" s="120"/>
      <c r="V6" s="120"/>
      <c r="W6" s="120"/>
      <c r="X6" s="121"/>
      <c r="Y6" s="121"/>
      <c r="Z6" s="121"/>
      <c r="AA6" s="121"/>
      <c r="AB6" s="121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</row>
    <row r="7" spans="1:43" s="96" customFormat="1" ht="28" customHeight="1">
      <c r="A7" s="122" t="s">
        <v>35</v>
      </c>
      <c r="B7" s="123" t="s">
        <v>36</v>
      </c>
      <c r="C7" s="124" t="s">
        <v>37</v>
      </c>
      <c r="D7" s="124" t="s">
        <v>38</v>
      </c>
      <c r="E7" s="124" t="s">
        <v>39</v>
      </c>
      <c r="F7" s="124" t="s">
        <v>40</v>
      </c>
      <c r="G7" s="124" t="s">
        <v>41</v>
      </c>
      <c r="H7" s="124" t="s">
        <v>42</v>
      </c>
      <c r="I7" s="125" t="s">
        <v>43</v>
      </c>
      <c r="J7" s="124" t="s">
        <v>44</v>
      </c>
      <c r="K7" s="126" t="s">
        <v>45</v>
      </c>
      <c r="L7" s="143"/>
      <c r="M7" s="145"/>
      <c r="N7" s="147"/>
      <c r="O7" s="143"/>
      <c r="P7" s="104" t="s">
        <v>46</v>
      </c>
      <c r="Q7" s="127"/>
      <c r="R7" s="127"/>
      <c r="S7" s="114"/>
      <c r="T7" s="120"/>
      <c r="U7" s="120"/>
      <c r="V7" s="120"/>
      <c r="W7" s="120"/>
      <c r="X7" s="128"/>
      <c r="Y7" s="128"/>
      <c r="Z7" s="128"/>
      <c r="AA7" s="128"/>
      <c r="AB7" s="128"/>
    </row>
    <row r="8" spans="1:43" s="130" customFormat="1" ht="28" customHeight="1">
      <c r="A8" s="148" t="s">
        <v>47</v>
      </c>
      <c r="B8" s="149"/>
      <c r="C8" s="149"/>
      <c r="D8" s="149"/>
      <c r="E8" s="149"/>
      <c r="F8" s="149"/>
      <c r="G8" s="149"/>
      <c r="H8" s="149"/>
      <c r="I8" s="149"/>
      <c r="J8" s="149"/>
      <c r="K8" s="150"/>
      <c r="L8" s="150"/>
      <c r="M8" s="150"/>
      <c r="N8" s="150"/>
      <c r="O8" s="150"/>
      <c r="P8" s="129"/>
      <c r="Q8" s="129"/>
      <c r="R8" s="129"/>
      <c r="S8" s="114"/>
      <c r="T8" s="120"/>
      <c r="U8" s="120"/>
      <c r="V8" s="120"/>
      <c r="W8" s="120"/>
      <c r="X8" s="128"/>
      <c r="Y8" s="128"/>
      <c r="Z8" s="128"/>
      <c r="AA8" s="128"/>
      <c r="AB8" s="128"/>
    </row>
    <row r="9" spans="1:43" s="96" customFormat="1" ht="28" customHeight="1">
      <c r="A9" s="131" t="s">
        <v>48</v>
      </c>
      <c r="B9" s="106" t="s">
        <v>49</v>
      </c>
      <c r="C9" s="107">
        <v>0</v>
      </c>
      <c r="D9" s="132">
        <f>IFERROR(SUM(H9-C9),"")</f>
        <v>40</v>
      </c>
      <c r="E9" s="132">
        <f>IFERROR(SUM(D9-G9),"")</f>
        <v>36.866359447004612</v>
      </c>
      <c r="F9" s="132">
        <f>IFERROR(SUM(H9-G9),"")</f>
        <v>36.866359447004612</v>
      </c>
      <c r="G9" s="132">
        <f>IFERROR(IF(O9=1,SUM((H9)-H9/1.085),0),"")</f>
        <v>3.1336405529953879</v>
      </c>
      <c r="H9" s="107">
        <v>40</v>
      </c>
      <c r="I9" s="108">
        <f t="shared" ref="I9:I23" si="0">SUM(D9+G9)</f>
        <v>43.133640552995388</v>
      </c>
      <c r="J9" s="132">
        <f>IFERROR(SUM(E9*10/100),"")</f>
        <v>3.6866359447004613</v>
      </c>
      <c r="K9" s="133"/>
      <c r="L9" s="133"/>
      <c r="M9" s="134"/>
      <c r="N9" s="134"/>
      <c r="O9" s="105">
        <v>1</v>
      </c>
      <c r="P9" s="112"/>
      <c r="Q9" s="112"/>
      <c r="R9" s="112"/>
      <c r="S9" s="91"/>
      <c r="T9" s="135"/>
      <c r="U9" s="135"/>
      <c r="V9" s="135"/>
      <c r="W9" s="135"/>
      <c r="X9" s="136"/>
      <c r="Y9" s="136"/>
      <c r="Z9" s="136"/>
      <c r="AA9" s="136"/>
      <c r="AB9" s="136"/>
    </row>
    <row r="10" spans="1:43" s="96" customFormat="1" ht="28" customHeight="1">
      <c r="A10" s="105" t="s">
        <v>50</v>
      </c>
      <c r="B10" s="106" t="s">
        <v>49</v>
      </c>
      <c r="C10" s="107">
        <v>0</v>
      </c>
      <c r="D10" s="132">
        <f t="shared" ref="D10:D23" si="1">IFERROR(SUM(H10-C10),"")</f>
        <v>5</v>
      </c>
      <c r="E10" s="132">
        <f t="shared" ref="E10:E23" si="2">IFERROR(SUM(D10-G10),"")</f>
        <v>4.6082949308755765</v>
      </c>
      <c r="F10" s="132">
        <f t="shared" ref="F10:F23" si="3">IFERROR(SUM(H10-G10),"")</f>
        <v>4.6082949308755765</v>
      </c>
      <c r="G10" s="132">
        <f t="shared" ref="G10:G23" si="4">IFERROR(IF(O10=1,SUM((H10)-H10/1.085),0),"")</f>
        <v>0.39170506912442349</v>
      </c>
      <c r="H10" s="107">
        <v>5</v>
      </c>
      <c r="I10" s="108">
        <f t="shared" si="0"/>
        <v>5.3917050691244235</v>
      </c>
      <c r="J10" s="132">
        <f t="shared" ref="J10:J23" si="5">IFERROR(SUM(E10*10/100),"")</f>
        <v>0.46082949308755766</v>
      </c>
      <c r="K10" s="137"/>
      <c r="L10" s="137"/>
      <c r="M10" s="134"/>
      <c r="N10" s="134"/>
      <c r="O10" s="105">
        <v>1</v>
      </c>
      <c r="P10" s="112"/>
      <c r="Q10" s="112"/>
      <c r="R10" s="112"/>
      <c r="S10" s="91"/>
      <c r="T10" s="135"/>
      <c r="U10" s="135"/>
      <c r="V10" s="135"/>
      <c r="W10" s="135"/>
      <c r="X10" s="136"/>
      <c r="Y10" s="136"/>
      <c r="Z10" s="136"/>
      <c r="AA10" s="136"/>
      <c r="AB10" s="136"/>
    </row>
    <row r="11" spans="1:43" s="96" customFormat="1" ht="28" customHeight="1">
      <c r="A11" s="105" t="s">
        <v>51</v>
      </c>
      <c r="B11" s="106" t="s">
        <v>49</v>
      </c>
      <c r="C11" s="107">
        <v>0</v>
      </c>
      <c r="D11" s="132">
        <f t="shared" si="1"/>
        <v>10</v>
      </c>
      <c r="E11" s="132">
        <f t="shared" si="2"/>
        <v>9.216589861751153</v>
      </c>
      <c r="F11" s="132">
        <f t="shared" si="3"/>
        <v>9.216589861751153</v>
      </c>
      <c r="G11" s="132">
        <f t="shared" si="4"/>
        <v>0.78341013824884698</v>
      </c>
      <c r="H11" s="107">
        <v>10</v>
      </c>
      <c r="I11" s="108">
        <f t="shared" si="0"/>
        <v>10.783410138248847</v>
      </c>
      <c r="J11" s="132">
        <f t="shared" si="5"/>
        <v>0.92165898617511532</v>
      </c>
      <c r="K11" s="137"/>
      <c r="L11" s="137"/>
      <c r="M11" s="134"/>
      <c r="N11" s="134"/>
      <c r="O11" s="105">
        <v>1</v>
      </c>
      <c r="P11" s="112"/>
      <c r="Q11" s="112"/>
      <c r="R11" s="112"/>
      <c r="S11" s="94"/>
      <c r="T11" s="95"/>
      <c r="U11" s="95"/>
      <c r="V11" s="95"/>
      <c r="W11" s="95"/>
    </row>
    <row r="12" spans="1:43" s="96" customFormat="1" ht="28" customHeight="1">
      <c r="A12" s="105" t="s">
        <v>52</v>
      </c>
      <c r="B12" s="106" t="s">
        <v>49</v>
      </c>
      <c r="C12" s="107">
        <v>0</v>
      </c>
      <c r="D12" s="132">
        <f t="shared" si="1"/>
        <v>15</v>
      </c>
      <c r="E12" s="132">
        <f t="shared" si="2"/>
        <v>13.824884792626728</v>
      </c>
      <c r="F12" s="132">
        <f t="shared" si="3"/>
        <v>13.824884792626728</v>
      </c>
      <c r="G12" s="132">
        <f t="shared" si="4"/>
        <v>1.1751152073732722</v>
      </c>
      <c r="H12" s="107">
        <v>15</v>
      </c>
      <c r="I12" s="108">
        <f t="shared" si="0"/>
        <v>16.175115207373274</v>
      </c>
      <c r="J12" s="132">
        <f t="shared" si="5"/>
        <v>1.3824884792626728</v>
      </c>
      <c r="K12" s="137"/>
      <c r="L12" s="137"/>
      <c r="M12" s="134"/>
      <c r="N12" s="134"/>
      <c r="O12" s="105">
        <v>1</v>
      </c>
      <c r="P12" s="112"/>
      <c r="Q12" s="112"/>
      <c r="R12" s="112"/>
      <c r="S12" s="94"/>
      <c r="T12" s="95"/>
      <c r="U12" s="95"/>
      <c r="V12" s="95"/>
      <c r="W12" s="95"/>
    </row>
    <row r="13" spans="1:43" s="96" customFormat="1" ht="28" customHeight="1">
      <c r="A13" s="105" t="s">
        <v>53</v>
      </c>
      <c r="B13" s="106" t="s">
        <v>54</v>
      </c>
      <c r="C13" s="107">
        <v>0.2</v>
      </c>
      <c r="D13" s="132">
        <f t="shared" si="1"/>
        <v>5.8</v>
      </c>
      <c r="E13" s="132">
        <f t="shared" si="2"/>
        <v>5.3299539170506911</v>
      </c>
      <c r="F13" s="132">
        <f t="shared" si="3"/>
        <v>5.5299539170506913</v>
      </c>
      <c r="G13" s="132">
        <f t="shared" si="4"/>
        <v>0.47004608294930872</v>
      </c>
      <c r="H13" s="107">
        <v>6</v>
      </c>
      <c r="I13" s="108">
        <f t="shared" si="0"/>
        <v>6.2700460829493085</v>
      </c>
      <c r="J13" s="132">
        <f t="shared" si="5"/>
        <v>0.53299539170506915</v>
      </c>
      <c r="K13" s="137"/>
      <c r="L13" s="137"/>
      <c r="M13" s="134"/>
      <c r="N13" s="134"/>
      <c r="O13" s="105">
        <v>1</v>
      </c>
      <c r="P13" s="112"/>
      <c r="Q13" s="112"/>
      <c r="R13" s="112"/>
      <c r="S13" s="94"/>
      <c r="T13" s="95"/>
      <c r="U13" s="95"/>
      <c r="V13" s="95"/>
      <c r="W13" s="95"/>
    </row>
    <row r="14" spans="1:43" s="96" customFormat="1" ht="28" customHeight="1">
      <c r="A14" s="105" t="s">
        <v>55</v>
      </c>
      <c r="B14" s="106" t="s">
        <v>56</v>
      </c>
      <c r="C14" s="107">
        <v>0</v>
      </c>
      <c r="D14" s="132">
        <f t="shared" si="1"/>
        <v>45</v>
      </c>
      <c r="E14" s="132">
        <f t="shared" si="2"/>
        <v>41.474654377880185</v>
      </c>
      <c r="F14" s="132">
        <f t="shared" si="3"/>
        <v>41.474654377880185</v>
      </c>
      <c r="G14" s="132">
        <f t="shared" si="4"/>
        <v>3.5253456221198149</v>
      </c>
      <c r="H14" s="107">
        <v>45</v>
      </c>
      <c r="I14" s="108">
        <f t="shared" si="0"/>
        <v>48.525345622119815</v>
      </c>
      <c r="J14" s="132">
        <f t="shared" si="5"/>
        <v>4.1474654377880187</v>
      </c>
      <c r="K14" s="137"/>
      <c r="L14" s="137"/>
      <c r="M14" s="134"/>
      <c r="N14" s="134"/>
      <c r="O14" s="105">
        <v>1</v>
      </c>
      <c r="P14" s="112"/>
      <c r="Q14" s="112"/>
      <c r="R14" s="112"/>
      <c r="S14" s="94"/>
      <c r="T14" s="95"/>
      <c r="U14" s="95"/>
      <c r="V14" s="95"/>
      <c r="W14" s="95"/>
    </row>
    <row r="15" spans="1:43" s="96" customFormat="1" ht="28" customHeight="1">
      <c r="A15" s="131" t="s">
        <v>57</v>
      </c>
      <c r="B15" s="106" t="s">
        <v>58</v>
      </c>
      <c r="C15" s="107">
        <v>0</v>
      </c>
      <c r="D15" s="132">
        <f t="shared" si="1"/>
        <v>140</v>
      </c>
      <c r="E15" s="132">
        <f t="shared" si="2"/>
        <v>129.03225806451613</v>
      </c>
      <c r="F15" s="132">
        <f t="shared" si="3"/>
        <v>129.03225806451613</v>
      </c>
      <c r="G15" s="132">
        <f t="shared" si="4"/>
        <v>10.967741935483872</v>
      </c>
      <c r="H15" s="107">
        <v>140</v>
      </c>
      <c r="I15" s="108">
        <f t="shared" si="0"/>
        <v>150.96774193548387</v>
      </c>
      <c r="J15" s="132">
        <f t="shared" si="5"/>
        <v>12.903225806451612</v>
      </c>
      <c r="K15" s="137"/>
      <c r="L15" s="137"/>
      <c r="M15" s="134"/>
      <c r="N15" s="134"/>
      <c r="O15" s="105">
        <v>1</v>
      </c>
      <c r="P15" s="112"/>
      <c r="Q15" s="112"/>
      <c r="R15" s="112"/>
      <c r="S15" s="94"/>
      <c r="T15" s="95"/>
      <c r="U15" s="95"/>
      <c r="V15" s="95"/>
      <c r="W15" s="95"/>
    </row>
    <row r="16" spans="1:43" s="96" customFormat="1" ht="28" customHeight="1">
      <c r="A16" s="105" t="s">
        <v>59</v>
      </c>
      <c r="B16" s="106" t="s">
        <v>60</v>
      </c>
      <c r="C16" s="107">
        <v>2</v>
      </c>
      <c r="D16" s="132">
        <f t="shared" si="1"/>
        <v>10</v>
      </c>
      <c r="E16" s="132">
        <f t="shared" si="2"/>
        <v>9.0599078341013826</v>
      </c>
      <c r="F16" s="132">
        <f t="shared" si="3"/>
        <v>11.059907834101383</v>
      </c>
      <c r="G16" s="132">
        <f t="shared" si="4"/>
        <v>0.94009216589861744</v>
      </c>
      <c r="H16" s="107">
        <v>12</v>
      </c>
      <c r="I16" s="108">
        <f t="shared" si="0"/>
        <v>10.940092165898617</v>
      </c>
      <c r="J16" s="132">
        <f t="shared" si="5"/>
        <v>0.90599078341013817</v>
      </c>
      <c r="K16" s="137"/>
      <c r="L16" s="137"/>
      <c r="M16" s="134"/>
      <c r="N16" s="134"/>
      <c r="O16" s="105">
        <v>1</v>
      </c>
      <c r="P16" s="112"/>
      <c r="Q16" s="112"/>
      <c r="R16" s="112"/>
      <c r="S16" s="94"/>
      <c r="T16" s="95"/>
      <c r="U16" s="95"/>
      <c r="V16" s="95"/>
      <c r="W16" s="95"/>
    </row>
    <row r="17" spans="1:21" s="96" customFormat="1" ht="28" customHeight="1">
      <c r="A17" s="105" t="s">
        <v>61</v>
      </c>
      <c r="B17" s="106" t="s">
        <v>62</v>
      </c>
      <c r="C17" s="107">
        <v>0</v>
      </c>
      <c r="D17" s="132">
        <f t="shared" si="1"/>
        <v>25</v>
      </c>
      <c r="E17" s="132">
        <f t="shared" si="2"/>
        <v>23.041474654377883</v>
      </c>
      <c r="F17" s="132">
        <f t="shared" si="3"/>
        <v>23.041474654377883</v>
      </c>
      <c r="G17" s="132">
        <f t="shared" si="4"/>
        <v>1.9585253456221174</v>
      </c>
      <c r="H17" s="107">
        <v>25</v>
      </c>
      <c r="I17" s="108">
        <f t="shared" si="0"/>
        <v>26.958525345622117</v>
      </c>
      <c r="J17" s="132">
        <f t="shared" si="5"/>
        <v>2.3041474654377883</v>
      </c>
      <c r="K17" s="137"/>
      <c r="L17" s="137"/>
      <c r="M17" s="134"/>
      <c r="N17" s="134"/>
      <c r="O17" s="105">
        <v>1</v>
      </c>
      <c r="P17" s="138"/>
      <c r="Q17" s="138"/>
      <c r="R17" s="138"/>
      <c r="S17" s="138"/>
    </row>
    <row r="18" spans="1:21" s="96" customFormat="1" ht="28" customHeight="1">
      <c r="A18" s="105" t="s">
        <v>63</v>
      </c>
      <c r="B18" s="106" t="s">
        <v>64</v>
      </c>
      <c r="C18" s="107"/>
      <c r="D18" s="132">
        <f t="shared" si="1"/>
        <v>0</v>
      </c>
      <c r="E18" s="132">
        <f t="shared" si="2"/>
        <v>0</v>
      </c>
      <c r="F18" s="132">
        <f t="shared" si="3"/>
        <v>0</v>
      </c>
      <c r="G18" s="132">
        <f t="shared" si="4"/>
        <v>0</v>
      </c>
      <c r="H18" s="107"/>
      <c r="I18" s="108">
        <f t="shared" si="0"/>
        <v>0</v>
      </c>
      <c r="J18" s="132">
        <f t="shared" si="5"/>
        <v>0</v>
      </c>
      <c r="K18" s="137"/>
      <c r="L18" s="137"/>
      <c r="M18" s="134"/>
      <c r="N18" s="134"/>
      <c r="O18" s="105"/>
      <c r="P18" s="138"/>
      <c r="Q18" s="138"/>
      <c r="R18" s="138"/>
      <c r="S18" s="138"/>
    </row>
    <row r="19" spans="1:21" s="96" customFormat="1" ht="28" customHeight="1">
      <c r="A19" s="105" t="s">
        <v>65</v>
      </c>
      <c r="B19" s="106" t="s">
        <v>66</v>
      </c>
      <c r="C19" s="107" t="s">
        <v>67</v>
      </c>
      <c r="D19" s="132" t="str">
        <f t="shared" si="1"/>
        <v/>
      </c>
      <c r="E19" s="132" t="str">
        <f t="shared" si="2"/>
        <v/>
      </c>
      <c r="F19" s="132" t="str">
        <f t="shared" si="3"/>
        <v/>
      </c>
      <c r="G19" s="132">
        <f t="shared" si="4"/>
        <v>0</v>
      </c>
      <c r="H19" s="107" t="s">
        <v>67</v>
      </c>
      <c r="I19" s="108" t="e">
        <f t="shared" si="0"/>
        <v>#VALUE!</v>
      </c>
      <c r="J19" s="132" t="str">
        <f t="shared" si="5"/>
        <v/>
      </c>
      <c r="K19" s="137"/>
      <c r="L19" s="137"/>
      <c r="M19" s="134"/>
      <c r="N19" s="134"/>
      <c r="O19" s="105"/>
      <c r="P19" s="138"/>
      <c r="Q19" s="138"/>
      <c r="R19" s="138"/>
      <c r="S19" s="138"/>
    </row>
    <row r="20" spans="1:21" s="96" customFormat="1" ht="28" customHeight="1">
      <c r="A20" s="105" t="s">
        <v>68</v>
      </c>
      <c r="B20" s="106" t="s">
        <v>69</v>
      </c>
      <c r="C20" s="107" t="s">
        <v>67</v>
      </c>
      <c r="D20" s="132" t="str">
        <f t="shared" si="1"/>
        <v/>
      </c>
      <c r="E20" s="132" t="str">
        <f t="shared" si="2"/>
        <v/>
      </c>
      <c r="F20" s="132" t="str">
        <f t="shared" si="3"/>
        <v/>
      </c>
      <c r="G20" s="132">
        <f t="shared" si="4"/>
        <v>0</v>
      </c>
      <c r="H20" s="107" t="s">
        <v>67</v>
      </c>
      <c r="I20" s="108" t="e">
        <f t="shared" si="0"/>
        <v>#VALUE!</v>
      </c>
      <c r="J20" s="132" t="str">
        <f t="shared" si="5"/>
        <v/>
      </c>
      <c r="K20" s="137"/>
      <c r="L20" s="137"/>
      <c r="M20" s="134"/>
      <c r="N20" s="134"/>
      <c r="O20" s="105"/>
      <c r="P20" s="138"/>
      <c r="Q20" s="138"/>
      <c r="R20" s="138"/>
      <c r="S20" s="138"/>
    </row>
    <row r="21" spans="1:21" s="96" customFormat="1" ht="28" customHeight="1">
      <c r="A21" s="131" t="s">
        <v>70</v>
      </c>
      <c r="B21" s="106" t="s">
        <v>71</v>
      </c>
      <c r="C21" s="107"/>
      <c r="D21" s="132">
        <f t="shared" si="1"/>
        <v>45</v>
      </c>
      <c r="E21" s="132">
        <f t="shared" si="2"/>
        <v>41.474654377880185</v>
      </c>
      <c r="F21" s="132">
        <f t="shared" si="3"/>
        <v>41.474654377880185</v>
      </c>
      <c r="G21" s="132">
        <f t="shared" si="4"/>
        <v>3.5253456221198149</v>
      </c>
      <c r="H21" s="107">
        <v>45</v>
      </c>
      <c r="I21" s="108">
        <f t="shared" si="0"/>
        <v>48.525345622119815</v>
      </c>
      <c r="J21" s="132">
        <f t="shared" si="5"/>
        <v>4.1474654377880187</v>
      </c>
      <c r="K21" s="137"/>
      <c r="L21" s="137"/>
      <c r="M21" s="134"/>
      <c r="N21" s="134"/>
      <c r="O21" s="105">
        <v>1</v>
      </c>
      <c r="P21" s="138"/>
      <c r="Q21" s="138"/>
      <c r="R21" s="138"/>
      <c r="S21" s="138"/>
    </row>
    <row r="22" spans="1:21" s="96" customFormat="1" ht="28" customHeight="1">
      <c r="A22" s="105" t="s">
        <v>72</v>
      </c>
      <c r="B22" s="106" t="s">
        <v>49</v>
      </c>
      <c r="C22" s="107"/>
      <c r="D22" s="132">
        <f t="shared" si="1"/>
        <v>43.4</v>
      </c>
      <c r="E22" s="132">
        <f t="shared" si="2"/>
        <v>40</v>
      </c>
      <c r="F22" s="132">
        <f t="shared" si="3"/>
        <v>40</v>
      </c>
      <c r="G22" s="132">
        <f t="shared" si="4"/>
        <v>3.3999999999999986</v>
      </c>
      <c r="H22" s="107">
        <v>43.4</v>
      </c>
      <c r="I22" s="108">
        <f t="shared" si="0"/>
        <v>46.8</v>
      </c>
      <c r="J22" s="132">
        <f t="shared" si="5"/>
        <v>4</v>
      </c>
      <c r="K22" s="137"/>
      <c r="L22" s="137"/>
      <c r="M22" s="134"/>
      <c r="N22" s="134"/>
      <c r="O22" s="105">
        <v>1</v>
      </c>
      <c r="P22" s="138"/>
      <c r="Q22" s="138"/>
      <c r="R22" s="138"/>
      <c r="S22" s="138"/>
    </row>
    <row r="23" spans="1:21" s="96" customFormat="1" ht="28" customHeight="1">
      <c r="A23" s="105">
        <v>322002</v>
      </c>
      <c r="B23" s="106" t="s">
        <v>73</v>
      </c>
      <c r="C23" s="107">
        <v>13</v>
      </c>
      <c r="D23" s="132">
        <f t="shared" si="1"/>
        <v>15</v>
      </c>
      <c r="E23" s="132">
        <f t="shared" si="2"/>
        <v>12.806451612903228</v>
      </c>
      <c r="F23" s="132">
        <f t="shared" si="3"/>
        <v>25.806451612903228</v>
      </c>
      <c r="G23" s="132">
        <f t="shared" si="4"/>
        <v>2.1935483870967722</v>
      </c>
      <c r="H23" s="107">
        <v>28</v>
      </c>
      <c r="I23" s="108">
        <f t="shared" si="0"/>
        <v>17.193548387096772</v>
      </c>
      <c r="J23" s="132">
        <f t="shared" si="5"/>
        <v>1.2806451612903229</v>
      </c>
      <c r="K23" s="137">
        <v>100</v>
      </c>
      <c r="L23" s="137">
        <v>0</v>
      </c>
      <c r="M23" s="134"/>
      <c r="N23" s="134"/>
      <c r="O23" s="105">
        <v>1</v>
      </c>
      <c r="P23" s="138"/>
      <c r="Q23" s="138"/>
      <c r="R23" s="138"/>
      <c r="S23" s="138"/>
    </row>
    <row r="24" spans="1:21" s="96" customFormat="1" ht="28" customHeight="1">
      <c r="A24" s="105"/>
      <c r="B24" s="106"/>
      <c r="C24" s="107"/>
      <c r="D24" s="132"/>
      <c r="E24" s="132"/>
      <c r="F24" s="132"/>
      <c r="G24" s="132"/>
      <c r="H24" s="107"/>
      <c r="I24" s="108"/>
      <c r="J24" s="132"/>
      <c r="K24" s="137"/>
      <c r="L24" s="137"/>
      <c r="M24" s="139"/>
      <c r="N24" s="139"/>
      <c r="O24" s="105"/>
      <c r="P24" s="112"/>
      <c r="Q24" s="112"/>
      <c r="R24" s="112"/>
      <c r="S24" s="94"/>
      <c r="T24" s="95"/>
      <c r="U24" s="95"/>
    </row>
    <row r="25" spans="1:21" s="96" customFormat="1" ht="28" customHeight="1">
      <c r="A25" s="105"/>
      <c r="B25" s="106"/>
      <c r="C25" s="107"/>
      <c r="D25" s="132"/>
      <c r="E25" s="132"/>
      <c r="F25" s="132"/>
      <c r="G25" s="132"/>
      <c r="H25" s="107"/>
      <c r="I25" s="108"/>
      <c r="J25" s="132"/>
      <c r="K25" s="137"/>
      <c r="L25" s="137"/>
      <c r="M25" s="139"/>
      <c r="N25" s="139"/>
      <c r="O25" s="105"/>
      <c r="P25" s="112"/>
      <c r="Q25" s="112"/>
      <c r="R25" s="112"/>
      <c r="S25" s="94"/>
      <c r="T25" s="95"/>
      <c r="U25" s="95"/>
    </row>
    <row r="26" spans="1:21" s="96" customFormat="1" ht="28" customHeight="1">
      <c r="A26" s="105"/>
      <c r="B26" s="106"/>
      <c r="C26" s="107"/>
      <c r="D26" s="132"/>
      <c r="E26" s="132"/>
      <c r="F26" s="132"/>
      <c r="G26" s="132"/>
      <c r="H26" s="107"/>
      <c r="I26" s="108"/>
      <c r="J26" s="132"/>
      <c r="K26" s="137"/>
      <c r="L26" s="137"/>
      <c r="M26" s="139"/>
      <c r="N26" s="139"/>
      <c r="O26" s="105"/>
      <c r="P26" s="112"/>
      <c r="Q26" s="112"/>
      <c r="R26" s="112"/>
      <c r="S26" s="94"/>
      <c r="T26" s="95"/>
      <c r="U26" s="95"/>
    </row>
    <row r="27" spans="1:21" s="96" customFormat="1" ht="28" customHeight="1">
      <c r="A27" s="105"/>
      <c r="B27" s="106"/>
      <c r="C27" s="107"/>
      <c r="D27" s="132"/>
      <c r="E27" s="132"/>
      <c r="F27" s="132"/>
      <c r="G27" s="132"/>
      <c r="H27" s="107"/>
      <c r="I27" s="108"/>
      <c r="J27" s="132"/>
      <c r="K27" s="137"/>
      <c r="L27" s="137"/>
      <c r="M27" s="139"/>
      <c r="N27" s="139"/>
      <c r="O27" s="105"/>
      <c r="P27" s="112"/>
      <c r="Q27" s="112"/>
      <c r="R27" s="112"/>
      <c r="S27" s="94"/>
      <c r="T27" s="95"/>
      <c r="U27" s="95"/>
    </row>
    <row r="28" spans="1:21" s="96" customFormat="1" ht="28" customHeight="1">
      <c r="A28" s="105"/>
      <c r="B28" s="106"/>
      <c r="C28" s="107"/>
      <c r="D28" s="132"/>
      <c r="E28" s="132"/>
      <c r="F28" s="132"/>
      <c r="G28" s="132"/>
      <c r="H28" s="107"/>
      <c r="I28" s="108"/>
      <c r="J28" s="132"/>
      <c r="K28" s="137"/>
      <c r="L28" s="137"/>
      <c r="M28" s="139"/>
      <c r="N28" s="139"/>
      <c r="O28" s="105"/>
      <c r="P28" s="112"/>
      <c r="Q28" s="112"/>
      <c r="R28" s="112"/>
      <c r="S28" s="94"/>
      <c r="T28" s="95"/>
      <c r="U28" s="95"/>
    </row>
    <row r="29" spans="1:21" s="96" customFormat="1" ht="28" customHeight="1">
      <c r="A29" s="105"/>
      <c r="B29" s="106"/>
      <c r="C29" s="107"/>
      <c r="D29" s="132"/>
      <c r="E29" s="132"/>
      <c r="F29" s="132"/>
      <c r="G29" s="132"/>
      <c r="H29" s="107"/>
      <c r="I29" s="108"/>
      <c r="J29" s="132"/>
      <c r="K29" s="137"/>
      <c r="L29" s="137"/>
      <c r="M29" s="139"/>
      <c r="N29" s="139"/>
      <c r="O29" s="105"/>
      <c r="P29" s="112"/>
      <c r="Q29" s="112"/>
      <c r="R29" s="112"/>
      <c r="S29" s="94"/>
      <c r="T29" s="95"/>
      <c r="U29" s="95"/>
    </row>
    <row r="30" spans="1:21" s="96" customFormat="1" ht="28" customHeight="1">
      <c r="A30" s="105"/>
      <c r="B30" s="106"/>
      <c r="C30" s="107"/>
      <c r="D30" s="132"/>
      <c r="E30" s="132"/>
      <c r="F30" s="132"/>
      <c r="G30" s="132"/>
      <c r="H30" s="107"/>
      <c r="I30" s="108"/>
      <c r="J30" s="132"/>
      <c r="K30" s="137"/>
      <c r="L30" s="137"/>
      <c r="M30" s="139"/>
      <c r="N30" s="139"/>
      <c r="O30" s="105"/>
      <c r="P30" s="112"/>
      <c r="Q30" s="112"/>
      <c r="R30" s="112"/>
      <c r="S30" s="94"/>
      <c r="T30" s="95"/>
      <c r="U30" s="95"/>
    </row>
    <row r="31" spans="1:21" s="96" customFormat="1" ht="28" customHeight="1">
      <c r="A31" s="105"/>
      <c r="B31" s="106"/>
      <c r="C31" s="107"/>
      <c r="D31" s="132"/>
      <c r="E31" s="132"/>
      <c r="F31" s="132"/>
      <c r="G31" s="132"/>
      <c r="H31" s="107"/>
      <c r="I31" s="108"/>
      <c r="J31" s="132"/>
      <c r="K31" s="137"/>
      <c r="L31" s="137"/>
      <c r="M31" s="139"/>
      <c r="N31" s="139"/>
      <c r="O31" s="105"/>
      <c r="P31" s="112"/>
      <c r="Q31" s="112"/>
      <c r="R31" s="112"/>
      <c r="S31" s="94"/>
      <c r="T31" s="95"/>
      <c r="U31" s="95"/>
    </row>
    <row r="32" spans="1:21" s="96" customFormat="1" ht="28" customHeight="1">
      <c r="A32" s="105"/>
      <c r="B32" s="106"/>
      <c r="C32" s="107"/>
      <c r="D32" s="132"/>
      <c r="E32" s="132"/>
      <c r="F32" s="132"/>
      <c r="G32" s="132"/>
      <c r="H32" s="107"/>
      <c r="I32" s="108"/>
      <c r="J32" s="132"/>
      <c r="K32" s="137"/>
      <c r="L32" s="137"/>
      <c r="M32" s="139"/>
      <c r="N32" s="139"/>
      <c r="O32" s="105"/>
      <c r="P32" s="112"/>
      <c r="Q32" s="112"/>
      <c r="R32" s="112"/>
      <c r="S32" s="94"/>
      <c r="T32" s="95"/>
      <c r="U32" s="95"/>
    </row>
    <row r="33" spans="1:21" s="96" customFormat="1" ht="28" customHeight="1">
      <c r="A33" s="105"/>
      <c r="B33" s="106"/>
      <c r="C33" s="107"/>
      <c r="D33" s="132"/>
      <c r="E33" s="132"/>
      <c r="F33" s="132"/>
      <c r="G33" s="132"/>
      <c r="H33" s="107"/>
      <c r="I33" s="108"/>
      <c r="J33" s="132"/>
      <c r="K33" s="137"/>
      <c r="L33" s="137"/>
      <c r="M33" s="139"/>
      <c r="N33" s="139"/>
      <c r="O33" s="105"/>
      <c r="P33" s="112"/>
      <c r="Q33" s="112"/>
      <c r="R33" s="112"/>
      <c r="S33" s="94"/>
      <c r="T33" s="95"/>
      <c r="U33" s="95"/>
    </row>
    <row r="34" spans="1:21" s="96" customFormat="1" ht="28" customHeight="1">
      <c r="A34" s="105"/>
      <c r="B34" s="106"/>
      <c r="C34" s="107"/>
      <c r="D34" s="132"/>
      <c r="E34" s="132"/>
      <c r="F34" s="132"/>
      <c r="G34" s="132"/>
      <c r="H34" s="107"/>
      <c r="I34" s="108"/>
      <c r="J34" s="132"/>
      <c r="K34" s="137"/>
      <c r="L34" s="137"/>
      <c r="M34" s="139"/>
      <c r="N34" s="139"/>
      <c r="O34" s="105"/>
      <c r="P34" s="112"/>
      <c r="Q34" s="112"/>
      <c r="R34" s="112"/>
      <c r="S34" s="94"/>
      <c r="T34" s="95"/>
      <c r="U34" s="95"/>
    </row>
    <row r="35" spans="1:21" s="96" customFormat="1" ht="28" customHeight="1">
      <c r="A35" s="105"/>
      <c r="B35" s="106"/>
      <c r="C35" s="107"/>
      <c r="D35" s="132"/>
      <c r="E35" s="132"/>
      <c r="F35" s="132"/>
      <c r="G35" s="132"/>
      <c r="H35" s="107"/>
      <c r="I35" s="108"/>
      <c r="J35" s="132"/>
      <c r="K35" s="137"/>
      <c r="L35" s="137"/>
      <c r="M35" s="139"/>
      <c r="N35" s="139"/>
      <c r="O35" s="105"/>
      <c r="P35" s="112"/>
      <c r="Q35" s="112"/>
      <c r="R35" s="112"/>
      <c r="S35" s="94"/>
      <c r="T35" s="95"/>
      <c r="U35" s="95"/>
    </row>
    <row r="36" spans="1:21" s="96" customFormat="1" ht="28" customHeight="1">
      <c r="A36" s="105"/>
      <c r="B36" s="106"/>
      <c r="C36" s="107"/>
      <c r="D36" s="132"/>
      <c r="E36" s="132"/>
      <c r="F36" s="132"/>
      <c r="G36" s="132"/>
      <c r="H36" s="107"/>
      <c r="I36" s="108"/>
      <c r="J36" s="132"/>
      <c r="K36" s="137"/>
      <c r="L36" s="137"/>
      <c r="M36" s="139"/>
      <c r="N36" s="139"/>
      <c r="O36" s="105"/>
      <c r="P36" s="112"/>
      <c r="Q36" s="112"/>
      <c r="R36" s="112"/>
      <c r="S36" s="94"/>
      <c r="T36" s="95"/>
      <c r="U36" s="95"/>
    </row>
    <row r="37" spans="1:21" s="96" customFormat="1" ht="28" customHeight="1">
      <c r="A37" s="105"/>
      <c r="B37" s="106"/>
      <c r="C37" s="107"/>
      <c r="D37" s="132"/>
      <c r="E37" s="132"/>
      <c r="F37" s="132"/>
      <c r="G37" s="132"/>
      <c r="H37" s="107"/>
      <c r="I37" s="108"/>
      <c r="J37" s="132"/>
      <c r="K37" s="137"/>
      <c r="L37" s="137"/>
      <c r="M37" s="139"/>
      <c r="N37" s="139"/>
      <c r="O37" s="105"/>
      <c r="P37" s="112"/>
      <c r="Q37" s="112"/>
      <c r="R37" s="112"/>
      <c r="S37" s="94"/>
      <c r="T37" s="95"/>
      <c r="U37" s="95"/>
    </row>
    <row r="38" spans="1:21" s="96" customFormat="1" ht="28" customHeight="1">
      <c r="A38" s="105"/>
      <c r="B38" s="106"/>
      <c r="C38" s="107"/>
      <c r="D38" s="132"/>
      <c r="E38" s="132"/>
      <c r="F38" s="132"/>
      <c r="G38" s="132"/>
      <c r="H38" s="107"/>
      <c r="I38" s="108"/>
      <c r="J38" s="132"/>
      <c r="K38" s="137"/>
      <c r="L38" s="137"/>
      <c r="M38" s="139"/>
      <c r="N38" s="139"/>
      <c r="O38" s="105"/>
      <c r="P38" s="112"/>
      <c r="Q38" s="112"/>
      <c r="R38" s="112"/>
      <c r="S38" s="94"/>
      <c r="T38" s="95"/>
      <c r="U38" s="95"/>
    </row>
    <row r="39" spans="1:21" s="96" customFormat="1" ht="28" customHeight="1">
      <c r="A39" s="105"/>
      <c r="B39" s="106"/>
      <c r="C39" s="107"/>
      <c r="D39" s="132"/>
      <c r="E39" s="132"/>
      <c r="F39" s="132"/>
      <c r="G39" s="132"/>
      <c r="H39" s="107"/>
      <c r="I39" s="108"/>
      <c r="J39" s="132"/>
      <c r="K39" s="137"/>
      <c r="L39" s="137"/>
      <c r="M39" s="139"/>
      <c r="N39" s="139"/>
      <c r="O39" s="105"/>
      <c r="P39" s="112"/>
      <c r="Q39" s="112"/>
      <c r="R39" s="112"/>
      <c r="S39" s="94"/>
      <c r="T39" s="95"/>
      <c r="U39" s="95"/>
    </row>
    <row r="40" spans="1:21" s="96" customFormat="1" ht="28" customHeight="1">
      <c r="A40" s="105"/>
      <c r="B40" s="106"/>
      <c r="C40" s="107"/>
      <c r="D40" s="132"/>
      <c r="E40" s="132"/>
      <c r="F40" s="132"/>
      <c r="G40" s="132"/>
      <c r="H40" s="107"/>
      <c r="I40" s="108"/>
      <c r="J40" s="132"/>
      <c r="K40" s="137"/>
      <c r="L40" s="137"/>
      <c r="M40" s="139"/>
      <c r="N40" s="139"/>
      <c r="O40" s="105"/>
      <c r="P40" s="112"/>
      <c r="Q40" s="112"/>
      <c r="R40" s="112"/>
      <c r="S40" s="94"/>
      <c r="T40" s="95"/>
      <c r="U40" s="95"/>
    </row>
    <row r="41" spans="1:21" s="96" customFormat="1" ht="28" customHeight="1">
      <c r="A41" s="105"/>
      <c r="B41" s="106"/>
      <c r="C41" s="107"/>
      <c r="D41" s="132"/>
      <c r="E41" s="132"/>
      <c r="F41" s="132"/>
      <c r="G41" s="132"/>
      <c r="H41" s="107"/>
      <c r="I41" s="108"/>
      <c r="J41" s="132"/>
      <c r="K41" s="137"/>
      <c r="L41" s="137"/>
      <c r="M41" s="139"/>
      <c r="N41" s="139"/>
      <c r="O41" s="105"/>
      <c r="P41" s="112"/>
      <c r="Q41" s="112"/>
      <c r="R41" s="112"/>
      <c r="S41" s="94"/>
      <c r="T41" s="95"/>
      <c r="U41" s="95"/>
    </row>
    <row r="42" spans="1:21" s="96" customFormat="1" ht="28" customHeight="1">
      <c r="A42" s="105"/>
      <c r="B42" s="106"/>
      <c r="C42" s="107"/>
      <c r="D42" s="132"/>
      <c r="E42" s="132"/>
      <c r="F42" s="132"/>
      <c r="G42" s="132"/>
      <c r="H42" s="107"/>
      <c r="I42" s="108"/>
      <c r="J42" s="132"/>
      <c r="K42" s="137"/>
      <c r="L42" s="137"/>
      <c r="M42" s="139"/>
      <c r="N42" s="139"/>
      <c r="O42" s="105"/>
      <c r="P42" s="112"/>
      <c r="Q42" s="112"/>
      <c r="R42" s="112"/>
      <c r="S42" s="94"/>
      <c r="T42" s="95"/>
      <c r="U42" s="95"/>
    </row>
    <row r="43" spans="1:21" s="96" customFormat="1" ht="28" customHeight="1">
      <c r="A43" s="105"/>
      <c r="B43" s="106"/>
      <c r="C43" s="107"/>
      <c r="D43" s="132"/>
      <c r="E43" s="132"/>
      <c r="F43" s="132"/>
      <c r="G43" s="132"/>
      <c r="H43" s="107"/>
      <c r="I43" s="108"/>
      <c r="J43" s="132"/>
      <c r="K43" s="137"/>
      <c r="L43" s="137"/>
      <c r="M43" s="139"/>
      <c r="N43" s="139"/>
      <c r="O43" s="105"/>
      <c r="P43" s="112"/>
      <c r="Q43" s="112"/>
      <c r="R43" s="112"/>
      <c r="S43" s="94"/>
      <c r="T43" s="95"/>
      <c r="U43" s="95"/>
    </row>
    <row r="44" spans="1:21" s="96" customFormat="1" ht="28" customHeight="1">
      <c r="A44" s="105"/>
      <c r="B44" s="106"/>
      <c r="C44" s="107"/>
      <c r="D44" s="132"/>
      <c r="E44" s="132"/>
      <c r="F44" s="132"/>
      <c r="G44" s="132"/>
      <c r="H44" s="107"/>
      <c r="I44" s="108"/>
      <c r="J44" s="132"/>
      <c r="K44" s="137"/>
      <c r="L44" s="137"/>
      <c r="M44" s="139"/>
      <c r="N44" s="139"/>
      <c r="O44" s="105"/>
      <c r="P44" s="112"/>
      <c r="Q44" s="112"/>
      <c r="R44" s="112"/>
      <c r="S44" s="94"/>
      <c r="T44" s="95"/>
      <c r="U44" s="95"/>
    </row>
    <row r="45" spans="1:21" s="96" customFormat="1" ht="28" customHeight="1">
      <c r="A45" s="105"/>
      <c r="B45" s="106"/>
      <c r="C45" s="107"/>
      <c r="D45" s="132"/>
      <c r="E45" s="132"/>
      <c r="F45" s="132"/>
      <c r="G45" s="132"/>
      <c r="H45" s="107"/>
      <c r="I45" s="108"/>
      <c r="J45" s="132"/>
      <c r="K45" s="137"/>
      <c r="L45" s="137"/>
      <c r="M45" s="139"/>
      <c r="N45" s="139"/>
      <c r="O45" s="105"/>
      <c r="P45" s="112"/>
      <c r="Q45" s="112"/>
      <c r="R45" s="112"/>
      <c r="S45" s="94"/>
      <c r="T45" s="95"/>
      <c r="U45" s="95"/>
    </row>
    <row r="46" spans="1:21" s="96" customFormat="1" ht="28" customHeight="1">
      <c r="A46" s="105"/>
      <c r="B46" s="106"/>
      <c r="C46" s="107"/>
      <c r="D46" s="132"/>
      <c r="E46" s="132"/>
      <c r="F46" s="132"/>
      <c r="G46" s="132"/>
      <c r="H46" s="107"/>
      <c r="I46" s="108"/>
      <c r="J46" s="132"/>
      <c r="K46" s="137"/>
      <c r="L46" s="137"/>
      <c r="M46" s="139"/>
      <c r="N46" s="139"/>
      <c r="O46" s="105"/>
      <c r="P46" s="112"/>
      <c r="Q46" s="112"/>
      <c r="R46" s="112"/>
      <c r="S46" s="94"/>
      <c r="T46" s="95"/>
      <c r="U46" s="95"/>
    </row>
    <row r="47" spans="1:21" s="96" customFormat="1" ht="28" customHeight="1">
      <c r="A47" s="105"/>
      <c r="B47" s="106"/>
      <c r="C47" s="107"/>
      <c r="D47" s="132"/>
      <c r="E47" s="132"/>
      <c r="F47" s="132"/>
      <c r="G47" s="132"/>
      <c r="H47" s="107"/>
      <c r="I47" s="108"/>
      <c r="J47" s="132"/>
      <c r="K47" s="137"/>
      <c r="L47" s="137"/>
      <c r="M47" s="139"/>
      <c r="N47" s="139"/>
      <c r="O47" s="105"/>
      <c r="P47" s="112"/>
      <c r="Q47" s="112"/>
      <c r="R47" s="112"/>
      <c r="S47" s="94"/>
      <c r="T47" s="95"/>
      <c r="U47" s="95"/>
    </row>
    <row r="48" spans="1:21" s="96" customFormat="1" ht="28" customHeight="1">
      <c r="A48" s="105"/>
      <c r="B48" s="106"/>
      <c r="C48" s="107"/>
      <c r="D48" s="132"/>
      <c r="E48" s="132"/>
      <c r="F48" s="132"/>
      <c r="G48" s="132"/>
      <c r="H48" s="107"/>
      <c r="I48" s="108"/>
      <c r="J48" s="132"/>
      <c r="K48" s="137"/>
      <c r="L48" s="137"/>
      <c r="M48" s="139"/>
      <c r="N48" s="139"/>
      <c r="O48" s="105"/>
      <c r="P48" s="112"/>
      <c r="Q48" s="112"/>
      <c r="R48" s="112"/>
      <c r="S48" s="94"/>
      <c r="T48" s="95"/>
      <c r="U48" s="95"/>
    </row>
    <row r="49" spans="1:21" s="96" customFormat="1" ht="28" customHeight="1">
      <c r="A49" s="105"/>
      <c r="B49" s="106"/>
      <c r="C49" s="107"/>
      <c r="D49" s="132"/>
      <c r="E49" s="132"/>
      <c r="F49" s="132"/>
      <c r="G49" s="132"/>
      <c r="H49" s="107"/>
      <c r="I49" s="108"/>
      <c r="J49" s="132"/>
      <c r="K49" s="137"/>
      <c r="L49" s="137"/>
      <c r="M49" s="139"/>
      <c r="N49" s="139"/>
      <c r="O49" s="105"/>
      <c r="P49" s="112"/>
      <c r="Q49" s="112"/>
      <c r="R49" s="112"/>
      <c r="S49" s="94"/>
      <c r="T49" s="95"/>
      <c r="U49" s="95"/>
    </row>
    <row r="50" spans="1:21" s="96" customFormat="1" ht="28" customHeight="1">
      <c r="A50" s="105"/>
      <c r="B50" s="106"/>
      <c r="C50" s="107"/>
      <c r="D50" s="132"/>
      <c r="E50" s="132"/>
      <c r="F50" s="132"/>
      <c r="G50" s="132"/>
      <c r="H50" s="107"/>
      <c r="I50" s="108"/>
      <c r="J50" s="132"/>
      <c r="K50" s="137"/>
      <c r="L50" s="137"/>
      <c r="M50" s="139"/>
      <c r="N50" s="139"/>
      <c r="O50" s="105"/>
      <c r="P50" s="112"/>
      <c r="Q50" s="112"/>
      <c r="R50" s="112"/>
      <c r="S50" s="94"/>
      <c r="T50" s="95"/>
      <c r="U50" s="95"/>
    </row>
    <row r="51" spans="1:21" s="96" customFormat="1" ht="28" customHeight="1">
      <c r="A51" s="105"/>
      <c r="B51" s="106"/>
      <c r="C51" s="107"/>
      <c r="D51" s="132"/>
      <c r="E51" s="132"/>
      <c r="F51" s="132"/>
      <c r="G51" s="132"/>
      <c r="H51" s="107"/>
      <c r="I51" s="108"/>
      <c r="J51" s="132"/>
      <c r="K51" s="137"/>
      <c r="L51" s="137"/>
      <c r="M51" s="139"/>
      <c r="N51" s="139"/>
      <c r="O51" s="105"/>
      <c r="P51" s="112"/>
      <c r="Q51" s="112"/>
      <c r="R51" s="112"/>
      <c r="S51" s="94"/>
      <c r="T51" s="95"/>
      <c r="U51" s="95"/>
    </row>
    <row r="52" spans="1:21" s="96" customFormat="1" ht="28" customHeight="1">
      <c r="A52" s="105"/>
      <c r="B52" s="106"/>
      <c r="C52" s="107"/>
      <c r="D52" s="132"/>
      <c r="E52" s="132"/>
      <c r="F52" s="132"/>
      <c r="G52" s="132"/>
      <c r="H52" s="107"/>
      <c r="I52" s="108"/>
      <c r="J52" s="132"/>
      <c r="K52" s="137"/>
      <c r="L52" s="137"/>
      <c r="M52" s="139"/>
      <c r="N52" s="139"/>
      <c r="O52" s="105"/>
      <c r="P52" s="112"/>
      <c r="Q52" s="112"/>
      <c r="R52" s="112"/>
      <c r="S52" s="94"/>
      <c r="T52" s="95"/>
      <c r="U52" s="95"/>
    </row>
    <row r="53" spans="1:21" s="96" customFormat="1" ht="28" customHeight="1">
      <c r="A53" s="105"/>
      <c r="B53" s="106"/>
      <c r="C53" s="107"/>
      <c r="D53" s="132"/>
      <c r="E53" s="132"/>
      <c r="F53" s="132"/>
      <c r="G53" s="132"/>
      <c r="H53" s="107"/>
      <c r="I53" s="108"/>
      <c r="J53" s="132"/>
      <c r="K53" s="137"/>
      <c r="L53" s="137"/>
      <c r="M53" s="139"/>
      <c r="N53" s="139"/>
      <c r="O53" s="105"/>
      <c r="P53" s="112"/>
      <c r="Q53" s="112"/>
      <c r="R53" s="112"/>
      <c r="S53" s="94"/>
      <c r="T53" s="95"/>
      <c r="U53" s="95"/>
    </row>
    <row r="54" spans="1:21" s="96" customFormat="1" ht="28" customHeight="1">
      <c r="A54" s="105"/>
      <c r="B54" s="106"/>
      <c r="C54" s="107"/>
      <c r="D54" s="132"/>
      <c r="E54" s="132"/>
      <c r="F54" s="132"/>
      <c r="G54" s="132"/>
      <c r="H54" s="107"/>
      <c r="I54" s="108"/>
      <c r="J54" s="132"/>
      <c r="K54" s="137"/>
      <c r="L54" s="137"/>
      <c r="M54" s="139"/>
      <c r="N54" s="139"/>
      <c r="O54" s="105"/>
      <c r="P54" s="112"/>
      <c r="Q54" s="112"/>
      <c r="R54" s="112"/>
      <c r="S54" s="94"/>
      <c r="T54" s="95"/>
      <c r="U54" s="95"/>
    </row>
    <row r="55" spans="1:21" s="96" customFormat="1" ht="28" customHeight="1">
      <c r="A55" s="105"/>
      <c r="B55" s="106"/>
      <c r="C55" s="107"/>
      <c r="D55" s="132"/>
      <c r="E55" s="132"/>
      <c r="F55" s="132"/>
      <c r="G55" s="132"/>
      <c r="H55" s="107"/>
      <c r="I55" s="108"/>
      <c r="J55" s="132"/>
      <c r="K55" s="137"/>
      <c r="L55" s="137"/>
      <c r="M55" s="139"/>
      <c r="N55" s="139"/>
      <c r="O55" s="105"/>
      <c r="P55" s="112"/>
      <c r="Q55" s="112"/>
      <c r="R55" s="112"/>
      <c r="S55" s="94"/>
      <c r="T55" s="95"/>
      <c r="U55" s="95"/>
    </row>
    <row r="56" spans="1:21" s="96" customFormat="1" ht="28" customHeight="1">
      <c r="A56" s="105"/>
      <c r="B56" s="106"/>
      <c r="C56" s="107"/>
      <c r="D56" s="132"/>
      <c r="E56" s="132"/>
      <c r="F56" s="132"/>
      <c r="G56" s="132"/>
      <c r="H56" s="107"/>
      <c r="I56" s="108"/>
      <c r="J56" s="132"/>
      <c r="K56" s="137"/>
      <c r="L56" s="137"/>
      <c r="M56" s="139"/>
      <c r="N56" s="139"/>
      <c r="O56" s="105"/>
      <c r="P56" s="112"/>
      <c r="Q56" s="112"/>
      <c r="R56" s="112"/>
      <c r="S56" s="94"/>
      <c r="T56" s="95"/>
      <c r="U56" s="95"/>
    </row>
    <row r="57" spans="1:21" s="96" customFormat="1" ht="28" customHeight="1">
      <c r="A57" s="105"/>
      <c r="B57" s="106"/>
      <c r="C57" s="107"/>
      <c r="D57" s="132"/>
      <c r="E57" s="132"/>
      <c r="F57" s="132"/>
      <c r="G57" s="132"/>
      <c r="H57" s="107"/>
      <c r="I57" s="108"/>
      <c r="J57" s="132"/>
      <c r="K57" s="137"/>
      <c r="L57" s="137"/>
      <c r="M57" s="139"/>
      <c r="N57" s="139"/>
      <c r="O57" s="105"/>
      <c r="P57" s="112"/>
      <c r="Q57" s="112"/>
      <c r="R57" s="112"/>
      <c r="S57" s="94"/>
      <c r="T57" s="95"/>
      <c r="U57" s="95"/>
    </row>
    <row r="58" spans="1:21" s="96" customFormat="1" ht="28" customHeight="1">
      <c r="A58" s="105"/>
      <c r="B58" s="106"/>
      <c r="C58" s="107"/>
      <c r="D58" s="132"/>
      <c r="E58" s="132"/>
      <c r="F58" s="132"/>
      <c r="G58" s="132"/>
      <c r="H58" s="107"/>
      <c r="I58" s="108"/>
      <c r="J58" s="132"/>
      <c r="K58" s="137"/>
      <c r="L58" s="137"/>
      <c r="M58" s="139"/>
      <c r="N58" s="139"/>
      <c r="O58" s="105"/>
      <c r="P58" s="112"/>
      <c r="Q58" s="112"/>
      <c r="R58" s="112"/>
      <c r="S58" s="94"/>
      <c r="T58" s="95"/>
      <c r="U58" s="95"/>
    </row>
    <row r="59" spans="1:21" s="96" customFormat="1" ht="28" customHeight="1">
      <c r="A59" s="105"/>
      <c r="B59" s="106"/>
      <c r="C59" s="107"/>
      <c r="D59" s="132"/>
      <c r="E59" s="132"/>
      <c r="F59" s="132"/>
      <c r="G59" s="132"/>
      <c r="H59" s="107"/>
      <c r="I59" s="108"/>
      <c r="J59" s="132"/>
      <c r="K59" s="137"/>
      <c r="L59" s="137"/>
      <c r="M59" s="139"/>
      <c r="N59" s="139"/>
      <c r="O59" s="105"/>
      <c r="P59" s="112"/>
      <c r="Q59" s="112"/>
      <c r="R59" s="112"/>
      <c r="S59" s="94"/>
      <c r="T59" s="95"/>
      <c r="U59" s="95"/>
    </row>
    <row r="60" spans="1:21" s="96" customFormat="1" ht="28" customHeight="1">
      <c r="A60" s="105"/>
      <c r="B60" s="106"/>
      <c r="C60" s="107"/>
      <c r="D60" s="132"/>
      <c r="E60" s="132"/>
      <c r="F60" s="132"/>
      <c r="G60" s="132"/>
      <c r="H60" s="107"/>
      <c r="I60" s="108"/>
      <c r="J60" s="132"/>
      <c r="K60" s="137"/>
      <c r="L60" s="137"/>
      <c r="M60" s="139"/>
      <c r="N60" s="139"/>
      <c r="O60" s="105"/>
      <c r="P60" s="112"/>
      <c r="Q60" s="112"/>
      <c r="R60" s="112"/>
      <c r="S60" s="94"/>
      <c r="T60" s="95"/>
      <c r="U60" s="95"/>
    </row>
    <row r="61" spans="1:21" s="96" customFormat="1" ht="28" customHeight="1">
      <c r="A61" s="105"/>
      <c r="B61" s="106"/>
      <c r="C61" s="107"/>
      <c r="D61" s="132"/>
      <c r="E61" s="132"/>
      <c r="F61" s="132"/>
      <c r="G61" s="132"/>
      <c r="H61" s="107"/>
      <c r="I61" s="108"/>
      <c r="J61" s="132"/>
      <c r="K61" s="137"/>
      <c r="L61" s="137"/>
      <c r="M61" s="139"/>
      <c r="N61" s="139"/>
      <c r="O61" s="105"/>
      <c r="P61" s="112"/>
      <c r="Q61" s="112"/>
      <c r="R61" s="112"/>
      <c r="S61" s="94"/>
      <c r="T61" s="95"/>
      <c r="U61" s="95"/>
    </row>
    <row r="62" spans="1:21" s="96" customFormat="1" ht="28" customHeight="1">
      <c r="A62" s="105"/>
      <c r="B62" s="106"/>
      <c r="C62" s="107"/>
      <c r="D62" s="132"/>
      <c r="E62" s="132"/>
      <c r="F62" s="132"/>
      <c r="G62" s="132"/>
      <c r="H62" s="107"/>
      <c r="I62" s="108"/>
      <c r="J62" s="132"/>
      <c r="K62" s="137"/>
      <c r="L62" s="137"/>
      <c r="M62" s="139"/>
      <c r="N62" s="139"/>
      <c r="O62" s="105"/>
      <c r="P62" s="112"/>
      <c r="Q62" s="112"/>
      <c r="R62" s="112"/>
      <c r="S62" s="94"/>
      <c r="T62" s="95"/>
      <c r="U62" s="95"/>
    </row>
    <row r="63" spans="1:21" s="96" customFormat="1" ht="28" customHeight="1">
      <c r="A63" s="105"/>
      <c r="B63" s="106"/>
      <c r="C63" s="107"/>
      <c r="D63" s="132"/>
      <c r="E63" s="132"/>
      <c r="F63" s="132"/>
      <c r="G63" s="132"/>
      <c r="H63" s="107"/>
      <c r="I63" s="108"/>
      <c r="J63" s="132"/>
      <c r="K63" s="137"/>
      <c r="L63" s="137"/>
      <c r="M63" s="139"/>
      <c r="N63" s="139"/>
      <c r="O63" s="105"/>
      <c r="P63" s="112"/>
      <c r="Q63" s="112"/>
      <c r="R63" s="112"/>
      <c r="S63" s="94"/>
      <c r="T63" s="95"/>
      <c r="U63" s="95"/>
    </row>
    <row r="64" spans="1:21" s="96" customFormat="1" ht="28" customHeight="1">
      <c r="A64" s="105"/>
      <c r="B64" s="106"/>
      <c r="C64" s="107"/>
      <c r="D64" s="132"/>
      <c r="E64" s="132"/>
      <c r="F64" s="132"/>
      <c r="G64" s="132"/>
      <c r="H64" s="107"/>
      <c r="I64" s="108"/>
      <c r="J64" s="132"/>
      <c r="K64" s="137"/>
      <c r="L64" s="137"/>
      <c r="M64" s="139"/>
      <c r="N64" s="139"/>
      <c r="O64" s="105"/>
      <c r="P64" s="112"/>
      <c r="Q64" s="112"/>
      <c r="R64" s="112"/>
      <c r="S64" s="94"/>
      <c r="T64" s="95"/>
      <c r="U64" s="95"/>
    </row>
    <row r="65" spans="1:23" s="96" customFormat="1" ht="28" customHeight="1">
      <c r="A65" s="105"/>
      <c r="B65" s="106"/>
      <c r="C65" s="107"/>
      <c r="D65" s="132"/>
      <c r="E65" s="132"/>
      <c r="F65" s="132"/>
      <c r="G65" s="132"/>
      <c r="H65" s="107"/>
      <c r="I65" s="108"/>
      <c r="J65" s="132"/>
      <c r="K65" s="137"/>
      <c r="L65" s="137"/>
      <c r="M65" s="139"/>
      <c r="N65" s="139"/>
      <c r="O65" s="105"/>
      <c r="P65" s="112"/>
      <c r="Q65" s="112"/>
      <c r="R65" s="112"/>
      <c r="S65" s="94"/>
      <c r="T65" s="95"/>
      <c r="U65" s="95"/>
    </row>
    <row r="66" spans="1:23" s="96" customFormat="1" ht="28" customHeight="1">
      <c r="A66" s="105"/>
      <c r="B66" s="106"/>
      <c r="C66" s="107"/>
      <c r="D66" s="132"/>
      <c r="E66" s="132"/>
      <c r="F66" s="132"/>
      <c r="G66" s="132"/>
      <c r="H66" s="107"/>
      <c r="I66" s="108"/>
      <c r="J66" s="132"/>
      <c r="K66" s="137"/>
      <c r="L66" s="137"/>
      <c r="M66" s="139"/>
      <c r="N66" s="139"/>
      <c r="O66" s="105"/>
      <c r="P66" s="112"/>
      <c r="Q66" s="112"/>
      <c r="R66" s="112"/>
      <c r="S66" s="94"/>
      <c r="T66" s="95"/>
      <c r="U66" s="95"/>
    </row>
    <row r="67" spans="1:23" s="96" customFormat="1" ht="28" customHeight="1">
      <c r="A67" s="105"/>
      <c r="B67" s="106"/>
      <c r="C67" s="107"/>
      <c r="D67" s="132"/>
      <c r="E67" s="132"/>
      <c r="F67" s="132"/>
      <c r="G67" s="132"/>
      <c r="H67" s="107"/>
      <c r="I67" s="108"/>
      <c r="J67" s="132"/>
      <c r="K67" s="137"/>
      <c r="L67" s="137"/>
      <c r="M67" s="139"/>
      <c r="N67" s="139"/>
      <c r="O67" s="105"/>
      <c r="P67" s="112"/>
      <c r="Q67" s="112"/>
      <c r="R67" s="112"/>
      <c r="S67" s="94"/>
      <c r="T67" s="95"/>
      <c r="U67" s="95"/>
    </row>
    <row r="68" spans="1:23" s="96" customFormat="1" ht="28" customHeight="1">
      <c r="A68" s="105"/>
      <c r="B68" s="106"/>
      <c r="C68" s="107"/>
      <c r="D68" s="132"/>
      <c r="E68" s="132"/>
      <c r="F68" s="132"/>
      <c r="G68" s="132"/>
      <c r="H68" s="107"/>
      <c r="I68" s="108"/>
      <c r="J68" s="132"/>
      <c r="K68" s="137"/>
      <c r="L68" s="137"/>
      <c r="M68" s="139"/>
      <c r="N68" s="139"/>
      <c r="O68" s="105"/>
      <c r="P68" s="112"/>
      <c r="Q68" s="112"/>
      <c r="R68" s="112"/>
      <c r="S68" s="94"/>
      <c r="T68" s="95"/>
      <c r="U68" s="95"/>
    </row>
    <row r="69" spans="1:23" s="96" customFormat="1" ht="28" customHeight="1">
      <c r="A69" s="105"/>
      <c r="B69" s="106"/>
      <c r="C69" s="107"/>
      <c r="D69" s="132"/>
      <c r="E69" s="132"/>
      <c r="F69" s="132"/>
      <c r="G69" s="132"/>
      <c r="H69" s="107"/>
      <c r="I69" s="108"/>
      <c r="J69" s="132"/>
      <c r="K69" s="137"/>
      <c r="L69" s="137"/>
      <c r="M69" s="139"/>
      <c r="N69" s="139"/>
      <c r="O69" s="105"/>
      <c r="P69" s="112"/>
      <c r="Q69" s="112"/>
      <c r="R69" s="112"/>
      <c r="S69" s="94"/>
      <c r="T69" s="95"/>
      <c r="U69" s="95"/>
    </row>
    <row r="70" spans="1:23" s="96" customFormat="1" ht="28" customHeight="1">
      <c r="A70" s="105"/>
      <c r="B70" s="106"/>
      <c r="C70" s="107"/>
      <c r="D70" s="132"/>
      <c r="E70" s="132"/>
      <c r="F70" s="132"/>
      <c r="G70" s="132"/>
      <c r="H70" s="107"/>
      <c r="I70" s="108"/>
      <c r="J70" s="132"/>
      <c r="K70" s="137"/>
      <c r="L70" s="137"/>
      <c r="M70" s="139"/>
      <c r="N70" s="139"/>
      <c r="O70" s="105"/>
      <c r="P70" s="112"/>
      <c r="Q70" s="112"/>
      <c r="R70" s="112"/>
      <c r="S70" s="94"/>
      <c r="T70" s="95"/>
      <c r="U70" s="95"/>
    </row>
    <row r="71" spans="1:23" s="96" customFormat="1" ht="28" customHeight="1">
      <c r="A71" s="105"/>
      <c r="B71" s="106"/>
      <c r="C71" s="107"/>
      <c r="D71" s="132"/>
      <c r="E71" s="132"/>
      <c r="F71" s="132"/>
      <c r="G71" s="132"/>
      <c r="H71" s="107"/>
      <c r="I71" s="108"/>
      <c r="J71" s="132"/>
      <c r="K71" s="137"/>
      <c r="L71" s="137"/>
      <c r="M71" s="139"/>
      <c r="N71" s="139"/>
      <c r="O71" s="105"/>
      <c r="P71" s="112"/>
      <c r="Q71" s="112"/>
      <c r="R71" s="112"/>
      <c r="S71" s="94"/>
      <c r="T71" s="95"/>
      <c r="U71" s="95"/>
    </row>
    <row r="72" spans="1:23" s="96" customFormat="1" ht="28" customHeight="1">
      <c r="A72" s="105"/>
      <c r="B72" s="106"/>
      <c r="C72" s="107"/>
      <c r="D72" s="132"/>
      <c r="E72" s="132"/>
      <c r="F72" s="132"/>
      <c r="G72" s="132"/>
      <c r="H72" s="107"/>
      <c r="I72" s="108"/>
      <c r="J72" s="132"/>
      <c r="K72" s="137"/>
      <c r="L72" s="137"/>
      <c r="M72" s="139"/>
      <c r="N72" s="139"/>
      <c r="O72" s="105"/>
      <c r="P72" s="112"/>
      <c r="Q72" s="112"/>
      <c r="R72" s="112"/>
      <c r="S72" s="94"/>
      <c r="T72" s="95"/>
      <c r="U72" s="95"/>
    </row>
    <row r="73" spans="1:23" s="96" customFormat="1" ht="28" customHeight="1">
      <c r="A73" s="105"/>
      <c r="B73" s="106"/>
      <c r="C73" s="107"/>
      <c r="D73" s="132"/>
      <c r="E73" s="132"/>
      <c r="F73" s="132"/>
      <c r="G73" s="132"/>
      <c r="H73" s="107"/>
      <c r="I73" s="108"/>
      <c r="J73" s="132"/>
      <c r="K73" s="137"/>
      <c r="L73" s="137"/>
      <c r="M73" s="139"/>
      <c r="N73" s="139"/>
      <c r="O73" s="105"/>
      <c r="P73" s="112"/>
      <c r="Q73" s="112"/>
      <c r="R73" s="112"/>
      <c r="S73" s="94"/>
      <c r="T73" s="95"/>
      <c r="U73" s="95"/>
    </row>
    <row r="74" spans="1:23" s="96" customFormat="1" ht="28" customHeight="1">
      <c r="A74" s="105"/>
      <c r="B74" s="106"/>
      <c r="C74" s="107"/>
      <c r="D74" s="132"/>
      <c r="E74" s="132"/>
      <c r="F74" s="132"/>
      <c r="G74" s="132"/>
      <c r="H74" s="107"/>
      <c r="I74" s="108"/>
      <c r="J74" s="132"/>
      <c r="K74" s="137"/>
      <c r="L74" s="137"/>
      <c r="M74" s="139"/>
      <c r="N74" s="139"/>
      <c r="O74" s="105"/>
      <c r="P74" s="112"/>
      <c r="Q74" s="112"/>
      <c r="R74" s="112"/>
      <c r="S74" s="94"/>
      <c r="T74" s="95"/>
      <c r="U74" s="95"/>
    </row>
    <row r="75" spans="1:23" s="96" customFormat="1" ht="28" customHeight="1">
      <c r="A75" s="105"/>
      <c r="B75" s="106"/>
      <c r="C75" s="107"/>
      <c r="D75" s="132"/>
      <c r="E75" s="132"/>
      <c r="F75" s="132"/>
      <c r="G75" s="132"/>
      <c r="H75" s="107"/>
      <c r="I75" s="108"/>
      <c r="J75" s="132"/>
      <c r="K75" s="137"/>
      <c r="L75" s="137"/>
      <c r="M75" s="139"/>
      <c r="N75" s="139"/>
      <c r="O75" s="105"/>
      <c r="P75" s="112"/>
      <c r="Q75" s="112"/>
      <c r="R75" s="112"/>
      <c r="S75" s="94"/>
      <c r="T75" s="95"/>
      <c r="U75" s="95"/>
    </row>
    <row r="76" spans="1:23" s="96" customFormat="1" ht="28" customHeight="1">
      <c r="A76" s="105"/>
      <c r="B76" s="106"/>
      <c r="C76" s="107"/>
      <c r="D76" s="132"/>
      <c r="E76" s="132"/>
      <c r="F76" s="132"/>
      <c r="G76" s="132"/>
      <c r="H76" s="107"/>
      <c r="I76" s="108"/>
      <c r="J76" s="132"/>
      <c r="K76" s="137"/>
      <c r="L76" s="137"/>
      <c r="M76" s="139"/>
      <c r="N76" s="139"/>
      <c r="O76" s="105"/>
      <c r="P76" s="112"/>
      <c r="Q76" s="112"/>
      <c r="R76" s="112"/>
      <c r="S76" s="94"/>
      <c r="T76" s="95"/>
      <c r="U76" s="95"/>
    </row>
    <row r="77" spans="1:23" s="96" customFormat="1" ht="28" customHeight="1">
      <c r="A77" s="105"/>
      <c r="B77" s="106"/>
      <c r="C77" s="107"/>
      <c r="D77" s="132"/>
      <c r="E77" s="132"/>
      <c r="F77" s="132"/>
      <c r="G77" s="132"/>
      <c r="H77" s="107"/>
      <c r="I77" s="108"/>
      <c r="J77" s="132"/>
      <c r="K77" s="137"/>
      <c r="L77" s="137"/>
      <c r="M77" s="139"/>
      <c r="N77" s="139"/>
      <c r="O77" s="105"/>
      <c r="P77" s="112"/>
      <c r="Q77" s="112"/>
      <c r="R77" s="112"/>
      <c r="S77" s="94"/>
      <c r="T77" s="95"/>
      <c r="U77" s="95"/>
    </row>
    <row r="78" spans="1:23" s="96" customFormat="1" ht="28" customHeight="1">
      <c r="A78" s="105"/>
      <c r="B78" s="106"/>
      <c r="C78" s="107"/>
      <c r="D78" s="132"/>
      <c r="E78" s="132"/>
      <c r="F78" s="132"/>
      <c r="G78" s="132"/>
      <c r="H78" s="107"/>
      <c r="I78" s="108"/>
      <c r="J78" s="132"/>
      <c r="K78" s="137"/>
      <c r="L78" s="137"/>
      <c r="M78" s="139"/>
      <c r="N78" s="139"/>
      <c r="O78" s="105"/>
      <c r="P78" s="112"/>
      <c r="Q78" s="112"/>
      <c r="R78" s="112"/>
      <c r="S78" s="94"/>
      <c r="T78" s="95"/>
      <c r="U78" s="95"/>
    </row>
    <row r="79" spans="1:23" s="96" customFormat="1" ht="28" customHeight="1">
      <c r="A79" s="105"/>
      <c r="B79" s="106"/>
      <c r="C79" s="107"/>
      <c r="D79" s="132"/>
      <c r="E79" s="132"/>
      <c r="F79" s="132"/>
      <c r="G79" s="132"/>
      <c r="H79" s="107"/>
      <c r="I79" s="108"/>
      <c r="J79" s="132"/>
      <c r="K79" s="137"/>
      <c r="L79" s="137"/>
      <c r="M79" s="139"/>
      <c r="N79" s="139"/>
      <c r="O79" s="105"/>
      <c r="P79" s="112"/>
      <c r="Q79" s="112"/>
      <c r="R79" s="112"/>
      <c r="S79" s="94"/>
      <c r="T79" s="95"/>
      <c r="U79" s="95"/>
    </row>
    <row r="80" spans="1:23" ht="28" customHeight="1">
      <c r="V80" s="96"/>
      <c r="W80" s="96"/>
    </row>
    <row r="81" spans="22:23" ht="28" customHeight="1">
      <c r="V81" s="96"/>
      <c r="W81" s="96"/>
    </row>
    <row r="82" spans="22:23" ht="28" customHeight="1">
      <c r="V82" s="96"/>
      <c r="W82" s="96"/>
    </row>
    <row r="83" spans="22:23" ht="28" customHeight="1">
      <c r="V83" s="96"/>
      <c r="W83" s="96"/>
    </row>
    <row r="84" spans="22:23" ht="28" customHeight="1">
      <c r="V84" s="96"/>
      <c r="W84" s="96"/>
    </row>
    <row r="85" spans="22:23" ht="28" customHeight="1">
      <c r="V85" s="96"/>
      <c r="W85" s="96"/>
    </row>
    <row r="86" spans="22:23" ht="28" customHeight="1">
      <c r="V86" s="96"/>
      <c r="W86" s="96"/>
    </row>
    <row r="87" spans="22:23" ht="28" customHeight="1">
      <c r="V87" s="96"/>
      <c r="W87" s="96"/>
    </row>
    <row r="88" spans="22:23" ht="28" customHeight="1">
      <c r="V88" s="96"/>
      <c r="W88" s="96"/>
    </row>
    <row r="89" spans="22:23" ht="28" customHeight="1">
      <c r="V89" s="96"/>
      <c r="W89" s="96"/>
    </row>
    <row r="90" spans="22:23" ht="28" customHeight="1">
      <c r="V90" s="96"/>
      <c r="W90" s="96"/>
    </row>
    <row r="91" spans="22:23" ht="28" customHeight="1">
      <c r="V91" s="96"/>
      <c r="W91" s="96"/>
    </row>
    <row r="92" spans="22:23" ht="28" customHeight="1">
      <c r="V92" s="96"/>
      <c r="W92" s="96"/>
    </row>
    <row r="93" spans="22:23" ht="28" customHeight="1">
      <c r="V93" s="96"/>
      <c r="W93" s="96"/>
    </row>
    <row r="94" spans="22:23" ht="28" customHeight="1">
      <c r="V94" s="96"/>
      <c r="W94" s="96"/>
    </row>
    <row r="95" spans="22:23" ht="28" customHeight="1">
      <c r="V95" s="96"/>
      <c r="W95" s="96"/>
    </row>
    <row r="96" spans="22:23" ht="28" customHeight="1">
      <c r="V96" s="96"/>
      <c r="W96" s="96"/>
    </row>
    <row r="97" spans="22:23" ht="28" customHeight="1">
      <c r="V97" s="96"/>
      <c r="W97" s="96"/>
    </row>
    <row r="98" spans="22:23" ht="28" customHeight="1">
      <c r="V98" s="96"/>
      <c r="W98" s="96"/>
    </row>
    <row r="99" spans="22:23" ht="28" customHeight="1">
      <c r="V99" s="96"/>
      <c r="W99" s="96"/>
    </row>
    <row r="100" spans="22:23" ht="28" customHeight="1">
      <c r="V100" s="96"/>
      <c r="W100" s="96"/>
    </row>
    <row r="101" spans="22:23" ht="28" customHeight="1">
      <c r="V101" s="96"/>
      <c r="W101" s="96"/>
    </row>
    <row r="102" spans="22:23" ht="28" customHeight="1">
      <c r="V102" s="96"/>
      <c r="W102" s="96"/>
    </row>
    <row r="103" spans="22:23" ht="28" customHeight="1">
      <c r="V103" s="96"/>
      <c r="W103" s="96"/>
    </row>
    <row r="104" spans="22:23" ht="28" customHeight="1">
      <c r="V104" s="96"/>
      <c r="W104" s="96"/>
    </row>
    <row r="105" spans="22:23" ht="28" customHeight="1">
      <c r="V105" s="96"/>
      <c r="W105" s="96"/>
    </row>
    <row r="106" spans="22:23" ht="28" customHeight="1">
      <c r="V106" s="96"/>
      <c r="W106" s="96"/>
    </row>
    <row r="107" spans="22:23" ht="28" customHeight="1">
      <c r="V107" s="96"/>
      <c r="W107" s="96"/>
    </row>
    <row r="108" spans="22:23" ht="28" customHeight="1">
      <c r="V108" s="96"/>
      <c r="W108" s="96"/>
    </row>
    <row r="109" spans="22:23" ht="28" customHeight="1">
      <c r="V109" s="96"/>
      <c r="W109" s="96"/>
    </row>
    <row r="110" spans="22:23" ht="28" customHeight="1">
      <c r="V110" s="96"/>
      <c r="W110" s="96"/>
    </row>
    <row r="111" spans="22:23" ht="28" customHeight="1">
      <c r="V111" s="96"/>
      <c r="W111" s="96"/>
    </row>
    <row r="112" spans="22:23" ht="28" customHeight="1">
      <c r="V112" s="96"/>
      <c r="W112" s="96"/>
    </row>
    <row r="113" spans="22:23" ht="28" customHeight="1">
      <c r="V113" s="96"/>
      <c r="W113" s="96"/>
    </row>
    <row r="114" spans="22:23" ht="28" customHeight="1">
      <c r="V114" s="96"/>
      <c r="W114" s="96"/>
    </row>
    <row r="115" spans="22:23" ht="28" customHeight="1">
      <c r="V115" s="96"/>
      <c r="W115" s="96"/>
    </row>
    <row r="116" spans="22:23" ht="28" customHeight="1">
      <c r="V116" s="96"/>
      <c r="W116" s="96"/>
    </row>
    <row r="117" spans="22:23" ht="28" customHeight="1">
      <c r="V117" s="96"/>
      <c r="W117" s="96"/>
    </row>
    <row r="118" spans="22:23" ht="28" customHeight="1">
      <c r="V118" s="96"/>
      <c r="W118" s="96"/>
    </row>
    <row r="119" spans="22:23" ht="28" customHeight="1">
      <c r="V119" s="96"/>
      <c r="W119" s="96"/>
    </row>
    <row r="120" spans="22:23" ht="28" customHeight="1">
      <c r="V120" s="96"/>
      <c r="W120" s="96"/>
    </row>
    <row r="121" spans="22:23" ht="28" customHeight="1">
      <c r="V121" s="96"/>
      <c r="W121" s="96"/>
    </row>
    <row r="122" spans="22:23" ht="28" customHeight="1">
      <c r="V122" s="96"/>
      <c r="W122" s="96"/>
    </row>
    <row r="123" spans="22:23" ht="28" customHeight="1">
      <c r="V123" s="96"/>
      <c r="W123" s="96"/>
    </row>
    <row r="124" spans="22:23" ht="28" customHeight="1">
      <c r="V124" s="96"/>
      <c r="W124" s="96"/>
    </row>
    <row r="125" spans="22:23" ht="28" customHeight="1">
      <c r="V125" s="96"/>
      <c r="W125" s="96"/>
    </row>
    <row r="126" spans="22:23" ht="28" customHeight="1">
      <c r="V126" s="96"/>
      <c r="W126" s="96"/>
    </row>
    <row r="127" spans="22:23" ht="28" customHeight="1">
      <c r="V127" s="96"/>
      <c r="W127" s="96"/>
    </row>
    <row r="128" spans="22:23" ht="28" customHeight="1">
      <c r="V128" s="96"/>
      <c r="W128" s="96"/>
    </row>
    <row r="129" spans="22:23" ht="28" customHeight="1">
      <c r="V129" s="96"/>
      <c r="W129" s="96"/>
    </row>
    <row r="130" spans="22:23" ht="28" customHeight="1">
      <c r="V130" s="96"/>
      <c r="W130" s="96"/>
    </row>
    <row r="131" spans="22:23" ht="28" customHeight="1">
      <c r="V131" s="96"/>
      <c r="W131" s="96"/>
    </row>
    <row r="132" spans="22:23" ht="28" customHeight="1">
      <c r="V132" s="96"/>
      <c r="W132" s="96"/>
    </row>
    <row r="133" spans="22:23" ht="28" customHeight="1">
      <c r="V133" s="96"/>
      <c r="W133" s="96"/>
    </row>
    <row r="134" spans="22:23" ht="28" customHeight="1">
      <c r="V134" s="96"/>
      <c r="W134" s="96"/>
    </row>
    <row r="135" spans="22:23" ht="28" customHeight="1">
      <c r="V135" s="96"/>
      <c r="W135" s="96"/>
    </row>
    <row r="136" spans="22:23" ht="28" customHeight="1">
      <c r="V136" s="96"/>
      <c r="W136" s="96"/>
    </row>
    <row r="137" spans="22:23" ht="28" customHeight="1">
      <c r="V137" s="96"/>
      <c r="W137" s="96"/>
    </row>
    <row r="138" spans="22:23" ht="28" customHeight="1">
      <c r="V138" s="96"/>
      <c r="W138" s="96"/>
    </row>
    <row r="139" spans="22:23" ht="28" customHeight="1">
      <c r="V139" s="96"/>
      <c r="W139" s="96"/>
    </row>
    <row r="140" spans="22:23" ht="28" customHeight="1">
      <c r="V140" s="96"/>
      <c r="W140" s="96"/>
    </row>
    <row r="141" spans="22:23" ht="28" customHeight="1">
      <c r="V141" s="96"/>
      <c r="W141" s="96"/>
    </row>
    <row r="142" spans="22:23" ht="28" customHeight="1">
      <c r="V142" s="96"/>
      <c r="W142" s="96"/>
    </row>
    <row r="143" spans="22:23" ht="28" customHeight="1">
      <c r="V143" s="96"/>
      <c r="W143" s="96"/>
    </row>
    <row r="144" spans="22:23" ht="28" customHeight="1">
      <c r="V144" s="96"/>
      <c r="W144" s="96"/>
    </row>
    <row r="145" spans="22:23" ht="28" customHeight="1">
      <c r="V145" s="96"/>
      <c r="W145" s="96"/>
    </row>
    <row r="146" spans="22:23" ht="28" customHeight="1">
      <c r="V146" s="96"/>
      <c r="W146" s="96"/>
    </row>
    <row r="147" spans="22:23" ht="28" customHeight="1">
      <c r="V147" s="96"/>
      <c r="W147" s="96"/>
    </row>
    <row r="148" spans="22:23" ht="28" customHeight="1">
      <c r="V148" s="96"/>
      <c r="W148" s="96"/>
    </row>
    <row r="149" spans="22:23" ht="28" customHeight="1">
      <c r="V149" s="96"/>
      <c r="W149" s="96"/>
    </row>
    <row r="150" spans="22:23" ht="28" customHeight="1">
      <c r="V150" s="96"/>
      <c r="W150" s="96"/>
    </row>
    <row r="151" spans="22:23" ht="28" customHeight="1">
      <c r="V151" s="96"/>
      <c r="W151" s="96"/>
    </row>
    <row r="152" spans="22:23" ht="28" customHeight="1">
      <c r="V152" s="96"/>
      <c r="W152" s="96"/>
    </row>
    <row r="153" spans="22:23" ht="28" customHeight="1">
      <c r="V153" s="96"/>
      <c r="W153" s="96"/>
    </row>
    <row r="154" spans="22:23" ht="28" customHeight="1">
      <c r="V154" s="96"/>
      <c r="W154" s="96"/>
    </row>
    <row r="155" spans="22:23" ht="28" customHeight="1">
      <c r="V155" s="96"/>
      <c r="W155" s="96"/>
    </row>
    <row r="156" spans="22:23" ht="28" customHeight="1">
      <c r="V156" s="96"/>
      <c r="W156" s="96"/>
    </row>
    <row r="157" spans="22:23" ht="28" customHeight="1">
      <c r="V157" s="96"/>
      <c r="W157" s="96"/>
    </row>
    <row r="158" spans="22:23" ht="28" customHeight="1">
      <c r="V158" s="96"/>
      <c r="W158" s="96"/>
    </row>
    <row r="159" spans="22:23" ht="28" customHeight="1">
      <c r="V159" s="96"/>
      <c r="W159" s="96"/>
    </row>
    <row r="160" spans="22:23" ht="28" customHeight="1">
      <c r="V160" s="96"/>
      <c r="W160" s="96"/>
    </row>
    <row r="161" spans="22:23" ht="28" customHeight="1">
      <c r="V161" s="96"/>
      <c r="W161" s="96"/>
    </row>
    <row r="162" spans="22:23" ht="28" customHeight="1">
      <c r="V162" s="96"/>
      <c r="W162" s="96"/>
    </row>
    <row r="163" spans="22:23" ht="28" customHeight="1">
      <c r="V163" s="96"/>
      <c r="W163" s="96"/>
    </row>
    <row r="164" spans="22:23" ht="28" customHeight="1">
      <c r="V164" s="96"/>
      <c r="W164" s="96"/>
    </row>
    <row r="165" spans="22:23" ht="28" customHeight="1">
      <c r="V165" s="96"/>
      <c r="W165" s="96"/>
    </row>
    <row r="166" spans="22:23" ht="28" customHeight="1">
      <c r="V166" s="96"/>
      <c r="W166" s="96"/>
    </row>
    <row r="167" spans="22:23" ht="28" customHeight="1">
      <c r="V167" s="96"/>
      <c r="W167" s="96"/>
    </row>
    <row r="168" spans="22:23" ht="28" customHeight="1">
      <c r="V168" s="96"/>
      <c r="W168" s="96"/>
    </row>
    <row r="169" spans="22:23" ht="28" customHeight="1">
      <c r="V169" s="96"/>
      <c r="W169" s="96"/>
    </row>
    <row r="170" spans="22:23" ht="28" customHeight="1">
      <c r="V170" s="96"/>
      <c r="W170" s="96"/>
    </row>
    <row r="171" spans="22:23" ht="28" customHeight="1">
      <c r="V171" s="96"/>
      <c r="W171" s="96"/>
    </row>
    <row r="172" spans="22:23" ht="28" customHeight="1">
      <c r="V172" s="96"/>
      <c r="W172" s="96"/>
    </row>
    <row r="173" spans="22:23" ht="28" customHeight="1">
      <c r="V173" s="96"/>
      <c r="W173" s="96"/>
    </row>
    <row r="174" spans="22:23" ht="28" customHeight="1">
      <c r="V174" s="96"/>
      <c r="W174" s="96"/>
    </row>
    <row r="175" spans="22:23" ht="28" customHeight="1">
      <c r="V175" s="96"/>
      <c r="W175" s="96"/>
    </row>
    <row r="176" spans="22:23" ht="28" customHeight="1">
      <c r="V176" s="96"/>
      <c r="W176" s="96"/>
    </row>
    <row r="177" spans="22:23" ht="28" customHeight="1">
      <c r="V177" s="96"/>
      <c r="W177" s="96"/>
    </row>
    <row r="178" spans="22:23" ht="28" customHeight="1">
      <c r="V178" s="96"/>
      <c r="W178" s="96"/>
    </row>
    <row r="179" spans="22:23" ht="28" customHeight="1">
      <c r="V179" s="96"/>
      <c r="W179" s="96"/>
    </row>
    <row r="180" spans="22:23" ht="28" customHeight="1">
      <c r="V180" s="96"/>
      <c r="W180" s="96"/>
    </row>
    <row r="181" spans="22:23" ht="28" customHeight="1">
      <c r="V181" s="96"/>
      <c r="W181" s="96"/>
    </row>
    <row r="182" spans="22:23" ht="28" customHeight="1">
      <c r="V182" s="96"/>
      <c r="W182" s="96"/>
    </row>
    <row r="183" spans="22:23" ht="28" customHeight="1">
      <c r="V183" s="96"/>
      <c r="W183" s="96"/>
    </row>
    <row r="184" spans="22:23" ht="28" customHeight="1">
      <c r="V184" s="96"/>
      <c r="W184" s="96"/>
    </row>
    <row r="185" spans="22:23" ht="28" customHeight="1">
      <c r="V185" s="96"/>
      <c r="W185" s="96"/>
    </row>
    <row r="186" spans="22:23" ht="28" customHeight="1">
      <c r="V186" s="96"/>
      <c r="W186" s="96"/>
    </row>
    <row r="187" spans="22:23" ht="28" customHeight="1">
      <c r="V187" s="96"/>
      <c r="W187" s="96"/>
    </row>
    <row r="188" spans="22:23" ht="28" customHeight="1">
      <c r="V188" s="96"/>
      <c r="W188" s="96"/>
    </row>
    <row r="189" spans="22:23" ht="28" customHeight="1">
      <c r="V189" s="96"/>
      <c r="W189" s="96"/>
    </row>
    <row r="190" spans="22:23" ht="28" customHeight="1">
      <c r="V190" s="96"/>
      <c r="W190" s="96"/>
    </row>
    <row r="191" spans="22:23" ht="28" customHeight="1">
      <c r="V191" s="96"/>
      <c r="W191" s="96"/>
    </row>
    <row r="192" spans="22:23" ht="28" customHeight="1">
      <c r="V192" s="96"/>
      <c r="W192" s="96"/>
    </row>
    <row r="193" spans="22:23" ht="28" customHeight="1">
      <c r="V193" s="96"/>
      <c r="W193" s="96"/>
    </row>
    <row r="194" spans="22:23" ht="28" customHeight="1">
      <c r="V194" s="96"/>
      <c r="W194" s="96"/>
    </row>
    <row r="195" spans="22:23" ht="28" customHeight="1">
      <c r="V195" s="96"/>
      <c r="W195" s="96"/>
    </row>
    <row r="196" spans="22:23" ht="28" customHeight="1">
      <c r="V196" s="96"/>
      <c r="W196" s="96"/>
    </row>
    <row r="197" spans="22:23" ht="28" customHeight="1">
      <c r="V197" s="96"/>
      <c r="W197" s="96"/>
    </row>
    <row r="198" spans="22:23" ht="28" customHeight="1">
      <c r="V198" s="96"/>
      <c r="W198" s="96"/>
    </row>
    <row r="199" spans="22:23" ht="28" customHeight="1">
      <c r="V199" s="96"/>
      <c r="W199" s="96"/>
    </row>
    <row r="200" spans="22:23" ht="28" customHeight="1">
      <c r="V200" s="96"/>
      <c r="W200" s="96"/>
    </row>
    <row r="201" spans="22:23" ht="28" customHeight="1">
      <c r="V201" s="96"/>
      <c r="W201" s="96"/>
    </row>
    <row r="202" spans="22:23" ht="28" customHeight="1">
      <c r="V202" s="96"/>
      <c r="W202" s="96"/>
    </row>
    <row r="203" spans="22:23" ht="28" customHeight="1">
      <c r="V203" s="96"/>
      <c r="W203" s="96"/>
    </row>
    <row r="204" spans="22:23" ht="28" customHeight="1">
      <c r="V204" s="96"/>
      <c r="W204" s="96"/>
    </row>
    <row r="205" spans="22:23" ht="28" customHeight="1">
      <c r="V205" s="96"/>
      <c r="W205" s="96"/>
    </row>
    <row r="206" spans="22:23" ht="28" customHeight="1">
      <c r="V206" s="96"/>
      <c r="W206" s="96"/>
    </row>
    <row r="207" spans="22:23" ht="28" customHeight="1">
      <c r="V207" s="96"/>
      <c r="W207" s="96"/>
    </row>
    <row r="208" spans="22:23" ht="28" customHeight="1">
      <c r="V208" s="96"/>
      <c r="W208" s="96"/>
    </row>
    <row r="209" spans="22:23" ht="28" customHeight="1">
      <c r="V209" s="96"/>
      <c r="W209" s="96"/>
    </row>
    <row r="210" spans="22:23" ht="28" customHeight="1">
      <c r="V210" s="96"/>
      <c r="W210" s="96"/>
    </row>
    <row r="211" spans="22:23" ht="28" customHeight="1">
      <c r="V211" s="96"/>
      <c r="W211" s="96"/>
    </row>
    <row r="212" spans="22:23" ht="28" customHeight="1">
      <c r="V212" s="96"/>
      <c r="W212" s="96"/>
    </row>
    <row r="213" spans="22:23" ht="28" customHeight="1">
      <c r="V213" s="96"/>
      <c r="W213" s="96"/>
    </row>
    <row r="214" spans="22:23" ht="28" customHeight="1">
      <c r="V214" s="96"/>
      <c r="W214" s="96"/>
    </row>
    <row r="215" spans="22:23" ht="28" customHeight="1">
      <c r="V215" s="96"/>
      <c r="W215" s="96"/>
    </row>
    <row r="216" spans="22:23" ht="28" customHeight="1">
      <c r="V216" s="96"/>
      <c r="W216" s="96"/>
    </row>
    <row r="217" spans="22:23" ht="28" customHeight="1">
      <c r="V217" s="96"/>
      <c r="W217" s="96"/>
    </row>
    <row r="218" spans="22:23" ht="28" customHeight="1">
      <c r="V218" s="96"/>
      <c r="W218" s="96"/>
    </row>
    <row r="219" spans="22:23" ht="28" customHeight="1">
      <c r="V219" s="96"/>
      <c r="W219" s="96"/>
    </row>
    <row r="220" spans="22:23" ht="28" customHeight="1">
      <c r="V220" s="96"/>
      <c r="W220" s="96"/>
    </row>
    <row r="221" spans="22:23" ht="28" customHeight="1">
      <c r="V221" s="96"/>
      <c r="W221" s="96"/>
    </row>
    <row r="222" spans="22:23" ht="28" customHeight="1">
      <c r="V222" s="96"/>
      <c r="W222" s="96"/>
    </row>
    <row r="223" spans="22:23" ht="28" customHeight="1">
      <c r="V223" s="96"/>
      <c r="W223" s="96"/>
    </row>
    <row r="224" spans="22:23" ht="28" customHeight="1">
      <c r="V224" s="96"/>
      <c r="W224" s="96"/>
    </row>
    <row r="225" spans="22:23" ht="28" customHeight="1">
      <c r="V225" s="96"/>
      <c r="W225" s="96"/>
    </row>
    <row r="226" spans="22:23" ht="28" customHeight="1">
      <c r="V226" s="96"/>
      <c r="W226" s="96"/>
    </row>
    <row r="227" spans="22:23" ht="28" customHeight="1">
      <c r="V227" s="96"/>
      <c r="W227" s="96"/>
    </row>
    <row r="228" spans="22:23" ht="28" customHeight="1">
      <c r="V228" s="96"/>
      <c r="W228" s="96"/>
    </row>
    <row r="229" spans="22:23" ht="28" customHeight="1">
      <c r="V229" s="96"/>
      <c r="W229" s="96"/>
    </row>
    <row r="230" spans="22:23" ht="28" customHeight="1">
      <c r="V230" s="96"/>
      <c r="W230" s="96"/>
    </row>
    <row r="231" spans="22:23" ht="28" customHeight="1">
      <c r="V231" s="96"/>
      <c r="W231" s="96"/>
    </row>
    <row r="232" spans="22:23" ht="28" customHeight="1">
      <c r="V232" s="96"/>
      <c r="W232" s="96"/>
    </row>
    <row r="233" spans="22:23" ht="28" customHeight="1">
      <c r="V233" s="96"/>
      <c r="W233" s="96"/>
    </row>
    <row r="234" spans="22:23" ht="28" customHeight="1">
      <c r="V234" s="96"/>
      <c r="W234" s="96"/>
    </row>
    <row r="235" spans="22:23" ht="28" customHeight="1">
      <c r="V235" s="96"/>
      <c r="W235" s="96"/>
    </row>
    <row r="236" spans="22:23" ht="28" customHeight="1">
      <c r="V236" s="96"/>
      <c r="W236" s="96"/>
    </row>
    <row r="237" spans="22:23" ht="28" customHeight="1">
      <c r="V237" s="96"/>
      <c r="W237" s="96"/>
    </row>
    <row r="238" spans="22:23" ht="28" customHeight="1">
      <c r="V238" s="96"/>
      <c r="W238" s="96"/>
    </row>
    <row r="239" spans="22:23" ht="28" customHeight="1">
      <c r="V239" s="96"/>
      <c r="W239" s="96"/>
    </row>
    <row r="240" spans="22:23" ht="28" customHeight="1">
      <c r="V240" s="96"/>
      <c r="W240" s="96"/>
    </row>
    <row r="241" spans="22:23" ht="28" customHeight="1">
      <c r="V241" s="96"/>
      <c r="W241" s="96"/>
    </row>
    <row r="242" spans="22:23" ht="28" customHeight="1">
      <c r="V242" s="96"/>
      <c r="W242" s="96"/>
    </row>
    <row r="243" spans="22:23" ht="28" customHeight="1">
      <c r="V243" s="96"/>
      <c r="W243" s="96"/>
    </row>
    <row r="244" spans="22:23" ht="28" customHeight="1">
      <c r="V244" s="96"/>
      <c r="W244" s="96"/>
    </row>
    <row r="245" spans="22:23" ht="28" customHeight="1">
      <c r="V245" s="96"/>
      <c r="W245" s="96"/>
    </row>
    <row r="246" spans="22:23" ht="28" customHeight="1">
      <c r="V246" s="96"/>
      <c r="W246" s="96"/>
    </row>
    <row r="247" spans="22:23" ht="28" customHeight="1">
      <c r="V247" s="96"/>
      <c r="W247" s="96"/>
    </row>
    <row r="248" spans="22:23" ht="28" customHeight="1">
      <c r="V248" s="96"/>
      <c r="W248" s="96"/>
    </row>
    <row r="249" spans="22:23" ht="28" customHeight="1">
      <c r="V249" s="96"/>
      <c r="W249" s="96"/>
    </row>
    <row r="250" spans="22:23" ht="28" customHeight="1">
      <c r="V250" s="96"/>
      <c r="W250" s="96"/>
    </row>
    <row r="251" spans="22:23" ht="28" customHeight="1">
      <c r="V251" s="96"/>
      <c r="W251" s="96"/>
    </row>
    <row r="252" spans="22:23" ht="28" customHeight="1">
      <c r="V252" s="96"/>
      <c r="W252" s="96"/>
    </row>
    <row r="253" spans="22:23" ht="28" customHeight="1">
      <c r="V253" s="96"/>
      <c r="W253" s="96"/>
    </row>
    <row r="254" spans="22:23" ht="28" customHeight="1">
      <c r="V254" s="96"/>
      <c r="W254" s="96"/>
    </row>
    <row r="255" spans="22:23" ht="28" customHeight="1">
      <c r="V255" s="96"/>
      <c r="W255" s="96"/>
    </row>
    <row r="256" spans="22:23" ht="28" customHeight="1">
      <c r="V256" s="96"/>
      <c r="W256" s="96"/>
    </row>
    <row r="257" spans="22:23" ht="28" customHeight="1">
      <c r="V257" s="96"/>
      <c r="W257" s="96"/>
    </row>
    <row r="258" spans="22:23" ht="28" customHeight="1">
      <c r="V258" s="96"/>
      <c r="W258" s="96"/>
    </row>
    <row r="259" spans="22:23" ht="28" customHeight="1">
      <c r="V259" s="96"/>
      <c r="W259" s="96"/>
    </row>
    <row r="260" spans="22:23" ht="28" customHeight="1">
      <c r="V260" s="96"/>
      <c r="W260" s="96"/>
    </row>
    <row r="261" spans="22:23" ht="28" customHeight="1">
      <c r="V261" s="96"/>
      <c r="W261" s="96"/>
    </row>
    <row r="262" spans="22:23" ht="28" customHeight="1">
      <c r="V262" s="96"/>
      <c r="W262" s="96"/>
    </row>
    <row r="263" spans="22:23" ht="28" customHeight="1">
      <c r="V263" s="96"/>
      <c r="W263" s="96"/>
    </row>
    <row r="264" spans="22:23" ht="28" customHeight="1">
      <c r="V264" s="96"/>
      <c r="W264" s="96"/>
    </row>
    <row r="265" spans="22:23" ht="28" customHeight="1">
      <c r="V265" s="96"/>
      <c r="W265" s="96"/>
    </row>
    <row r="266" spans="22:23" ht="28" customHeight="1">
      <c r="V266" s="96"/>
      <c r="W266" s="96"/>
    </row>
    <row r="267" spans="22:23" ht="28" customHeight="1">
      <c r="V267" s="96"/>
      <c r="W267" s="96"/>
    </row>
    <row r="268" spans="22:23" ht="28" customHeight="1">
      <c r="V268" s="96"/>
      <c r="W268" s="96"/>
    </row>
    <row r="269" spans="22:23" ht="28" customHeight="1">
      <c r="V269" s="96"/>
      <c r="W269" s="96"/>
    </row>
    <row r="270" spans="22:23" ht="28" customHeight="1">
      <c r="V270" s="96"/>
      <c r="W270" s="96"/>
    </row>
    <row r="271" spans="22:23" ht="28" customHeight="1">
      <c r="V271" s="96"/>
      <c r="W271" s="96"/>
    </row>
    <row r="272" spans="22:23" ht="28" customHeight="1">
      <c r="V272" s="96"/>
      <c r="W272" s="96"/>
    </row>
    <row r="273" spans="22:23" ht="28" customHeight="1">
      <c r="V273" s="96"/>
      <c r="W273" s="96"/>
    </row>
    <row r="274" spans="22:23" ht="28" customHeight="1">
      <c r="V274" s="96"/>
      <c r="W274" s="96"/>
    </row>
    <row r="275" spans="22:23" ht="28" customHeight="1">
      <c r="V275" s="96"/>
      <c r="W275" s="96"/>
    </row>
    <row r="276" spans="22:23" ht="28" customHeight="1">
      <c r="V276" s="96"/>
      <c r="W276" s="96"/>
    </row>
    <row r="277" spans="22:23" ht="28" customHeight="1">
      <c r="V277" s="96"/>
      <c r="W277" s="96"/>
    </row>
    <row r="278" spans="22:23" ht="28" customHeight="1">
      <c r="V278" s="96"/>
      <c r="W278" s="96"/>
    </row>
    <row r="279" spans="22:23" ht="28" customHeight="1">
      <c r="V279" s="96"/>
      <c r="W279" s="96"/>
    </row>
    <row r="280" spans="22:23" ht="28" customHeight="1">
      <c r="V280" s="96"/>
      <c r="W280" s="96"/>
    </row>
    <row r="281" spans="22:23" ht="28" customHeight="1">
      <c r="V281" s="96"/>
      <c r="W281" s="96"/>
    </row>
    <row r="282" spans="22:23" ht="28" customHeight="1">
      <c r="V282" s="96"/>
      <c r="W282" s="96"/>
    </row>
    <row r="283" spans="22:23" ht="28" customHeight="1">
      <c r="V283" s="96"/>
      <c r="W283" s="96"/>
    </row>
    <row r="284" spans="22:23" ht="28" customHeight="1">
      <c r="V284" s="96"/>
      <c r="W284" s="96"/>
    </row>
    <row r="285" spans="22:23" ht="28" customHeight="1">
      <c r="V285" s="96"/>
      <c r="W285" s="96"/>
    </row>
    <row r="286" spans="22:23" ht="28" customHeight="1">
      <c r="V286" s="96"/>
      <c r="W286" s="96"/>
    </row>
    <row r="287" spans="22:23" ht="28" customHeight="1">
      <c r="V287" s="96"/>
      <c r="W287" s="96"/>
    </row>
    <row r="288" spans="22:23" ht="28" customHeight="1">
      <c r="V288" s="96"/>
      <c r="W288" s="96"/>
    </row>
    <row r="289" spans="22:23" ht="28" customHeight="1">
      <c r="V289" s="96"/>
      <c r="W289" s="96"/>
    </row>
    <row r="290" spans="22:23" ht="28" customHeight="1">
      <c r="V290" s="96"/>
      <c r="W290" s="96"/>
    </row>
    <row r="291" spans="22:23" ht="28" customHeight="1">
      <c r="V291" s="96"/>
      <c r="W291" s="96"/>
    </row>
    <row r="292" spans="22:23" ht="28" customHeight="1">
      <c r="V292" s="96"/>
      <c r="W292" s="96"/>
    </row>
    <row r="293" spans="22:23" ht="28" customHeight="1">
      <c r="V293" s="96"/>
      <c r="W293" s="96"/>
    </row>
    <row r="294" spans="22:23" ht="28" customHeight="1">
      <c r="V294" s="96"/>
      <c r="W294" s="96"/>
    </row>
    <row r="295" spans="22:23" ht="28" customHeight="1">
      <c r="V295" s="96"/>
      <c r="W295" s="96"/>
    </row>
    <row r="296" spans="22:23" ht="28" customHeight="1">
      <c r="V296" s="96"/>
      <c r="W296" s="96"/>
    </row>
    <row r="297" spans="22:23" ht="28" customHeight="1">
      <c r="V297" s="96"/>
      <c r="W297" s="96"/>
    </row>
    <row r="298" spans="22:23" ht="28" customHeight="1">
      <c r="V298" s="96"/>
      <c r="W298" s="96"/>
    </row>
    <row r="299" spans="22:23" ht="28" customHeight="1">
      <c r="V299" s="96"/>
      <c r="W299" s="96"/>
    </row>
    <row r="300" spans="22:23" ht="28" customHeight="1">
      <c r="V300" s="96"/>
      <c r="W300" s="96"/>
    </row>
    <row r="301" spans="22:23" ht="28" customHeight="1">
      <c r="V301" s="96"/>
      <c r="W301" s="96"/>
    </row>
    <row r="302" spans="22:23" ht="28" customHeight="1">
      <c r="V302" s="96"/>
      <c r="W302" s="96"/>
    </row>
    <row r="303" spans="22:23" ht="28" customHeight="1">
      <c r="V303" s="96"/>
      <c r="W303" s="96"/>
    </row>
    <row r="304" spans="22:23" ht="28" customHeight="1">
      <c r="V304" s="96"/>
      <c r="W304" s="96"/>
    </row>
    <row r="305" spans="22:23" ht="28" customHeight="1">
      <c r="V305" s="96"/>
      <c r="W305" s="96"/>
    </row>
    <row r="306" spans="22:23" ht="28" customHeight="1">
      <c r="V306" s="96"/>
      <c r="W306" s="96"/>
    </row>
    <row r="307" spans="22:23" ht="28" customHeight="1">
      <c r="V307" s="96"/>
      <c r="W307" s="96"/>
    </row>
    <row r="308" spans="22:23" ht="28" customHeight="1">
      <c r="V308" s="96"/>
      <c r="W308" s="96"/>
    </row>
    <row r="309" spans="22:23" ht="28" customHeight="1">
      <c r="V309" s="96"/>
      <c r="W309" s="96"/>
    </row>
    <row r="310" spans="22:23" ht="28" customHeight="1">
      <c r="V310" s="96"/>
      <c r="W310" s="96"/>
    </row>
    <row r="311" spans="22:23" ht="28" customHeight="1">
      <c r="V311" s="96"/>
      <c r="W311" s="96"/>
    </row>
    <row r="312" spans="22:23" ht="28" customHeight="1">
      <c r="V312" s="96"/>
      <c r="W312" s="96"/>
    </row>
    <row r="313" spans="22:23" ht="28" customHeight="1">
      <c r="V313" s="96"/>
      <c r="W313" s="96"/>
    </row>
    <row r="314" spans="22:23" ht="28" customHeight="1">
      <c r="V314" s="96"/>
      <c r="W314" s="96"/>
    </row>
    <row r="315" spans="22:23" ht="28" customHeight="1">
      <c r="V315" s="96"/>
      <c r="W315" s="96"/>
    </row>
    <row r="316" spans="22:23" ht="28" customHeight="1">
      <c r="V316" s="96"/>
      <c r="W316" s="96"/>
    </row>
    <row r="317" spans="22:23" ht="28" customHeight="1">
      <c r="V317" s="96"/>
      <c r="W317" s="96"/>
    </row>
    <row r="318" spans="22:23" ht="28" customHeight="1">
      <c r="V318" s="96"/>
      <c r="W318" s="96"/>
    </row>
    <row r="319" spans="22:23" ht="28" customHeight="1">
      <c r="V319" s="96"/>
      <c r="W319" s="96"/>
    </row>
    <row r="320" spans="22:23" ht="28" customHeight="1">
      <c r="V320" s="96"/>
      <c r="W320" s="96"/>
    </row>
    <row r="321" spans="22:23" ht="28" customHeight="1">
      <c r="V321" s="96"/>
      <c r="W321" s="96"/>
    </row>
    <row r="322" spans="22:23" ht="28" customHeight="1">
      <c r="V322" s="96"/>
      <c r="W322" s="96"/>
    </row>
    <row r="323" spans="22:23" ht="28" customHeight="1">
      <c r="V323" s="96"/>
      <c r="W323" s="96"/>
    </row>
    <row r="324" spans="22:23" ht="28" customHeight="1">
      <c r="V324" s="96"/>
      <c r="W324" s="96"/>
    </row>
    <row r="325" spans="22:23" ht="28" customHeight="1">
      <c r="V325" s="96"/>
      <c r="W325" s="96"/>
    </row>
    <row r="326" spans="22:23" ht="28" customHeight="1">
      <c r="V326" s="96"/>
      <c r="W326" s="96"/>
    </row>
    <row r="327" spans="22:23" ht="28" customHeight="1">
      <c r="V327" s="96"/>
      <c r="W327" s="96"/>
    </row>
    <row r="328" spans="22:23" ht="28" customHeight="1">
      <c r="V328" s="96"/>
      <c r="W328" s="96"/>
    </row>
    <row r="329" spans="22:23" ht="28" customHeight="1">
      <c r="V329" s="96"/>
      <c r="W329" s="96"/>
    </row>
    <row r="330" spans="22:23" ht="28" customHeight="1">
      <c r="V330" s="96"/>
      <c r="W330" s="96"/>
    </row>
    <row r="331" spans="22:23" ht="28" customHeight="1">
      <c r="V331" s="96"/>
      <c r="W331" s="96"/>
    </row>
    <row r="332" spans="22:23" ht="28" customHeight="1">
      <c r="V332" s="96"/>
      <c r="W332" s="96"/>
    </row>
    <row r="333" spans="22:23" ht="28" customHeight="1">
      <c r="V333" s="96"/>
      <c r="W333" s="96"/>
    </row>
    <row r="334" spans="22:23" ht="28" customHeight="1">
      <c r="V334" s="96"/>
      <c r="W334" s="96"/>
    </row>
    <row r="335" spans="22:23" ht="28" customHeight="1">
      <c r="V335" s="96"/>
      <c r="W335" s="96"/>
    </row>
    <row r="336" spans="22:23" ht="28" customHeight="1">
      <c r="V336" s="96"/>
      <c r="W336" s="96"/>
    </row>
    <row r="337" spans="22:23" ht="28" customHeight="1">
      <c r="V337" s="96"/>
      <c r="W337" s="96"/>
    </row>
    <row r="338" spans="22:23" ht="28" customHeight="1">
      <c r="V338" s="96"/>
      <c r="W338" s="96"/>
    </row>
    <row r="339" spans="22:23" ht="28" customHeight="1">
      <c r="V339" s="96"/>
      <c r="W339" s="96"/>
    </row>
    <row r="340" spans="22:23" ht="28" customHeight="1">
      <c r="V340" s="96"/>
      <c r="W340" s="96"/>
    </row>
    <row r="341" spans="22:23" ht="28" customHeight="1">
      <c r="V341" s="96"/>
      <c r="W341" s="96"/>
    </row>
    <row r="342" spans="22:23" ht="28" customHeight="1">
      <c r="V342" s="96"/>
      <c r="W342" s="96"/>
    </row>
    <row r="343" spans="22:23" ht="28" customHeight="1">
      <c r="V343" s="96"/>
      <c r="W343" s="96"/>
    </row>
    <row r="344" spans="22:23" ht="28" customHeight="1">
      <c r="V344" s="96"/>
      <c r="W344" s="96"/>
    </row>
    <row r="345" spans="22:23" ht="28" customHeight="1">
      <c r="V345" s="96"/>
      <c r="W345" s="96"/>
    </row>
    <row r="346" spans="22:23" ht="28" customHeight="1">
      <c r="V346" s="96"/>
      <c r="W346" s="96"/>
    </row>
    <row r="347" spans="22:23" ht="28" customHeight="1">
      <c r="V347" s="96"/>
      <c r="W347" s="96"/>
    </row>
    <row r="348" spans="22:23" ht="28" customHeight="1">
      <c r="V348" s="96"/>
      <c r="W348" s="96"/>
    </row>
    <row r="349" spans="22:23" ht="28" customHeight="1">
      <c r="V349" s="96"/>
      <c r="W349" s="96"/>
    </row>
    <row r="350" spans="22:23" ht="28" customHeight="1">
      <c r="V350" s="96"/>
      <c r="W350" s="96"/>
    </row>
    <row r="351" spans="22:23" ht="28" customHeight="1">
      <c r="V351" s="96"/>
      <c r="W351" s="96"/>
    </row>
    <row r="352" spans="22:23" ht="28" customHeight="1">
      <c r="V352" s="96"/>
      <c r="W352" s="96"/>
    </row>
    <row r="353" spans="22:23" ht="28" customHeight="1">
      <c r="V353" s="96"/>
      <c r="W353" s="96"/>
    </row>
    <row r="354" spans="22:23" ht="28" customHeight="1">
      <c r="V354" s="96"/>
      <c r="W354" s="96"/>
    </row>
    <row r="355" spans="22:23" ht="28" customHeight="1">
      <c r="V355" s="96"/>
      <c r="W355" s="96"/>
    </row>
    <row r="356" spans="22:23" ht="28" customHeight="1">
      <c r="V356" s="96"/>
      <c r="W356" s="96"/>
    </row>
    <row r="357" spans="22:23" ht="28" customHeight="1">
      <c r="V357" s="96"/>
      <c r="W357" s="96"/>
    </row>
    <row r="358" spans="22:23" ht="28" customHeight="1">
      <c r="V358" s="96"/>
      <c r="W358" s="96"/>
    </row>
    <row r="359" spans="22:23" ht="28" customHeight="1">
      <c r="V359" s="96"/>
      <c r="W359" s="96"/>
    </row>
    <row r="360" spans="22:23" ht="28" customHeight="1">
      <c r="V360" s="96"/>
      <c r="W360" s="96"/>
    </row>
    <row r="361" spans="22:23" ht="28" customHeight="1">
      <c r="V361" s="96"/>
      <c r="W361" s="96"/>
    </row>
    <row r="362" spans="22:23" ht="28" customHeight="1">
      <c r="V362" s="96"/>
      <c r="W362" s="96"/>
    </row>
    <row r="363" spans="22:23" ht="28" customHeight="1">
      <c r="V363" s="96"/>
      <c r="W363" s="96"/>
    </row>
    <row r="364" spans="22:23" ht="28" customHeight="1">
      <c r="V364" s="96"/>
      <c r="W364" s="96"/>
    </row>
    <row r="365" spans="22:23" ht="28" customHeight="1">
      <c r="V365" s="96"/>
      <c r="W365" s="96"/>
    </row>
    <row r="366" spans="22:23" ht="28" customHeight="1">
      <c r="V366" s="96"/>
      <c r="W366" s="96"/>
    </row>
    <row r="367" spans="22:23" ht="28" customHeight="1">
      <c r="V367" s="96"/>
      <c r="W367" s="96"/>
    </row>
    <row r="368" spans="22:23" ht="28" customHeight="1">
      <c r="V368" s="96"/>
      <c r="W368" s="96"/>
    </row>
    <row r="369" spans="22:23" ht="28" customHeight="1">
      <c r="V369" s="96"/>
      <c r="W369" s="96"/>
    </row>
    <row r="370" spans="22:23" ht="28" customHeight="1">
      <c r="V370" s="96"/>
      <c r="W370" s="96"/>
    </row>
    <row r="371" spans="22:23" ht="28" customHeight="1">
      <c r="V371" s="96"/>
      <c r="W371" s="96"/>
    </row>
    <row r="372" spans="22:23" ht="28" customHeight="1">
      <c r="V372" s="96"/>
      <c r="W372" s="96"/>
    </row>
    <row r="373" spans="22:23" ht="28" customHeight="1">
      <c r="V373" s="96"/>
      <c r="W373" s="96"/>
    </row>
    <row r="374" spans="22:23" ht="28" customHeight="1">
      <c r="V374" s="96"/>
      <c r="W374" s="96"/>
    </row>
    <row r="375" spans="22:23" ht="28" customHeight="1">
      <c r="V375" s="96"/>
      <c r="W375" s="96"/>
    </row>
    <row r="376" spans="22:23" ht="28" customHeight="1">
      <c r="V376" s="96"/>
      <c r="W376" s="96"/>
    </row>
    <row r="377" spans="22:23" ht="28" customHeight="1">
      <c r="V377" s="96"/>
      <c r="W377" s="96"/>
    </row>
    <row r="378" spans="22:23" ht="28" customHeight="1">
      <c r="V378" s="96"/>
      <c r="W378" s="96"/>
    </row>
    <row r="379" spans="22:23" ht="28" customHeight="1">
      <c r="V379" s="96"/>
      <c r="W379" s="96"/>
    </row>
    <row r="380" spans="22:23" ht="28" customHeight="1">
      <c r="V380" s="96"/>
      <c r="W380" s="96"/>
    </row>
    <row r="381" spans="22:23" ht="28" customHeight="1">
      <c r="V381" s="96"/>
      <c r="W381" s="96"/>
    </row>
    <row r="382" spans="22:23" ht="28" customHeight="1">
      <c r="V382" s="96"/>
      <c r="W382" s="96"/>
    </row>
    <row r="383" spans="22:23" ht="28" customHeight="1">
      <c r="V383" s="96"/>
      <c r="W383" s="96"/>
    </row>
    <row r="384" spans="22:23" ht="28" customHeight="1">
      <c r="V384" s="96"/>
      <c r="W384" s="96"/>
    </row>
    <row r="385" spans="22:23" ht="28" customHeight="1">
      <c r="V385" s="96"/>
      <c r="W385" s="96"/>
    </row>
    <row r="386" spans="22:23" ht="28" customHeight="1">
      <c r="V386" s="96"/>
      <c r="W386" s="96"/>
    </row>
    <row r="387" spans="22:23" ht="28" customHeight="1">
      <c r="V387" s="96"/>
      <c r="W387" s="96"/>
    </row>
    <row r="388" spans="22:23" ht="28" customHeight="1">
      <c r="V388" s="96"/>
      <c r="W388" s="96"/>
    </row>
    <row r="389" spans="22:23" ht="28" customHeight="1">
      <c r="V389" s="96"/>
      <c r="W389" s="96"/>
    </row>
    <row r="390" spans="22:23" ht="28" customHeight="1">
      <c r="V390" s="96"/>
      <c r="W390" s="96"/>
    </row>
    <row r="391" spans="22:23" ht="28" customHeight="1">
      <c r="V391" s="96"/>
      <c r="W391" s="96"/>
    </row>
    <row r="392" spans="22:23" ht="28" customHeight="1">
      <c r="V392" s="96"/>
      <c r="W392" s="96"/>
    </row>
    <row r="393" spans="22:23" ht="28" customHeight="1">
      <c r="V393" s="96"/>
      <c r="W393" s="96"/>
    </row>
    <row r="394" spans="22:23" ht="28" customHeight="1">
      <c r="V394" s="96"/>
      <c r="W394" s="96"/>
    </row>
    <row r="395" spans="22:23" ht="28" customHeight="1">
      <c r="V395" s="96"/>
      <c r="W395" s="96"/>
    </row>
    <row r="396" spans="22:23" ht="28" customHeight="1">
      <c r="V396" s="96"/>
      <c r="W396" s="96"/>
    </row>
    <row r="397" spans="22:23" ht="28" customHeight="1">
      <c r="V397" s="96"/>
      <c r="W397" s="96"/>
    </row>
    <row r="398" spans="22:23" ht="28" customHeight="1">
      <c r="V398" s="96"/>
      <c r="W398" s="96"/>
    </row>
    <row r="399" spans="22:23" ht="28" customHeight="1">
      <c r="V399" s="96"/>
      <c r="W399" s="96"/>
    </row>
    <row r="400" spans="22:23" ht="28" customHeight="1">
      <c r="V400" s="96"/>
      <c r="W400" s="96"/>
    </row>
    <row r="401" spans="22:23" ht="28" customHeight="1">
      <c r="V401" s="96"/>
      <c r="W401" s="96"/>
    </row>
    <row r="402" spans="22:23" ht="28" customHeight="1">
      <c r="V402" s="96"/>
      <c r="W402" s="96"/>
    </row>
    <row r="403" spans="22:23" ht="28" customHeight="1">
      <c r="V403" s="96"/>
      <c r="W403" s="96"/>
    </row>
    <row r="404" spans="22:23" ht="28" customHeight="1">
      <c r="V404" s="96"/>
      <c r="W404" s="96"/>
    </row>
    <row r="405" spans="22:23" ht="28" customHeight="1">
      <c r="V405" s="96"/>
      <c r="W405" s="96"/>
    </row>
    <row r="406" spans="22:23" ht="28" customHeight="1">
      <c r="V406" s="96"/>
      <c r="W406" s="96"/>
    </row>
    <row r="407" spans="22:23" ht="28" customHeight="1">
      <c r="V407" s="96"/>
      <c r="W407" s="96"/>
    </row>
    <row r="408" spans="22:23" ht="28" customHeight="1">
      <c r="V408" s="96"/>
      <c r="W408" s="96"/>
    </row>
    <row r="409" spans="22:23" ht="28" customHeight="1">
      <c r="V409" s="96"/>
      <c r="W409" s="96"/>
    </row>
    <row r="410" spans="22:23" ht="28" customHeight="1">
      <c r="V410" s="96"/>
      <c r="W410" s="96"/>
    </row>
    <row r="411" spans="22:23" ht="28" customHeight="1">
      <c r="V411" s="96"/>
      <c r="W411" s="96"/>
    </row>
    <row r="412" spans="22:23" ht="28" customHeight="1">
      <c r="V412" s="96"/>
      <c r="W412" s="96"/>
    </row>
    <row r="413" spans="22:23" ht="28" customHeight="1">
      <c r="V413" s="96"/>
      <c r="W413" s="96"/>
    </row>
    <row r="414" spans="22:23" ht="28" customHeight="1">
      <c r="V414" s="96"/>
      <c r="W414" s="96"/>
    </row>
    <row r="415" spans="22:23" ht="28" customHeight="1">
      <c r="V415" s="96"/>
      <c r="W415" s="96"/>
    </row>
    <row r="416" spans="22:23" ht="28" customHeight="1">
      <c r="V416" s="96"/>
      <c r="W416" s="96"/>
    </row>
    <row r="417" spans="22:23" ht="28" customHeight="1">
      <c r="V417" s="96"/>
      <c r="W417" s="96"/>
    </row>
    <row r="418" spans="22:23" ht="28" customHeight="1">
      <c r="V418" s="96"/>
      <c r="W418" s="96"/>
    </row>
    <row r="419" spans="22:23" ht="28" customHeight="1">
      <c r="V419" s="96"/>
      <c r="W419" s="96"/>
    </row>
    <row r="420" spans="22:23" ht="28" customHeight="1">
      <c r="V420" s="96"/>
      <c r="W420" s="96"/>
    </row>
    <row r="421" spans="22:23" ht="28" customHeight="1">
      <c r="V421" s="96"/>
      <c r="W421" s="96"/>
    </row>
    <row r="422" spans="22:23" ht="28" customHeight="1">
      <c r="V422" s="96"/>
      <c r="W422" s="96"/>
    </row>
    <row r="423" spans="22:23" ht="28" customHeight="1">
      <c r="V423" s="96"/>
      <c r="W423" s="96"/>
    </row>
    <row r="424" spans="22:23" ht="28" customHeight="1">
      <c r="V424" s="96"/>
      <c r="W424" s="96"/>
    </row>
    <row r="425" spans="22:23" ht="28" customHeight="1">
      <c r="V425" s="96"/>
      <c r="W425" s="96"/>
    </row>
    <row r="426" spans="22:23" ht="28" customHeight="1">
      <c r="V426" s="96"/>
      <c r="W426" s="96"/>
    </row>
    <row r="427" spans="22:23" ht="28" customHeight="1">
      <c r="V427" s="96"/>
      <c r="W427" s="96"/>
    </row>
    <row r="428" spans="22:23" ht="28" customHeight="1">
      <c r="V428" s="96"/>
      <c r="W428" s="96"/>
    </row>
    <row r="429" spans="22:23" ht="28" customHeight="1">
      <c r="V429" s="96"/>
      <c r="W429" s="96"/>
    </row>
    <row r="430" spans="22:23" ht="28" customHeight="1">
      <c r="V430" s="96"/>
      <c r="W430" s="96"/>
    </row>
    <row r="431" spans="22:23" ht="28" customHeight="1">
      <c r="V431" s="96"/>
      <c r="W431" s="96"/>
    </row>
    <row r="432" spans="22:23" ht="28" customHeight="1">
      <c r="V432" s="96"/>
      <c r="W432" s="96"/>
    </row>
    <row r="433" spans="22:23" ht="28" customHeight="1">
      <c r="V433" s="96"/>
      <c r="W433" s="96"/>
    </row>
    <row r="434" spans="22:23" ht="28" customHeight="1">
      <c r="V434" s="96"/>
      <c r="W434" s="96"/>
    </row>
    <row r="435" spans="22:23" ht="28" customHeight="1">
      <c r="V435" s="96"/>
      <c r="W435" s="96"/>
    </row>
    <row r="436" spans="22:23" ht="28" customHeight="1">
      <c r="V436" s="96"/>
      <c r="W436" s="96"/>
    </row>
    <row r="437" spans="22:23" ht="28" customHeight="1">
      <c r="V437" s="96"/>
      <c r="W437" s="96"/>
    </row>
    <row r="438" spans="22:23" ht="28" customHeight="1">
      <c r="V438" s="96"/>
      <c r="W438" s="96"/>
    </row>
    <row r="439" spans="22:23" ht="28" customHeight="1">
      <c r="V439" s="96"/>
      <c r="W439" s="96"/>
    </row>
    <row r="440" spans="22:23" ht="28" customHeight="1">
      <c r="V440" s="96"/>
      <c r="W440" s="96"/>
    </row>
    <row r="441" spans="22:23" ht="28" customHeight="1">
      <c r="V441" s="96"/>
      <c r="W441" s="96"/>
    </row>
    <row r="442" spans="22:23" ht="28" customHeight="1">
      <c r="V442" s="96"/>
      <c r="W442" s="96"/>
    </row>
    <row r="443" spans="22:23" ht="28" customHeight="1">
      <c r="V443" s="96"/>
      <c r="W443" s="96"/>
    </row>
    <row r="444" spans="22:23" ht="28" customHeight="1">
      <c r="V444" s="96"/>
      <c r="W444" s="96"/>
    </row>
    <row r="445" spans="22:23" ht="28" customHeight="1">
      <c r="V445" s="96"/>
      <c r="W445" s="96"/>
    </row>
    <row r="446" spans="22:23" ht="28" customHeight="1">
      <c r="V446" s="96"/>
      <c r="W446" s="96"/>
    </row>
    <row r="447" spans="22:23" ht="28" customHeight="1">
      <c r="V447" s="96"/>
      <c r="W447" s="96"/>
    </row>
    <row r="448" spans="22:23" ht="28" customHeight="1">
      <c r="V448" s="96"/>
      <c r="W448" s="96"/>
    </row>
    <row r="449" spans="22:23" ht="28" customHeight="1">
      <c r="V449" s="96"/>
      <c r="W449" s="96"/>
    </row>
    <row r="450" spans="22:23" ht="28" customHeight="1">
      <c r="V450" s="96"/>
      <c r="W450" s="96"/>
    </row>
    <row r="451" spans="22:23" ht="28" customHeight="1">
      <c r="V451" s="96"/>
      <c r="W451" s="96"/>
    </row>
    <row r="452" spans="22:23" ht="28" customHeight="1">
      <c r="V452" s="96"/>
      <c r="W452" s="96"/>
    </row>
    <row r="453" spans="22:23" ht="28" customHeight="1">
      <c r="V453" s="96"/>
      <c r="W453" s="96"/>
    </row>
    <row r="454" spans="22:23" ht="28" customHeight="1">
      <c r="V454" s="96"/>
      <c r="W454" s="96"/>
    </row>
    <row r="455" spans="22:23" ht="28" customHeight="1">
      <c r="V455" s="96"/>
      <c r="W455" s="96"/>
    </row>
    <row r="456" spans="22:23" ht="28" customHeight="1">
      <c r="V456" s="96"/>
      <c r="W456" s="96"/>
    </row>
    <row r="457" spans="22:23" ht="28" customHeight="1">
      <c r="V457" s="96"/>
      <c r="W457" s="96"/>
    </row>
    <row r="458" spans="22:23" ht="28" customHeight="1">
      <c r="V458" s="96"/>
      <c r="W458" s="96"/>
    </row>
    <row r="459" spans="22:23" ht="28" customHeight="1">
      <c r="V459" s="96"/>
      <c r="W459" s="96"/>
    </row>
    <row r="460" spans="22:23" ht="28" customHeight="1">
      <c r="V460" s="96"/>
      <c r="W460" s="96"/>
    </row>
    <row r="461" spans="22:23" ht="28" customHeight="1">
      <c r="V461" s="96"/>
      <c r="W461" s="96"/>
    </row>
    <row r="462" spans="22:23" ht="28" customHeight="1">
      <c r="V462" s="96"/>
      <c r="W462" s="96"/>
    </row>
    <row r="463" spans="22:23" ht="28" customHeight="1">
      <c r="V463" s="96"/>
      <c r="W463" s="96"/>
    </row>
    <row r="464" spans="22:23" ht="28" customHeight="1">
      <c r="V464" s="96"/>
      <c r="W464" s="96"/>
    </row>
    <row r="465" spans="22:23" ht="28" customHeight="1">
      <c r="V465" s="96"/>
      <c r="W465" s="96"/>
    </row>
    <row r="466" spans="22:23" ht="28" customHeight="1">
      <c r="V466" s="96"/>
      <c r="W466" s="96"/>
    </row>
    <row r="467" spans="22:23" ht="28" customHeight="1">
      <c r="V467" s="96"/>
      <c r="W467" s="96"/>
    </row>
    <row r="468" spans="22:23" ht="28" customHeight="1">
      <c r="V468" s="96"/>
      <c r="W468" s="96"/>
    </row>
    <row r="469" spans="22:23" ht="28" customHeight="1">
      <c r="V469" s="96"/>
      <c r="W469" s="96"/>
    </row>
    <row r="470" spans="22:23" ht="28" customHeight="1">
      <c r="V470" s="96"/>
      <c r="W470" s="96"/>
    </row>
    <row r="471" spans="22:23" ht="28" customHeight="1">
      <c r="V471" s="96"/>
      <c r="W471" s="96"/>
    </row>
    <row r="472" spans="22:23" ht="28" customHeight="1">
      <c r="V472" s="96"/>
      <c r="W472" s="96"/>
    </row>
    <row r="473" spans="22:23" ht="28" customHeight="1">
      <c r="V473" s="96"/>
      <c r="W473" s="96"/>
    </row>
    <row r="474" spans="22:23" ht="28" customHeight="1">
      <c r="V474" s="96"/>
      <c r="W474" s="96"/>
    </row>
    <row r="475" spans="22:23" ht="28" customHeight="1">
      <c r="V475" s="96"/>
      <c r="W475" s="96"/>
    </row>
    <row r="476" spans="22:23" ht="28" customHeight="1">
      <c r="V476" s="96"/>
      <c r="W476" s="96"/>
    </row>
    <row r="477" spans="22:23" ht="28" customHeight="1">
      <c r="V477" s="96"/>
      <c r="W477" s="96"/>
    </row>
    <row r="478" spans="22:23" ht="28" customHeight="1">
      <c r="V478" s="96"/>
      <c r="W478" s="96"/>
    </row>
    <row r="479" spans="22:23" ht="28" customHeight="1">
      <c r="V479" s="96"/>
      <c r="W479" s="96"/>
    </row>
    <row r="480" spans="22:23" ht="28" customHeight="1">
      <c r="V480" s="96"/>
      <c r="W480" s="96"/>
    </row>
    <row r="481" spans="22:23" ht="28" customHeight="1">
      <c r="V481" s="96"/>
      <c r="W481" s="96"/>
    </row>
    <row r="482" spans="22:23" ht="28" customHeight="1">
      <c r="V482" s="96"/>
      <c r="W482" s="96"/>
    </row>
    <row r="483" spans="22:23" ht="28" customHeight="1">
      <c r="V483" s="96"/>
      <c r="W483" s="96"/>
    </row>
    <row r="484" spans="22:23" ht="28" customHeight="1">
      <c r="V484" s="96"/>
      <c r="W484" s="96"/>
    </row>
    <row r="485" spans="22:23" ht="28" customHeight="1">
      <c r="V485" s="96"/>
      <c r="W485" s="96"/>
    </row>
    <row r="486" spans="22:23" ht="28" customHeight="1">
      <c r="V486" s="96"/>
      <c r="W486" s="96"/>
    </row>
    <row r="487" spans="22:23" ht="28" customHeight="1">
      <c r="V487" s="96"/>
      <c r="W487" s="96"/>
    </row>
    <row r="488" spans="22:23" ht="28" customHeight="1">
      <c r="V488" s="96"/>
      <c r="W488" s="96"/>
    </row>
    <row r="489" spans="22:23" ht="28" customHeight="1">
      <c r="V489" s="96"/>
      <c r="W489" s="96"/>
    </row>
    <row r="490" spans="22:23" ht="28" customHeight="1">
      <c r="V490" s="96"/>
      <c r="W490" s="96"/>
    </row>
    <row r="491" spans="22:23" ht="28" customHeight="1">
      <c r="V491" s="96"/>
      <c r="W491" s="96"/>
    </row>
    <row r="492" spans="22:23" ht="28" customHeight="1">
      <c r="V492" s="96"/>
      <c r="W492" s="96"/>
    </row>
    <row r="493" spans="22:23" ht="28" customHeight="1">
      <c r="V493" s="96"/>
      <c r="W493" s="96"/>
    </row>
    <row r="494" spans="22:23" ht="28" customHeight="1">
      <c r="V494" s="96"/>
      <c r="W494" s="96"/>
    </row>
    <row r="495" spans="22:23" ht="28" customHeight="1">
      <c r="V495" s="96"/>
      <c r="W495" s="96"/>
    </row>
    <row r="496" spans="22:23" ht="28" customHeight="1">
      <c r="V496" s="96"/>
      <c r="W496" s="96"/>
    </row>
    <row r="497" spans="22:23" ht="28" customHeight="1">
      <c r="V497" s="96"/>
      <c r="W497" s="96"/>
    </row>
    <row r="498" spans="22:23" ht="28" customHeight="1">
      <c r="V498" s="96"/>
      <c r="W498" s="96"/>
    </row>
    <row r="499" spans="22:23" ht="28" customHeight="1">
      <c r="V499" s="96"/>
      <c r="W499" s="96"/>
    </row>
    <row r="500" spans="22:23" ht="28" customHeight="1">
      <c r="V500" s="96"/>
      <c r="W500" s="96"/>
    </row>
    <row r="501" spans="22:23" ht="28" customHeight="1">
      <c r="V501" s="96"/>
      <c r="W501" s="96"/>
    </row>
    <row r="502" spans="22:23" ht="28" customHeight="1">
      <c r="V502" s="96"/>
      <c r="W502" s="96"/>
    </row>
    <row r="503" spans="22:23" ht="28" customHeight="1">
      <c r="V503" s="96"/>
      <c r="W503" s="96"/>
    </row>
    <row r="504" spans="22:23" ht="28" customHeight="1">
      <c r="V504" s="96"/>
      <c r="W504" s="96"/>
    </row>
    <row r="505" spans="22:23" ht="28" customHeight="1">
      <c r="V505" s="96"/>
      <c r="W505" s="96"/>
    </row>
    <row r="506" spans="22:23" ht="28" customHeight="1">
      <c r="V506" s="96"/>
      <c r="W506" s="96"/>
    </row>
    <row r="507" spans="22:23" ht="28" customHeight="1">
      <c r="V507" s="96"/>
      <c r="W507" s="96"/>
    </row>
    <row r="508" spans="22:23" ht="28" customHeight="1">
      <c r="V508" s="96"/>
      <c r="W508" s="96"/>
    </row>
    <row r="509" spans="22:23" ht="28" customHeight="1">
      <c r="V509" s="96"/>
      <c r="W509" s="96"/>
    </row>
    <row r="510" spans="22:23" ht="28" customHeight="1">
      <c r="V510" s="96"/>
      <c r="W510" s="96"/>
    </row>
    <row r="511" spans="22:23" ht="28" customHeight="1">
      <c r="V511" s="96"/>
      <c r="W511" s="96"/>
    </row>
    <row r="512" spans="22:23" ht="28" customHeight="1">
      <c r="V512" s="96"/>
      <c r="W512" s="96"/>
    </row>
    <row r="513" spans="22:23" ht="28" customHeight="1">
      <c r="V513" s="96"/>
      <c r="W513" s="96"/>
    </row>
    <row r="514" spans="22:23" ht="28" customHeight="1">
      <c r="V514" s="96"/>
      <c r="W514" s="96"/>
    </row>
    <row r="515" spans="22:23" ht="28" customHeight="1">
      <c r="V515" s="96"/>
      <c r="W515" s="96"/>
    </row>
    <row r="516" spans="22:23" ht="28" customHeight="1">
      <c r="V516" s="96"/>
      <c r="W516" s="96"/>
    </row>
    <row r="517" spans="22:23" ht="28" customHeight="1">
      <c r="V517" s="96"/>
      <c r="W517" s="96"/>
    </row>
    <row r="518" spans="22:23" ht="28" customHeight="1">
      <c r="V518" s="96"/>
      <c r="W518" s="96"/>
    </row>
    <row r="519" spans="22:23" ht="28" customHeight="1">
      <c r="V519" s="96"/>
      <c r="W519" s="96"/>
    </row>
    <row r="520" spans="22:23" ht="28" customHeight="1">
      <c r="V520" s="96"/>
      <c r="W520" s="96"/>
    </row>
    <row r="521" spans="22:23" ht="28" customHeight="1">
      <c r="V521" s="96"/>
      <c r="W521" s="96"/>
    </row>
    <row r="522" spans="22:23" ht="28" customHeight="1">
      <c r="V522" s="96"/>
      <c r="W522" s="96"/>
    </row>
    <row r="523" spans="22:23" ht="28" customHeight="1">
      <c r="V523" s="96"/>
      <c r="W523" s="96"/>
    </row>
    <row r="524" spans="22:23" ht="28" customHeight="1">
      <c r="V524" s="96"/>
      <c r="W524" s="96"/>
    </row>
    <row r="525" spans="22:23" ht="28" customHeight="1">
      <c r="V525" s="96"/>
      <c r="W525" s="96"/>
    </row>
    <row r="526" spans="22:23" ht="28" customHeight="1">
      <c r="V526" s="96"/>
      <c r="W526" s="96"/>
    </row>
    <row r="527" spans="22:23" ht="28" customHeight="1">
      <c r="V527" s="96"/>
      <c r="W527" s="96"/>
    </row>
    <row r="528" spans="22:23" ht="28" customHeight="1">
      <c r="V528" s="96"/>
      <c r="W528" s="96"/>
    </row>
    <row r="529" spans="22:23" ht="28" customHeight="1">
      <c r="V529" s="96"/>
      <c r="W529" s="96"/>
    </row>
    <row r="530" spans="22:23" ht="28" customHeight="1">
      <c r="V530" s="96"/>
      <c r="W530" s="96"/>
    </row>
    <row r="531" spans="22:23">
      <c r="V531" s="96"/>
      <c r="W531" s="96"/>
    </row>
    <row r="532" spans="22:23">
      <c r="V532" s="96"/>
      <c r="W532" s="96"/>
    </row>
    <row r="533" spans="22:23">
      <c r="V533" s="96"/>
      <c r="W533" s="96"/>
    </row>
    <row r="534" spans="22:23">
      <c r="V534" s="96"/>
      <c r="W534" s="96"/>
    </row>
    <row r="535" spans="22:23">
      <c r="V535" s="96"/>
      <c r="W535" s="96"/>
    </row>
    <row r="536" spans="22:23">
      <c r="V536" s="96"/>
      <c r="W536" s="96"/>
    </row>
    <row r="537" spans="22:23">
      <c r="V537" s="96"/>
      <c r="W537" s="96"/>
    </row>
    <row r="538" spans="22:23">
      <c r="V538" s="96"/>
      <c r="W538" s="96"/>
    </row>
    <row r="539" spans="22:23">
      <c r="V539" s="96"/>
      <c r="W539" s="96"/>
    </row>
    <row r="540" spans="22:23">
      <c r="V540" s="96"/>
      <c r="W540" s="96"/>
    </row>
    <row r="541" spans="22:23">
      <c r="V541" s="96"/>
      <c r="W541" s="96"/>
    </row>
    <row r="542" spans="22:23">
      <c r="V542" s="96"/>
      <c r="W542" s="96"/>
    </row>
    <row r="543" spans="22:23">
      <c r="V543" s="96"/>
      <c r="W543" s="96"/>
    </row>
    <row r="544" spans="22:23">
      <c r="V544" s="96"/>
      <c r="W544" s="96"/>
    </row>
    <row r="545" spans="22:23">
      <c r="V545" s="96"/>
      <c r="W545" s="96"/>
    </row>
    <row r="546" spans="22:23">
      <c r="V546" s="96"/>
      <c r="W546" s="96"/>
    </row>
    <row r="547" spans="22:23">
      <c r="V547" s="96"/>
      <c r="W547" s="96"/>
    </row>
    <row r="548" spans="22:23">
      <c r="V548" s="96"/>
      <c r="W548" s="96"/>
    </row>
    <row r="549" spans="22:23">
      <c r="V549" s="96"/>
      <c r="W549" s="96"/>
    </row>
    <row r="550" spans="22:23">
      <c r="V550" s="96"/>
      <c r="W550" s="96"/>
    </row>
    <row r="551" spans="22:23">
      <c r="V551" s="96"/>
      <c r="W551" s="96"/>
    </row>
    <row r="552" spans="22:23">
      <c r="V552" s="96"/>
      <c r="W552" s="96"/>
    </row>
    <row r="553" spans="22:23">
      <c r="V553" s="96"/>
      <c r="W553" s="96"/>
    </row>
    <row r="554" spans="22:23">
      <c r="V554" s="96"/>
      <c r="W554" s="96"/>
    </row>
    <row r="555" spans="22:23">
      <c r="V555" s="96"/>
      <c r="W555" s="96"/>
    </row>
    <row r="556" spans="22:23">
      <c r="V556" s="96"/>
      <c r="W556" s="96"/>
    </row>
    <row r="557" spans="22:23">
      <c r="V557" s="96"/>
      <c r="W557" s="96"/>
    </row>
    <row r="558" spans="22:23">
      <c r="V558" s="96"/>
      <c r="W558" s="96"/>
    </row>
    <row r="559" spans="22:23">
      <c r="V559" s="96"/>
      <c r="W559" s="96"/>
    </row>
    <row r="560" spans="22:23">
      <c r="V560" s="96"/>
      <c r="W560" s="96"/>
    </row>
    <row r="561" spans="22:23">
      <c r="V561" s="96"/>
      <c r="W561" s="96"/>
    </row>
    <row r="562" spans="22:23">
      <c r="V562" s="96"/>
      <c r="W562" s="96"/>
    </row>
    <row r="563" spans="22:23">
      <c r="V563" s="96"/>
      <c r="W563" s="96"/>
    </row>
    <row r="564" spans="22:23">
      <c r="V564" s="96"/>
      <c r="W564" s="96"/>
    </row>
    <row r="565" spans="22:23">
      <c r="V565" s="96"/>
      <c r="W565" s="96"/>
    </row>
    <row r="566" spans="22:23">
      <c r="V566" s="96"/>
      <c r="W566" s="96"/>
    </row>
    <row r="567" spans="22:23">
      <c r="V567" s="96"/>
      <c r="W567" s="96"/>
    </row>
    <row r="568" spans="22:23">
      <c r="V568" s="96"/>
      <c r="W568" s="96"/>
    </row>
    <row r="569" spans="22:23">
      <c r="V569" s="96"/>
      <c r="W569" s="96"/>
    </row>
    <row r="570" spans="22:23">
      <c r="V570" s="96"/>
      <c r="W570" s="96"/>
    </row>
    <row r="571" spans="22:23">
      <c r="V571" s="96"/>
      <c r="W571" s="96"/>
    </row>
    <row r="572" spans="22:23">
      <c r="V572" s="96"/>
      <c r="W572" s="96"/>
    </row>
    <row r="573" spans="22:23">
      <c r="V573" s="96"/>
      <c r="W573" s="96"/>
    </row>
    <row r="574" spans="22:23">
      <c r="V574" s="96"/>
      <c r="W574" s="96"/>
    </row>
    <row r="575" spans="22:23">
      <c r="V575" s="96"/>
      <c r="W575" s="96"/>
    </row>
    <row r="576" spans="22:23">
      <c r="V576" s="96"/>
      <c r="W576" s="96"/>
    </row>
    <row r="577" spans="22:23">
      <c r="V577" s="96"/>
      <c r="W577" s="96"/>
    </row>
    <row r="578" spans="22:23">
      <c r="V578" s="96"/>
      <c r="W578" s="96"/>
    </row>
    <row r="579" spans="22:23">
      <c r="V579" s="96"/>
      <c r="W579" s="96"/>
    </row>
    <row r="580" spans="22:23">
      <c r="V580" s="96"/>
      <c r="W580" s="96"/>
    </row>
    <row r="581" spans="22:23">
      <c r="V581" s="96"/>
      <c r="W581" s="96"/>
    </row>
    <row r="582" spans="22:23">
      <c r="V582" s="96"/>
      <c r="W582" s="96"/>
    </row>
    <row r="583" spans="22:23">
      <c r="V583" s="96"/>
      <c r="W583" s="96"/>
    </row>
    <row r="584" spans="22:23">
      <c r="V584" s="96"/>
      <c r="W584" s="96"/>
    </row>
    <row r="585" spans="22:23">
      <c r="V585" s="96"/>
      <c r="W585" s="96"/>
    </row>
    <row r="586" spans="22:23">
      <c r="V586" s="96"/>
      <c r="W586" s="96"/>
    </row>
    <row r="587" spans="22:23">
      <c r="V587" s="96"/>
      <c r="W587" s="96"/>
    </row>
    <row r="588" spans="22:23">
      <c r="V588" s="96"/>
      <c r="W588" s="96"/>
    </row>
    <row r="589" spans="22:23">
      <c r="V589" s="96"/>
      <c r="W589" s="96"/>
    </row>
    <row r="590" spans="22:23">
      <c r="V590" s="96"/>
      <c r="W590" s="96"/>
    </row>
    <row r="591" spans="22:23">
      <c r="V591" s="96"/>
      <c r="W591" s="96"/>
    </row>
    <row r="592" spans="22:23">
      <c r="V592" s="96"/>
      <c r="W592" s="96"/>
    </row>
    <row r="593" spans="22:23">
      <c r="V593" s="96"/>
      <c r="W593" s="96"/>
    </row>
    <row r="594" spans="22:23">
      <c r="V594" s="96"/>
      <c r="W594" s="96"/>
    </row>
    <row r="595" spans="22:23">
      <c r="V595" s="96"/>
      <c r="W595" s="96"/>
    </row>
    <row r="596" spans="22:23">
      <c r="V596" s="96"/>
      <c r="W596" s="96"/>
    </row>
    <row r="597" spans="22:23">
      <c r="V597" s="96"/>
      <c r="W597" s="96"/>
    </row>
    <row r="598" spans="22:23">
      <c r="V598" s="96"/>
      <c r="W598" s="96"/>
    </row>
    <row r="599" spans="22:23">
      <c r="V599" s="96"/>
      <c r="W599" s="96"/>
    </row>
    <row r="600" spans="22:23">
      <c r="V600" s="96"/>
      <c r="W600" s="96"/>
    </row>
    <row r="601" spans="22:23">
      <c r="V601" s="96"/>
      <c r="W601" s="96"/>
    </row>
    <row r="602" spans="22:23">
      <c r="V602" s="96"/>
      <c r="W602" s="96"/>
    </row>
    <row r="603" spans="22:23">
      <c r="V603" s="96"/>
      <c r="W603" s="96"/>
    </row>
    <row r="604" spans="22:23">
      <c r="V604" s="96"/>
      <c r="W604" s="96"/>
    </row>
    <row r="605" spans="22:23">
      <c r="V605" s="96"/>
      <c r="W605" s="96"/>
    </row>
    <row r="606" spans="22:23">
      <c r="V606" s="96"/>
      <c r="W606" s="96"/>
    </row>
    <row r="607" spans="22:23">
      <c r="V607" s="96"/>
      <c r="W607" s="96"/>
    </row>
    <row r="608" spans="22:23">
      <c r="V608" s="96"/>
      <c r="W608" s="96"/>
    </row>
    <row r="609" spans="22:23">
      <c r="V609" s="96"/>
      <c r="W609" s="96"/>
    </row>
    <row r="610" spans="22:23">
      <c r="V610" s="96"/>
      <c r="W610" s="96"/>
    </row>
    <row r="611" spans="22:23">
      <c r="V611" s="96"/>
      <c r="W611" s="96"/>
    </row>
    <row r="612" spans="22:23">
      <c r="V612" s="96"/>
      <c r="W612" s="96"/>
    </row>
    <row r="613" spans="22:23">
      <c r="V613" s="96"/>
      <c r="W613" s="96"/>
    </row>
    <row r="614" spans="22:23">
      <c r="V614" s="96"/>
      <c r="W614" s="96"/>
    </row>
    <row r="615" spans="22:23">
      <c r="V615" s="96"/>
      <c r="W615" s="96"/>
    </row>
    <row r="616" spans="22:23">
      <c r="V616" s="96"/>
      <c r="W616" s="96"/>
    </row>
    <row r="617" spans="22:23">
      <c r="V617" s="96"/>
      <c r="W617" s="96"/>
    </row>
    <row r="618" spans="22:23">
      <c r="V618" s="96"/>
      <c r="W618" s="96"/>
    </row>
    <row r="619" spans="22:23">
      <c r="V619" s="96"/>
      <c r="W619" s="96"/>
    </row>
    <row r="620" spans="22:23">
      <c r="V620" s="96"/>
      <c r="W620" s="96"/>
    </row>
    <row r="621" spans="22:23">
      <c r="V621" s="96"/>
      <c r="W621" s="96"/>
    </row>
    <row r="622" spans="22:23">
      <c r="V622" s="96"/>
      <c r="W622" s="96"/>
    </row>
    <row r="623" spans="22:23">
      <c r="V623" s="96"/>
      <c r="W623" s="96"/>
    </row>
    <row r="624" spans="22:23">
      <c r="V624" s="96"/>
      <c r="W624" s="96"/>
    </row>
    <row r="631" spans="1:170" s="109" customFormat="1">
      <c r="A631" s="105"/>
      <c r="B631" s="106"/>
      <c r="C631" s="107"/>
      <c r="D631" s="132"/>
      <c r="E631" s="132"/>
      <c r="F631" s="132"/>
      <c r="G631" s="132"/>
      <c r="H631" s="107"/>
      <c r="I631" s="108"/>
      <c r="J631" s="132"/>
      <c r="K631" s="137"/>
      <c r="L631" s="137"/>
      <c r="M631" s="139"/>
      <c r="N631" s="139"/>
      <c r="O631" s="105"/>
      <c r="P631" s="112"/>
      <c r="Q631" s="112"/>
      <c r="R631" s="112"/>
      <c r="S631" s="94"/>
      <c r="T631" s="95"/>
      <c r="U631" s="95"/>
      <c r="V631" s="95"/>
      <c r="W631" s="95"/>
      <c r="X631" s="140"/>
      <c r="Y631" s="140"/>
      <c r="Z631" s="140"/>
      <c r="AA631" s="140"/>
      <c r="AB631" s="140"/>
      <c r="AC631" s="140"/>
      <c r="AD631" s="140"/>
      <c r="AE631" s="140"/>
      <c r="AF631" s="140"/>
      <c r="AG631" s="140"/>
      <c r="AH631" s="140"/>
      <c r="AI631" s="140"/>
      <c r="AJ631" s="140"/>
      <c r="AK631" s="140"/>
      <c r="AL631" s="140"/>
      <c r="AM631" s="140"/>
      <c r="AN631" s="140"/>
      <c r="AO631" s="140"/>
      <c r="AP631" s="140"/>
      <c r="AQ631" s="140"/>
      <c r="AR631" s="140"/>
      <c r="AS631" s="140"/>
      <c r="AT631" s="140"/>
      <c r="AU631" s="140"/>
      <c r="AV631" s="140"/>
      <c r="AW631" s="140"/>
      <c r="AX631" s="140"/>
      <c r="AY631" s="140"/>
      <c r="AZ631" s="140"/>
      <c r="BA631" s="140"/>
      <c r="BB631" s="140"/>
      <c r="BC631" s="140"/>
      <c r="BD631" s="140"/>
      <c r="BE631" s="140"/>
      <c r="BF631" s="140"/>
      <c r="BG631" s="140"/>
      <c r="BH631" s="140"/>
      <c r="BI631" s="140"/>
      <c r="BJ631" s="140"/>
      <c r="BK631" s="140"/>
      <c r="BL631" s="140"/>
      <c r="BM631" s="140"/>
      <c r="BN631" s="140"/>
      <c r="BO631" s="140"/>
      <c r="BP631" s="140"/>
      <c r="BQ631" s="140"/>
      <c r="BR631" s="140"/>
      <c r="BS631" s="140"/>
      <c r="BT631" s="140"/>
      <c r="BU631" s="140"/>
      <c r="BV631" s="140"/>
      <c r="BW631" s="140"/>
      <c r="BX631" s="140"/>
      <c r="BY631" s="140"/>
      <c r="BZ631" s="140"/>
      <c r="CA631" s="140"/>
      <c r="CB631" s="140"/>
      <c r="CC631" s="140"/>
      <c r="CD631" s="140"/>
      <c r="CE631" s="140"/>
      <c r="CF631" s="140"/>
      <c r="CG631" s="140"/>
      <c r="CH631" s="140"/>
      <c r="CI631" s="140"/>
      <c r="CJ631" s="140"/>
      <c r="CK631" s="140"/>
      <c r="CL631" s="140"/>
      <c r="CM631" s="140"/>
      <c r="CN631" s="140"/>
      <c r="CO631" s="140"/>
      <c r="CP631" s="140"/>
      <c r="CQ631" s="140"/>
      <c r="CR631" s="140"/>
      <c r="CS631" s="140"/>
      <c r="CT631" s="140"/>
      <c r="CU631" s="140"/>
      <c r="CV631" s="140"/>
      <c r="CW631" s="140"/>
      <c r="CX631" s="140"/>
      <c r="CY631" s="140"/>
      <c r="CZ631" s="140"/>
      <c r="DA631" s="140"/>
      <c r="DB631" s="140"/>
      <c r="DC631" s="140"/>
      <c r="DD631" s="140"/>
      <c r="DE631" s="140"/>
      <c r="DF631" s="140"/>
      <c r="DG631" s="140"/>
      <c r="DH631" s="140"/>
      <c r="DI631" s="140"/>
      <c r="DJ631" s="140"/>
      <c r="DK631" s="140"/>
      <c r="DL631" s="140"/>
      <c r="DM631" s="140"/>
      <c r="DN631" s="140"/>
      <c r="DO631" s="140"/>
      <c r="DP631" s="140"/>
      <c r="DQ631" s="140"/>
      <c r="DR631" s="140"/>
      <c r="DS631" s="140"/>
      <c r="DT631" s="140"/>
      <c r="DU631" s="140"/>
      <c r="DV631" s="140"/>
      <c r="DW631" s="140"/>
      <c r="DX631" s="140"/>
      <c r="DY631" s="140"/>
      <c r="DZ631" s="140"/>
      <c r="EA631" s="140"/>
      <c r="EB631" s="140"/>
      <c r="EC631" s="140"/>
      <c r="ED631" s="140"/>
      <c r="EE631" s="140"/>
      <c r="EF631" s="140"/>
      <c r="EG631" s="140"/>
      <c r="EH631" s="140"/>
      <c r="EI631" s="140"/>
      <c r="EJ631" s="140"/>
      <c r="EK631" s="140"/>
      <c r="EL631" s="140"/>
      <c r="EM631" s="140"/>
      <c r="EN631" s="140"/>
      <c r="EO631" s="140"/>
      <c r="EP631" s="140"/>
      <c r="EQ631" s="140"/>
      <c r="ER631" s="140"/>
      <c r="ES631" s="140"/>
      <c r="ET631" s="140"/>
      <c r="EU631" s="140"/>
      <c r="EV631" s="140"/>
      <c r="EW631" s="140"/>
      <c r="EX631" s="140"/>
      <c r="EY631" s="140"/>
      <c r="EZ631" s="140"/>
      <c r="FA631" s="140"/>
      <c r="FB631" s="140"/>
      <c r="FC631" s="140"/>
      <c r="FD631" s="140"/>
      <c r="FE631" s="140"/>
      <c r="FF631" s="140"/>
      <c r="FG631" s="140"/>
      <c r="FH631" s="140"/>
      <c r="FI631" s="140"/>
      <c r="FJ631" s="140"/>
      <c r="FK631" s="140"/>
      <c r="FL631" s="140"/>
      <c r="FM631" s="140"/>
      <c r="FN631" s="140"/>
    </row>
    <row r="641" spans="22:23">
      <c r="V641" s="96"/>
      <c r="W641" s="96"/>
    </row>
    <row r="642" spans="22:23">
      <c r="V642" s="96"/>
      <c r="W642" s="96"/>
    </row>
    <row r="643" spans="22:23">
      <c r="V643" s="96"/>
      <c r="W643" s="96"/>
    </row>
    <row r="644" spans="22:23">
      <c r="V644" s="96"/>
      <c r="W644" s="96"/>
    </row>
    <row r="645" spans="22:23">
      <c r="V645" s="96"/>
      <c r="W645" s="96"/>
    </row>
    <row r="646" spans="22:23">
      <c r="V646" s="96"/>
      <c r="W646" s="96"/>
    </row>
    <row r="647" spans="22:23">
      <c r="V647" s="96"/>
      <c r="W647" s="96"/>
    </row>
    <row r="648" spans="22:23">
      <c r="V648" s="96"/>
      <c r="W648" s="96"/>
    </row>
    <row r="649" spans="22:23">
      <c r="V649" s="96"/>
      <c r="W649" s="96"/>
    </row>
    <row r="650" spans="22:23">
      <c r="V650" s="96"/>
      <c r="W650" s="96"/>
    </row>
    <row r="651" spans="22:23">
      <c r="V651" s="96"/>
      <c r="W651" s="96"/>
    </row>
    <row r="652" spans="22:23">
      <c r="V652" s="96"/>
      <c r="W652" s="96"/>
    </row>
    <row r="653" spans="22:23">
      <c r="V653" s="96"/>
      <c r="W653" s="96"/>
    </row>
    <row r="654" spans="22:23">
      <c r="V654" s="96"/>
      <c r="W654" s="96"/>
    </row>
    <row r="655" spans="22:23">
      <c r="V655" s="96"/>
      <c r="W655" s="96"/>
    </row>
    <row r="656" spans="22:23">
      <c r="V656" s="96"/>
      <c r="W656" s="96"/>
    </row>
    <row r="657" spans="22:23">
      <c r="V657" s="96"/>
      <c r="W657" s="96"/>
    </row>
    <row r="658" spans="22:23">
      <c r="V658" s="96"/>
      <c r="W658" s="96"/>
    </row>
    <row r="659" spans="22:23">
      <c r="V659" s="96"/>
      <c r="W659" s="96"/>
    </row>
    <row r="660" spans="22:23">
      <c r="V660" s="96"/>
      <c r="W660" s="96"/>
    </row>
    <row r="661" spans="22:23">
      <c r="V661" s="96"/>
      <c r="W661" s="96"/>
    </row>
    <row r="662" spans="22:23">
      <c r="V662" s="96"/>
      <c r="W662" s="96"/>
    </row>
    <row r="663" spans="22:23">
      <c r="V663" s="96"/>
      <c r="W663" s="96"/>
    </row>
    <row r="664" spans="22:23">
      <c r="V664" s="96"/>
      <c r="W664" s="96"/>
    </row>
    <row r="665" spans="22:23">
      <c r="V665" s="96"/>
      <c r="W665" s="96"/>
    </row>
    <row r="666" spans="22:23">
      <c r="V666" s="96"/>
      <c r="W666" s="96"/>
    </row>
    <row r="667" spans="22:23">
      <c r="V667" s="96"/>
      <c r="W667" s="96"/>
    </row>
    <row r="668" spans="22:23">
      <c r="V668" s="96"/>
      <c r="W668" s="96"/>
    </row>
    <row r="669" spans="22:23">
      <c r="V669" s="96"/>
      <c r="W669" s="96"/>
    </row>
    <row r="670" spans="22:23">
      <c r="V670" s="96"/>
      <c r="W670" s="96"/>
    </row>
    <row r="671" spans="22:23">
      <c r="V671" s="96"/>
      <c r="W671" s="96"/>
    </row>
    <row r="672" spans="22:23">
      <c r="V672" s="96"/>
      <c r="W672" s="96"/>
    </row>
    <row r="673" spans="22:23">
      <c r="V673" s="96"/>
      <c r="W673" s="96"/>
    </row>
    <row r="674" spans="22:23">
      <c r="V674" s="96"/>
      <c r="W674" s="96"/>
    </row>
    <row r="675" spans="22:23">
      <c r="V675" s="96"/>
      <c r="W675" s="96"/>
    </row>
    <row r="676" spans="22:23">
      <c r="V676" s="96"/>
      <c r="W676" s="96"/>
    </row>
    <row r="677" spans="22:23">
      <c r="V677" s="96"/>
      <c r="W677" s="96"/>
    </row>
    <row r="678" spans="22:23">
      <c r="V678" s="96"/>
      <c r="W678" s="96"/>
    </row>
    <row r="679" spans="22:23">
      <c r="V679" s="96"/>
      <c r="W679" s="96"/>
    </row>
    <row r="680" spans="22:23">
      <c r="V680" s="96"/>
      <c r="W680" s="96"/>
    </row>
    <row r="681" spans="22:23">
      <c r="V681" s="96"/>
      <c r="W681" s="96"/>
    </row>
    <row r="682" spans="22:23">
      <c r="V682" s="96"/>
      <c r="W682" s="96"/>
    </row>
    <row r="683" spans="22:23">
      <c r="V683" s="96"/>
      <c r="W683" s="96"/>
    </row>
    <row r="684" spans="22:23">
      <c r="V684" s="96"/>
      <c r="W684" s="96"/>
    </row>
    <row r="685" spans="22:23">
      <c r="V685" s="96"/>
      <c r="W685" s="96"/>
    </row>
    <row r="686" spans="22:23">
      <c r="V686" s="96"/>
      <c r="W686" s="96"/>
    </row>
    <row r="687" spans="22:23">
      <c r="V687" s="96"/>
      <c r="W687" s="96"/>
    </row>
    <row r="688" spans="22:23">
      <c r="V688" s="96"/>
      <c r="W688" s="96"/>
    </row>
    <row r="689" spans="22:23">
      <c r="V689" s="96"/>
      <c r="W689" s="96"/>
    </row>
    <row r="690" spans="22:23">
      <c r="V690" s="96"/>
      <c r="W690" s="96"/>
    </row>
    <row r="691" spans="22:23">
      <c r="V691" s="96"/>
      <c r="W691" s="96"/>
    </row>
    <row r="692" spans="22:23">
      <c r="V692" s="96"/>
      <c r="W692" s="96"/>
    </row>
    <row r="693" spans="22:23">
      <c r="V693" s="96"/>
      <c r="W693" s="96"/>
    </row>
    <row r="694" spans="22:23">
      <c r="V694" s="96"/>
      <c r="W694" s="96"/>
    </row>
    <row r="695" spans="22:23">
      <c r="V695" s="96"/>
      <c r="W695" s="96"/>
    </row>
    <row r="696" spans="22:23">
      <c r="V696" s="96"/>
      <c r="W696" s="96"/>
    </row>
    <row r="697" spans="22:23">
      <c r="V697" s="96"/>
      <c r="W697" s="96"/>
    </row>
    <row r="698" spans="22:23">
      <c r="V698" s="96"/>
      <c r="W698" s="96"/>
    </row>
    <row r="699" spans="22:23">
      <c r="V699" s="96"/>
      <c r="W699" s="96"/>
    </row>
    <row r="700" spans="22:23">
      <c r="V700" s="96"/>
      <c r="W700" s="96"/>
    </row>
    <row r="701" spans="22:23">
      <c r="V701" s="96"/>
      <c r="W701" s="96"/>
    </row>
    <row r="702" spans="22:23">
      <c r="V702" s="96"/>
      <c r="W702" s="96"/>
    </row>
    <row r="703" spans="22:23">
      <c r="V703" s="96"/>
      <c r="W703" s="96"/>
    </row>
    <row r="704" spans="22:23">
      <c r="V704" s="96"/>
      <c r="W704" s="96"/>
    </row>
    <row r="705" spans="22:23">
      <c r="V705" s="96"/>
      <c r="W705" s="96"/>
    </row>
    <row r="706" spans="22:23">
      <c r="V706" s="96"/>
      <c r="W706" s="96"/>
    </row>
    <row r="707" spans="22:23">
      <c r="V707" s="96"/>
      <c r="W707" s="96"/>
    </row>
    <row r="708" spans="22:23">
      <c r="V708" s="96"/>
      <c r="W708" s="96"/>
    </row>
    <row r="709" spans="22:23">
      <c r="V709" s="96"/>
      <c r="W709" s="96"/>
    </row>
    <row r="710" spans="22:23">
      <c r="V710" s="96"/>
      <c r="W710" s="96"/>
    </row>
    <row r="711" spans="22:23">
      <c r="V711" s="96"/>
      <c r="W711" s="96"/>
    </row>
    <row r="712" spans="22:23">
      <c r="V712" s="96"/>
      <c r="W712" s="96"/>
    </row>
    <row r="713" spans="22:23">
      <c r="V713" s="96"/>
      <c r="W713" s="96"/>
    </row>
    <row r="714" spans="22:23">
      <c r="V714" s="96"/>
      <c r="W714" s="96"/>
    </row>
    <row r="715" spans="22:23">
      <c r="V715" s="96"/>
      <c r="W715" s="96"/>
    </row>
    <row r="716" spans="22:23">
      <c r="V716" s="96"/>
      <c r="W716" s="96"/>
    </row>
    <row r="717" spans="22:23">
      <c r="V717" s="96"/>
      <c r="W717" s="96"/>
    </row>
    <row r="718" spans="22:23">
      <c r="V718" s="96"/>
      <c r="W718" s="96"/>
    </row>
    <row r="719" spans="22:23">
      <c r="V719" s="96"/>
      <c r="W719" s="96"/>
    </row>
    <row r="720" spans="22:23">
      <c r="V720" s="96"/>
      <c r="W720" s="96"/>
    </row>
    <row r="721" spans="22:23">
      <c r="V721" s="96"/>
      <c r="W721" s="96"/>
    </row>
    <row r="722" spans="22:23">
      <c r="V722" s="96"/>
      <c r="W722" s="96"/>
    </row>
    <row r="723" spans="22:23">
      <c r="V723" s="96"/>
      <c r="W723" s="96"/>
    </row>
    <row r="724" spans="22:23">
      <c r="V724" s="96"/>
      <c r="W724" s="96"/>
    </row>
    <row r="725" spans="22:23">
      <c r="V725" s="96"/>
      <c r="W725" s="96"/>
    </row>
    <row r="726" spans="22:23">
      <c r="V726" s="96"/>
      <c r="W726" s="96"/>
    </row>
    <row r="727" spans="22:23">
      <c r="V727" s="96"/>
      <c r="W727" s="96"/>
    </row>
    <row r="728" spans="22:23">
      <c r="V728" s="96"/>
      <c r="W728" s="96"/>
    </row>
    <row r="729" spans="22:23">
      <c r="V729" s="96"/>
      <c r="W729" s="96"/>
    </row>
    <row r="730" spans="22:23">
      <c r="V730" s="96"/>
      <c r="W730" s="96"/>
    </row>
    <row r="731" spans="22:23">
      <c r="V731" s="96"/>
      <c r="W731" s="96"/>
    </row>
    <row r="732" spans="22:23">
      <c r="V732" s="96"/>
      <c r="W732" s="96"/>
    </row>
    <row r="733" spans="22:23">
      <c r="V733" s="96"/>
      <c r="W733" s="96"/>
    </row>
    <row r="734" spans="22:23">
      <c r="V734" s="96"/>
      <c r="W734" s="96"/>
    </row>
    <row r="735" spans="22:23">
      <c r="V735" s="96"/>
      <c r="W735" s="96"/>
    </row>
    <row r="736" spans="22:23">
      <c r="V736" s="96"/>
      <c r="W736" s="96"/>
    </row>
    <row r="737" spans="22:23">
      <c r="V737" s="96"/>
      <c r="W737" s="96"/>
    </row>
    <row r="738" spans="22:23">
      <c r="V738" s="96"/>
      <c r="W738" s="96"/>
    </row>
    <row r="739" spans="22:23">
      <c r="V739" s="96"/>
      <c r="W739" s="96"/>
    </row>
    <row r="740" spans="22:23">
      <c r="V740" s="96"/>
      <c r="W740" s="96"/>
    </row>
    <row r="741" spans="22:23">
      <c r="V741" s="96"/>
      <c r="W741" s="96"/>
    </row>
    <row r="742" spans="22:23">
      <c r="V742" s="96"/>
      <c r="W742" s="96"/>
    </row>
    <row r="743" spans="22:23">
      <c r="V743" s="96"/>
      <c r="W743" s="96"/>
    </row>
    <row r="744" spans="22:23">
      <c r="V744" s="96"/>
      <c r="W744" s="96"/>
    </row>
    <row r="745" spans="22:23">
      <c r="V745" s="96"/>
      <c r="W745" s="96"/>
    </row>
    <row r="746" spans="22:23">
      <c r="V746" s="96"/>
      <c r="W746" s="96"/>
    </row>
    <row r="747" spans="22:23">
      <c r="V747" s="96"/>
      <c r="W747" s="96"/>
    </row>
    <row r="748" spans="22:23">
      <c r="V748" s="96"/>
      <c r="W748" s="96"/>
    </row>
    <row r="749" spans="22:23">
      <c r="V749" s="96"/>
      <c r="W749" s="96"/>
    </row>
    <row r="750" spans="22:23">
      <c r="V750" s="96"/>
      <c r="W750" s="96"/>
    </row>
    <row r="751" spans="22:23">
      <c r="V751" s="96"/>
      <c r="W751" s="96"/>
    </row>
    <row r="752" spans="22:23">
      <c r="V752" s="96"/>
      <c r="W752" s="96"/>
    </row>
    <row r="753" spans="22:23">
      <c r="V753" s="96"/>
      <c r="W753" s="96"/>
    </row>
    <row r="754" spans="22:23">
      <c r="V754" s="96"/>
      <c r="W754" s="96"/>
    </row>
    <row r="755" spans="22:23">
      <c r="V755" s="96"/>
      <c r="W755" s="96"/>
    </row>
    <row r="756" spans="22:23">
      <c r="V756" s="96"/>
      <c r="W756" s="96"/>
    </row>
    <row r="757" spans="22:23">
      <c r="V757" s="96"/>
      <c r="W757" s="96"/>
    </row>
    <row r="758" spans="22:23">
      <c r="V758" s="96"/>
      <c r="W758" s="96"/>
    </row>
    <row r="759" spans="22:23">
      <c r="V759" s="96"/>
      <c r="W759" s="96"/>
    </row>
    <row r="760" spans="22:23">
      <c r="V760" s="96"/>
      <c r="W760" s="96"/>
    </row>
    <row r="761" spans="22:23">
      <c r="V761" s="96"/>
      <c r="W761" s="96"/>
    </row>
    <row r="762" spans="22:23">
      <c r="V762" s="96"/>
      <c r="W762" s="96"/>
    </row>
    <row r="763" spans="22:23">
      <c r="V763" s="96"/>
      <c r="W763" s="96"/>
    </row>
    <row r="764" spans="22:23">
      <c r="V764" s="96"/>
      <c r="W764" s="96"/>
    </row>
    <row r="765" spans="22:23">
      <c r="V765" s="96"/>
      <c r="W765" s="96"/>
    </row>
    <row r="766" spans="22:23">
      <c r="V766" s="96"/>
      <c r="W766" s="96"/>
    </row>
    <row r="767" spans="22:23">
      <c r="V767" s="96"/>
      <c r="W767" s="96"/>
    </row>
    <row r="768" spans="22:23">
      <c r="V768" s="96"/>
      <c r="W768" s="96"/>
    </row>
    <row r="769" spans="22:23">
      <c r="V769" s="96"/>
      <c r="W769" s="96"/>
    </row>
    <row r="770" spans="22:23">
      <c r="V770" s="96"/>
      <c r="W770" s="96"/>
    </row>
    <row r="771" spans="22:23">
      <c r="V771" s="96"/>
      <c r="W771" s="96"/>
    </row>
    <row r="772" spans="22:23">
      <c r="V772" s="96"/>
      <c r="W772" s="96"/>
    </row>
    <row r="773" spans="22:23">
      <c r="V773" s="96"/>
      <c r="W773" s="96"/>
    </row>
    <row r="774" spans="22:23">
      <c r="V774" s="96"/>
      <c r="W774" s="96"/>
    </row>
    <row r="775" spans="22:23">
      <c r="V775" s="96"/>
      <c r="W775" s="96"/>
    </row>
    <row r="776" spans="22:23">
      <c r="V776" s="96"/>
      <c r="W776" s="96"/>
    </row>
    <row r="777" spans="22:23">
      <c r="V777" s="96"/>
      <c r="W777" s="96"/>
    </row>
    <row r="778" spans="22:23">
      <c r="V778" s="96"/>
      <c r="W778" s="96"/>
    </row>
    <row r="779" spans="22:23">
      <c r="V779" s="96"/>
      <c r="W779" s="96"/>
    </row>
    <row r="780" spans="22:23">
      <c r="V780" s="96"/>
      <c r="W780" s="96"/>
    </row>
    <row r="781" spans="22:23">
      <c r="V781" s="96"/>
      <c r="W781" s="96"/>
    </row>
    <row r="782" spans="22:23">
      <c r="V782" s="96"/>
      <c r="W782" s="96"/>
    </row>
    <row r="783" spans="22:23">
      <c r="V783" s="96"/>
      <c r="W783" s="96"/>
    </row>
    <row r="784" spans="22:23">
      <c r="V784" s="96"/>
      <c r="W784" s="96"/>
    </row>
    <row r="785" spans="22:23">
      <c r="V785" s="96"/>
      <c r="W785" s="96"/>
    </row>
    <row r="786" spans="22:23">
      <c r="V786" s="96"/>
      <c r="W786" s="96"/>
    </row>
    <row r="787" spans="22:23">
      <c r="V787" s="96"/>
      <c r="W787" s="96"/>
    </row>
    <row r="788" spans="22:23">
      <c r="V788" s="96"/>
      <c r="W788" s="96"/>
    </row>
    <row r="789" spans="22:23">
      <c r="V789" s="96"/>
      <c r="W789" s="96"/>
    </row>
    <row r="790" spans="22:23">
      <c r="V790" s="96"/>
      <c r="W790" s="96"/>
    </row>
    <row r="791" spans="22:23">
      <c r="V791" s="96"/>
      <c r="W791" s="96"/>
    </row>
    <row r="792" spans="22:23">
      <c r="V792" s="96"/>
      <c r="W792" s="96"/>
    </row>
    <row r="793" spans="22:23">
      <c r="V793" s="96"/>
      <c r="W793" s="96"/>
    </row>
    <row r="794" spans="22:23">
      <c r="V794" s="96"/>
      <c r="W794" s="96"/>
    </row>
    <row r="795" spans="22:23">
      <c r="V795" s="96"/>
      <c r="W795" s="96"/>
    </row>
    <row r="796" spans="22:23">
      <c r="V796" s="96"/>
      <c r="W796" s="96"/>
    </row>
    <row r="797" spans="22:23">
      <c r="V797" s="96"/>
      <c r="W797" s="96"/>
    </row>
    <row r="798" spans="22:23">
      <c r="V798" s="96"/>
      <c r="W798" s="96"/>
    </row>
    <row r="799" spans="22:23">
      <c r="V799" s="96"/>
      <c r="W799" s="96"/>
    </row>
    <row r="800" spans="22:23">
      <c r="V800" s="96"/>
      <c r="W800" s="96"/>
    </row>
    <row r="801" spans="22:23">
      <c r="V801" s="96"/>
      <c r="W801" s="96"/>
    </row>
    <row r="802" spans="22:23">
      <c r="V802" s="96"/>
      <c r="W802" s="96"/>
    </row>
    <row r="803" spans="22:23">
      <c r="V803" s="96"/>
      <c r="W803" s="96"/>
    </row>
    <row r="804" spans="22:23">
      <c r="V804" s="96"/>
      <c r="W804" s="96"/>
    </row>
    <row r="805" spans="22:23">
      <c r="V805" s="96"/>
      <c r="W805" s="96"/>
    </row>
    <row r="806" spans="22:23">
      <c r="V806" s="96"/>
      <c r="W806" s="96"/>
    </row>
    <row r="807" spans="22:23">
      <c r="V807" s="96"/>
      <c r="W807" s="96"/>
    </row>
    <row r="808" spans="22:23">
      <c r="V808" s="96"/>
      <c r="W808" s="96"/>
    </row>
    <row r="809" spans="22:23">
      <c r="V809" s="96"/>
      <c r="W809" s="96"/>
    </row>
    <row r="810" spans="22:23">
      <c r="V810" s="96"/>
      <c r="W810" s="96"/>
    </row>
    <row r="811" spans="22:23">
      <c r="V811" s="96"/>
      <c r="W811" s="96"/>
    </row>
    <row r="812" spans="22:23">
      <c r="V812" s="96"/>
      <c r="W812" s="96"/>
    </row>
    <row r="813" spans="22:23">
      <c r="V813" s="96"/>
      <c r="W813" s="96"/>
    </row>
    <row r="814" spans="22:23">
      <c r="V814" s="96"/>
      <c r="W814" s="96"/>
    </row>
    <row r="815" spans="22:23">
      <c r="V815" s="96"/>
      <c r="W815" s="96"/>
    </row>
    <row r="816" spans="22:23">
      <c r="V816" s="96"/>
      <c r="W816" s="96"/>
    </row>
    <row r="817" spans="22:23">
      <c r="V817" s="96"/>
      <c r="W817" s="96"/>
    </row>
    <row r="818" spans="22:23">
      <c r="V818" s="96"/>
      <c r="W818" s="96"/>
    </row>
    <row r="819" spans="22:23">
      <c r="V819" s="96"/>
      <c r="W819" s="96"/>
    </row>
    <row r="820" spans="22:23">
      <c r="V820" s="96"/>
      <c r="W820" s="96"/>
    </row>
    <row r="821" spans="22:23">
      <c r="V821" s="96"/>
      <c r="W821" s="96"/>
    </row>
    <row r="822" spans="22:23">
      <c r="V822" s="96"/>
      <c r="W822" s="96"/>
    </row>
    <row r="823" spans="22:23">
      <c r="V823" s="96"/>
      <c r="W823" s="96"/>
    </row>
    <row r="824" spans="22:23">
      <c r="V824" s="96"/>
      <c r="W824" s="96"/>
    </row>
    <row r="825" spans="22:23">
      <c r="V825" s="96"/>
      <c r="W825" s="96"/>
    </row>
    <row r="826" spans="22:23">
      <c r="V826" s="96"/>
      <c r="W826" s="96"/>
    </row>
    <row r="827" spans="22:23">
      <c r="V827" s="96"/>
      <c r="W827" s="96"/>
    </row>
    <row r="828" spans="22:23">
      <c r="V828" s="96"/>
      <c r="W828" s="96"/>
    </row>
    <row r="829" spans="22:23">
      <c r="V829" s="96"/>
      <c r="W829" s="96"/>
    </row>
    <row r="830" spans="22:23">
      <c r="V830" s="96"/>
      <c r="W830" s="96"/>
    </row>
    <row r="831" spans="22:23">
      <c r="V831" s="96"/>
      <c r="W831" s="96"/>
    </row>
    <row r="832" spans="22:23">
      <c r="V832" s="96"/>
      <c r="W832" s="96"/>
    </row>
    <row r="833" spans="22:23">
      <c r="V833" s="96"/>
      <c r="W833" s="96"/>
    </row>
    <row r="834" spans="22:23">
      <c r="V834" s="96"/>
      <c r="W834" s="96"/>
    </row>
    <row r="835" spans="22:23">
      <c r="V835" s="96"/>
      <c r="W835" s="96"/>
    </row>
    <row r="836" spans="22:23">
      <c r="V836" s="96"/>
      <c r="W836" s="96"/>
    </row>
    <row r="837" spans="22:23">
      <c r="V837" s="96"/>
      <c r="W837" s="96"/>
    </row>
    <row r="838" spans="22:23">
      <c r="V838" s="96"/>
      <c r="W838" s="96"/>
    </row>
    <row r="839" spans="22:23">
      <c r="V839" s="96"/>
      <c r="W839" s="96"/>
    </row>
    <row r="840" spans="22:23">
      <c r="V840" s="96"/>
      <c r="W840" s="96"/>
    </row>
    <row r="841" spans="22:23">
      <c r="V841" s="96"/>
      <c r="W841" s="96"/>
    </row>
    <row r="842" spans="22:23">
      <c r="V842" s="96"/>
      <c r="W842" s="96"/>
    </row>
    <row r="843" spans="22:23">
      <c r="V843" s="96"/>
      <c r="W843" s="96"/>
    </row>
    <row r="844" spans="22:23">
      <c r="V844" s="96"/>
      <c r="W844" s="96"/>
    </row>
    <row r="845" spans="22:23">
      <c r="V845" s="96"/>
      <c r="W845" s="96"/>
    </row>
    <row r="846" spans="22:23">
      <c r="V846" s="96"/>
      <c r="W846" s="96"/>
    </row>
    <row r="847" spans="22:23">
      <c r="V847" s="96"/>
      <c r="W847" s="96"/>
    </row>
    <row r="848" spans="22:23">
      <c r="V848" s="96"/>
      <c r="W848" s="96"/>
    </row>
    <row r="849" spans="22:23">
      <c r="V849" s="96"/>
      <c r="W849" s="96"/>
    </row>
    <row r="850" spans="22:23">
      <c r="V850" s="96"/>
      <c r="W850" s="96"/>
    </row>
    <row r="851" spans="22:23">
      <c r="V851" s="96"/>
      <c r="W851" s="96"/>
    </row>
    <row r="852" spans="22:23">
      <c r="V852" s="96"/>
      <c r="W852" s="96"/>
    </row>
    <row r="853" spans="22:23">
      <c r="V853" s="96"/>
      <c r="W853" s="96"/>
    </row>
    <row r="854" spans="22:23">
      <c r="V854" s="96"/>
      <c r="W854" s="96"/>
    </row>
    <row r="855" spans="22:23">
      <c r="V855" s="96"/>
      <c r="W855" s="96"/>
    </row>
    <row r="856" spans="22:23">
      <c r="V856" s="96"/>
      <c r="W856" s="96"/>
    </row>
    <row r="857" spans="22:23">
      <c r="V857" s="96"/>
      <c r="W857" s="96"/>
    </row>
    <row r="858" spans="22:23">
      <c r="V858" s="96"/>
      <c r="W858" s="96"/>
    </row>
    <row r="859" spans="22:23">
      <c r="V859" s="96"/>
      <c r="W859" s="96"/>
    </row>
    <row r="860" spans="22:23">
      <c r="V860" s="96"/>
      <c r="W860" s="96"/>
    </row>
    <row r="861" spans="22:23">
      <c r="V861" s="96"/>
      <c r="W861" s="96"/>
    </row>
    <row r="862" spans="22:23">
      <c r="V862" s="96"/>
      <c r="W862" s="96"/>
    </row>
    <row r="863" spans="22:23">
      <c r="V863" s="96"/>
      <c r="W863" s="96"/>
    </row>
    <row r="864" spans="22:23">
      <c r="V864" s="96"/>
      <c r="W864" s="96"/>
    </row>
    <row r="865" spans="22:23">
      <c r="V865" s="96"/>
      <c r="W865" s="96"/>
    </row>
    <row r="866" spans="22:23">
      <c r="V866" s="96"/>
      <c r="W866" s="96"/>
    </row>
    <row r="867" spans="22:23">
      <c r="V867" s="96"/>
      <c r="W867" s="96"/>
    </row>
    <row r="868" spans="22:23">
      <c r="V868" s="96"/>
      <c r="W868" s="96"/>
    </row>
    <row r="869" spans="22:23">
      <c r="V869" s="96"/>
      <c r="W869" s="96"/>
    </row>
    <row r="870" spans="22:23">
      <c r="V870" s="96"/>
      <c r="W870" s="96"/>
    </row>
    <row r="871" spans="22:23">
      <c r="V871" s="96"/>
      <c r="W871" s="96"/>
    </row>
    <row r="872" spans="22:23">
      <c r="V872" s="96"/>
      <c r="W872" s="96"/>
    </row>
    <row r="873" spans="22:23">
      <c r="V873" s="96"/>
      <c r="W873" s="96"/>
    </row>
    <row r="874" spans="22:23">
      <c r="V874" s="96"/>
      <c r="W874" s="96"/>
    </row>
    <row r="875" spans="22:23">
      <c r="V875" s="96"/>
      <c r="W875" s="96"/>
    </row>
    <row r="876" spans="22:23">
      <c r="V876" s="96"/>
      <c r="W876" s="96"/>
    </row>
    <row r="877" spans="22:23">
      <c r="V877" s="96"/>
      <c r="W877" s="96"/>
    </row>
    <row r="878" spans="22:23">
      <c r="V878" s="96"/>
      <c r="W878" s="96"/>
    </row>
    <row r="879" spans="22:23">
      <c r="V879" s="96"/>
      <c r="W879" s="96"/>
    </row>
    <row r="880" spans="22:23">
      <c r="V880" s="96"/>
      <c r="W880" s="96"/>
    </row>
    <row r="881" spans="22:23">
      <c r="V881" s="96"/>
      <c r="W881" s="96"/>
    </row>
    <row r="882" spans="22:23">
      <c r="V882" s="96"/>
      <c r="W882" s="96"/>
    </row>
    <row r="883" spans="22:23">
      <c r="V883" s="96"/>
      <c r="W883" s="96"/>
    </row>
    <row r="884" spans="22:23">
      <c r="V884" s="96"/>
      <c r="W884" s="96"/>
    </row>
    <row r="885" spans="22:23">
      <c r="V885" s="96"/>
      <c r="W885" s="96"/>
    </row>
    <row r="886" spans="22:23">
      <c r="V886" s="96"/>
      <c r="W886" s="96"/>
    </row>
    <row r="887" spans="22:23">
      <c r="V887" s="96"/>
      <c r="W887" s="96"/>
    </row>
    <row r="888" spans="22:23">
      <c r="V888" s="96"/>
      <c r="W888" s="96"/>
    </row>
    <row r="889" spans="22:23">
      <c r="V889" s="96"/>
      <c r="W889" s="96"/>
    </row>
    <row r="890" spans="22:23">
      <c r="V890" s="96"/>
      <c r="W890" s="96"/>
    </row>
    <row r="891" spans="22:23">
      <c r="V891" s="96"/>
      <c r="W891" s="96"/>
    </row>
    <row r="892" spans="22:23">
      <c r="V892" s="96"/>
      <c r="W892" s="96"/>
    </row>
    <row r="893" spans="22:23">
      <c r="V893" s="96"/>
      <c r="W893" s="96"/>
    </row>
    <row r="894" spans="22:23">
      <c r="V894" s="96"/>
      <c r="W894" s="96"/>
    </row>
    <row r="895" spans="22:23">
      <c r="V895" s="96"/>
      <c r="W895" s="96"/>
    </row>
    <row r="896" spans="22:23">
      <c r="V896" s="96"/>
      <c r="W896" s="96"/>
    </row>
    <row r="897" spans="22:23">
      <c r="V897" s="96"/>
      <c r="W897" s="96"/>
    </row>
    <row r="898" spans="22:23">
      <c r="V898" s="96"/>
      <c r="W898" s="96"/>
    </row>
    <row r="899" spans="22:23">
      <c r="V899" s="96"/>
      <c r="W899" s="96"/>
    </row>
    <row r="900" spans="22:23">
      <c r="V900" s="96"/>
      <c r="W900" s="96"/>
    </row>
    <row r="901" spans="22:23">
      <c r="V901" s="96"/>
      <c r="W901" s="96"/>
    </row>
    <row r="902" spans="22:23">
      <c r="V902" s="96"/>
      <c r="W902" s="96"/>
    </row>
    <row r="903" spans="22:23">
      <c r="V903" s="96"/>
      <c r="W903" s="96"/>
    </row>
    <row r="904" spans="22:23">
      <c r="V904" s="96"/>
      <c r="W904" s="96"/>
    </row>
    <row r="905" spans="22:23">
      <c r="V905" s="96"/>
      <c r="W905" s="96"/>
    </row>
    <row r="906" spans="22:23">
      <c r="V906" s="96"/>
      <c r="W906" s="96"/>
    </row>
    <row r="907" spans="22:23">
      <c r="V907" s="96"/>
      <c r="W907" s="96"/>
    </row>
    <row r="908" spans="22:23">
      <c r="V908" s="96"/>
      <c r="W908" s="96"/>
    </row>
    <row r="909" spans="22:23">
      <c r="V909" s="96"/>
      <c r="W909" s="96"/>
    </row>
    <row r="910" spans="22:23">
      <c r="V910" s="96"/>
      <c r="W910" s="96"/>
    </row>
    <row r="911" spans="22:23">
      <c r="V911" s="96"/>
      <c r="W911" s="96"/>
    </row>
    <row r="912" spans="22:23">
      <c r="V912" s="96"/>
      <c r="W912" s="96"/>
    </row>
    <row r="913" spans="22:23">
      <c r="V913" s="96"/>
      <c r="W913" s="96"/>
    </row>
    <row r="914" spans="22:23">
      <c r="V914" s="96"/>
      <c r="W914" s="96"/>
    </row>
    <row r="915" spans="22:23">
      <c r="V915" s="96"/>
      <c r="W915" s="96"/>
    </row>
    <row r="916" spans="22:23">
      <c r="V916" s="96"/>
      <c r="W916" s="96"/>
    </row>
    <row r="917" spans="22:23">
      <c r="V917" s="96"/>
      <c r="W917" s="96"/>
    </row>
    <row r="918" spans="22:23">
      <c r="V918" s="96"/>
      <c r="W918" s="96"/>
    </row>
    <row r="919" spans="22:23">
      <c r="V919" s="96"/>
      <c r="W919" s="96"/>
    </row>
    <row r="920" spans="22:23">
      <c r="V920" s="96"/>
      <c r="W920" s="96"/>
    </row>
    <row r="921" spans="22:23">
      <c r="V921" s="96"/>
      <c r="W921" s="96"/>
    </row>
    <row r="922" spans="22:23">
      <c r="V922" s="96"/>
      <c r="W922" s="96"/>
    </row>
    <row r="923" spans="22:23">
      <c r="V923" s="96"/>
      <c r="W923" s="96"/>
    </row>
    <row r="924" spans="22:23">
      <c r="V924" s="96"/>
      <c r="W924" s="96"/>
    </row>
    <row r="925" spans="22:23">
      <c r="V925" s="96"/>
      <c r="W925" s="96"/>
    </row>
    <row r="926" spans="22:23">
      <c r="V926" s="96"/>
      <c r="W926" s="96"/>
    </row>
    <row r="927" spans="22:23">
      <c r="V927" s="96"/>
      <c r="W927" s="96"/>
    </row>
    <row r="928" spans="22:23">
      <c r="V928" s="96"/>
      <c r="W928" s="96"/>
    </row>
    <row r="929" spans="22:23">
      <c r="V929" s="96"/>
      <c r="W929" s="96"/>
    </row>
    <row r="930" spans="22:23">
      <c r="V930" s="96"/>
      <c r="W930" s="96"/>
    </row>
    <row r="931" spans="22:23">
      <c r="V931" s="96"/>
      <c r="W931" s="96"/>
    </row>
    <row r="932" spans="22:23">
      <c r="V932" s="96"/>
      <c r="W932" s="96"/>
    </row>
    <row r="933" spans="22:23">
      <c r="V933" s="96"/>
      <c r="W933" s="96"/>
    </row>
    <row r="934" spans="22:23">
      <c r="V934" s="96"/>
      <c r="W934" s="96"/>
    </row>
    <row r="935" spans="22:23">
      <c r="V935" s="96"/>
      <c r="W935" s="96"/>
    </row>
    <row r="936" spans="22:23">
      <c r="V936" s="96"/>
      <c r="W936" s="96"/>
    </row>
    <row r="937" spans="22:23">
      <c r="V937" s="96"/>
      <c r="W937" s="96"/>
    </row>
    <row r="938" spans="22:23">
      <c r="V938" s="96"/>
      <c r="W938" s="96"/>
    </row>
    <row r="939" spans="22:23">
      <c r="V939" s="96"/>
      <c r="W939" s="96"/>
    </row>
    <row r="940" spans="22:23">
      <c r="V940" s="96"/>
      <c r="W940" s="96"/>
    </row>
    <row r="941" spans="22:23">
      <c r="V941" s="96"/>
      <c r="W941" s="96"/>
    </row>
    <row r="942" spans="22:23">
      <c r="V942" s="96"/>
      <c r="W942" s="96"/>
    </row>
    <row r="943" spans="22:23">
      <c r="V943" s="96"/>
      <c r="W943" s="96"/>
    </row>
    <row r="944" spans="22:23">
      <c r="V944" s="96"/>
      <c r="W944" s="96"/>
    </row>
    <row r="945" spans="22:23">
      <c r="V945" s="96"/>
      <c r="W945" s="96"/>
    </row>
    <row r="946" spans="22:23">
      <c r="V946" s="96"/>
      <c r="W946" s="96"/>
    </row>
    <row r="947" spans="22:23">
      <c r="V947" s="96"/>
      <c r="W947" s="96"/>
    </row>
    <row r="948" spans="22:23">
      <c r="V948" s="96"/>
      <c r="W948" s="96"/>
    </row>
    <row r="949" spans="22:23">
      <c r="V949" s="96"/>
      <c r="W949" s="96"/>
    </row>
    <row r="950" spans="22:23">
      <c r="V950" s="96"/>
      <c r="W950" s="96"/>
    </row>
    <row r="951" spans="22:23">
      <c r="V951" s="96"/>
      <c r="W951" s="96"/>
    </row>
    <row r="952" spans="22:23">
      <c r="V952" s="96"/>
      <c r="W952" s="96"/>
    </row>
    <row r="953" spans="22:23">
      <c r="V953" s="96"/>
      <c r="W953" s="96"/>
    </row>
    <row r="954" spans="22:23">
      <c r="V954" s="96"/>
      <c r="W954" s="96"/>
    </row>
    <row r="955" spans="22:23">
      <c r="V955" s="96"/>
      <c r="W955" s="96"/>
    </row>
    <row r="956" spans="22:23">
      <c r="V956" s="96"/>
      <c r="W956" s="96"/>
    </row>
    <row r="957" spans="22:23">
      <c r="V957" s="96"/>
      <c r="W957" s="96"/>
    </row>
    <row r="958" spans="22:23">
      <c r="V958" s="96"/>
      <c r="W958" s="96"/>
    </row>
    <row r="959" spans="22:23">
      <c r="V959" s="96"/>
      <c r="W959" s="96"/>
    </row>
    <row r="960" spans="22:23">
      <c r="V960" s="96"/>
      <c r="W960" s="96"/>
    </row>
    <row r="961" spans="22:23">
      <c r="V961" s="96"/>
      <c r="W961" s="96"/>
    </row>
    <row r="962" spans="22:23">
      <c r="V962" s="96"/>
      <c r="W962" s="96"/>
    </row>
    <row r="963" spans="22:23">
      <c r="V963" s="96"/>
      <c r="W963" s="96"/>
    </row>
    <row r="964" spans="22:23">
      <c r="V964" s="96"/>
      <c r="W964" s="96"/>
    </row>
    <row r="965" spans="22:23">
      <c r="V965" s="96"/>
      <c r="W965" s="96"/>
    </row>
    <row r="966" spans="22:23">
      <c r="V966" s="96"/>
      <c r="W966" s="96"/>
    </row>
    <row r="967" spans="22:23">
      <c r="V967" s="96"/>
      <c r="W967" s="96"/>
    </row>
    <row r="968" spans="22:23">
      <c r="V968" s="96"/>
      <c r="W968" s="96"/>
    </row>
    <row r="969" spans="22:23">
      <c r="V969" s="96"/>
      <c r="W969" s="96"/>
    </row>
    <row r="970" spans="22:23">
      <c r="V970" s="96"/>
      <c r="W970" s="96"/>
    </row>
    <row r="971" spans="22:23">
      <c r="V971" s="96"/>
      <c r="W971" s="96"/>
    </row>
    <row r="972" spans="22:23">
      <c r="V972" s="96"/>
      <c r="W972" s="96"/>
    </row>
    <row r="973" spans="22:23">
      <c r="V973" s="96"/>
      <c r="W973" s="96"/>
    </row>
    <row r="974" spans="22:23">
      <c r="V974" s="96"/>
      <c r="W974" s="96"/>
    </row>
    <row r="975" spans="22:23">
      <c r="V975" s="96"/>
      <c r="W975" s="96"/>
    </row>
    <row r="976" spans="22:23">
      <c r="V976" s="96"/>
      <c r="W976" s="96"/>
    </row>
    <row r="977" spans="22:23">
      <c r="V977" s="96"/>
      <c r="W977" s="96"/>
    </row>
    <row r="978" spans="22:23">
      <c r="V978" s="96"/>
      <c r="W978" s="96"/>
    </row>
    <row r="979" spans="22:23">
      <c r="V979" s="96"/>
      <c r="W979" s="96"/>
    </row>
    <row r="980" spans="22:23">
      <c r="V980" s="96"/>
      <c r="W980" s="96"/>
    </row>
    <row r="981" spans="22:23">
      <c r="V981" s="96"/>
      <c r="W981" s="96"/>
    </row>
    <row r="982" spans="22:23">
      <c r="V982" s="96"/>
      <c r="W982" s="96"/>
    </row>
    <row r="983" spans="22:23">
      <c r="V983" s="96"/>
      <c r="W983" s="96"/>
    </row>
    <row r="984" spans="22:23">
      <c r="V984" s="96"/>
      <c r="W984" s="96"/>
    </row>
    <row r="985" spans="22:23">
      <c r="V985" s="96"/>
      <c r="W985" s="96"/>
    </row>
    <row r="986" spans="22:23">
      <c r="V986" s="96"/>
      <c r="W986" s="96"/>
    </row>
    <row r="987" spans="22:23">
      <c r="V987" s="96"/>
      <c r="W987" s="96"/>
    </row>
    <row r="988" spans="22:23">
      <c r="V988" s="96"/>
      <c r="W988" s="96"/>
    </row>
    <row r="989" spans="22:23">
      <c r="V989" s="96"/>
      <c r="W989" s="96"/>
    </row>
    <row r="990" spans="22:23">
      <c r="V990" s="96"/>
      <c r="W990" s="96"/>
    </row>
    <row r="991" spans="22:23">
      <c r="V991" s="96"/>
      <c r="W991" s="96"/>
    </row>
    <row r="992" spans="22:23">
      <c r="V992" s="96"/>
      <c r="W992" s="96"/>
    </row>
    <row r="993" spans="22:23">
      <c r="V993" s="96"/>
      <c r="W993" s="96"/>
    </row>
    <row r="994" spans="22:23">
      <c r="V994" s="96"/>
      <c r="W994" s="96"/>
    </row>
    <row r="995" spans="22:23">
      <c r="V995" s="96"/>
      <c r="W995" s="96"/>
    </row>
    <row r="996" spans="22:23">
      <c r="V996" s="96"/>
      <c r="W996" s="96"/>
    </row>
    <row r="997" spans="22:23">
      <c r="V997" s="96"/>
      <c r="W997" s="96"/>
    </row>
    <row r="998" spans="22:23">
      <c r="V998" s="96"/>
      <c r="W998" s="96"/>
    </row>
    <row r="999" spans="22:23">
      <c r="V999" s="96"/>
      <c r="W999" s="96"/>
    </row>
    <row r="1000" spans="22:23">
      <c r="V1000" s="96"/>
      <c r="W1000" s="96"/>
    </row>
    <row r="1001" spans="22:23">
      <c r="V1001" s="96"/>
      <c r="W1001" s="96"/>
    </row>
    <row r="1002" spans="22:23">
      <c r="V1002" s="96"/>
      <c r="W1002" s="96"/>
    </row>
    <row r="1003" spans="22:23">
      <c r="V1003" s="96"/>
      <c r="W1003" s="96"/>
    </row>
    <row r="1004" spans="22:23">
      <c r="V1004" s="96"/>
      <c r="W1004" s="96"/>
    </row>
    <row r="1005" spans="22:23">
      <c r="V1005" s="96"/>
      <c r="W1005" s="96"/>
    </row>
    <row r="1006" spans="22:23">
      <c r="V1006" s="96"/>
      <c r="W1006" s="96"/>
    </row>
    <row r="1007" spans="22:23">
      <c r="V1007" s="96"/>
      <c r="W1007" s="96"/>
    </row>
    <row r="1008" spans="22:23">
      <c r="V1008" s="96"/>
      <c r="W1008" s="96"/>
    </row>
    <row r="1009" spans="22:23">
      <c r="V1009" s="96"/>
      <c r="W1009" s="96"/>
    </row>
    <row r="1010" spans="22:23">
      <c r="V1010" s="96"/>
      <c r="W1010" s="96"/>
    </row>
    <row r="1011" spans="22:23">
      <c r="V1011" s="96"/>
      <c r="W1011" s="96"/>
    </row>
    <row r="1012" spans="22:23">
      <c r="V1012" s="96"/>
      <c r="W1012" s="96"/>
    </row>
    <row r="1013" spans="22:23">
      <c r="V1013" s="96"/>
      <c r="W1013" s="96"/>
    </row>
    <row r="1014" spans="22:23">
      <c r="V1014" s="96"/>
      <c r="W1014" s="96"/>
    </row>
    <row r="1015" spans="22:23">
      <c r="V1015" s="96"/>
      <c r="W1015" s="96"/>
    </row>
    <row r="1016" spans="22:23">
      <c r="V1016" s="96"/>
      <c r="W1016" s="96"/>
    </row>
    <row r="1017" spans="22:23">
      <c r="V1017" s="96"/>
      <c r="W1017" s="96"/>
    </row>
    <row r="1018" spans="22:23">
      <c r="V1018" s="96"/>
      <c r="W1018" s="96"/>
    </row>
    <row r="1019" spans="22:23">
      <c r="V1019" s="96"/>
      <c r="W1019" s="96"/>
    </row>
    <row r="1020" spans="22:23">
      <c r="V1020" s="96"/>
      <c r="W1020" s="96"/>
    </row>
    <row r="1021" spans="22:23">
      <c r="V1021" s="96"/>
      <c r="W1021" s="96"/>
    </row>
    <row r="1022" spans="22:23">
      <c r="V1022" s="96"/>
      <c r="W1022" s="96"/>
    </row>
    <row r="1023" spans="22:23">
      <c r="V1023" s="96"/>
      <c r="W1023" s="96"/>
    </row>
    <row r="1024" spans="22:23">
      <c r="V1024" s="96"/>
      <c r="W1024" s="96"/>
    </row>
    <row r="1025" spans="22:23">
      <c r="V1025" s="96"/>
      <c r="W1025" s="96"/>
    </row>
    <row r="1026" spans="22:23">
      <c r="V1026" s="96"/>
      <c r="W1026" s="96"/>
    </row>
    <row r="1027" spans="22:23">
      <c r="V1027" s="96"/>
      <c r="W1027" s="96"/>
    </row>
    <row r="1028" spans="22:23">
      <c r="V1028" s="96"/>
      <c r="W1028" s="96"/>
    </row>
    <row r="1029" spans="22:23">
      <c r="V1029" s="96"/>
      <c r="W1029" s="96"/>
    </row>
    <row r="1030" spans="22:23">
      <c r="V1030" s="96"/>
      <c r="W1030" s="96"/>
    </row>
    <row r="1031" spans="22:23">
      <c r="V1031" s="96"/>
      <c r="W1031" s="96"/>
    </row>
    <row r="1032" spans="22:23">
      <c r="V1032" s="96"/>
      <c r="W1032" s="96"/>
    </row>
    <row r="1033" spans="22:23">
      <c r="V1033" s="96"/>
      <c r="W1033" s="96"/>
    </row>
    <row r="1034" spans="22:23">
      <c r="V1034" s="96"/>
      <c r="W1034" s="96"/>
    </row>
    <row r="1035" spans="22:23">
      <c r="V1035" s="96"/>
      <c r="W1035" s="96"/>
    </row>
    <row r="1036" spans="22:23">
      <c r="V1036" s="96"/>
      <c r="W1036" s="96"/>
    </row>
    <row r="1037" spans="22:23">
      <c r="V1037" s="96"/>
      <c r="W1037" s="96"/>
    </row>
    <row r="1038" spans="22:23">
      <c r="V1038" s="96"/>
      <c r="W1038" s="96"/>
    </row>
    <row r="1039" spans="22:23">
      <c r="V1039" s="96"/>
      <c r="W1039" s="96"/>
    </row>
    <row r="1040" spans="22:23">
      <c r="V1040" s="96"/>
      <c r="W1040" s="96"/>
    </row>
    <row r="1041" spans="22:23">
      <c r="V1041" s="96"/>
      <c r="W1041" s="96"/>
    </row>
    <row r="1042" spans="22:23">
      <c r="V1042" s="96"/>
      <c r="W1042" s="96"/>
    </row>
    <row r="1043" spans="22:23">
      <c r="V1043" s="96"/>
      <c r="W1043" s="96"/>
    </row>
    <row r="1044" spans="22:23">
      <c r="V1044" s="96"/>
      <c r="W1044" s="96"/>
    </row>
    <row r="1045" spans="22:23">
      <c r="V1045" s="96"/>
      <c r="W1045" s="96"/>
    </row>
    <row r="1046" spans="22:23">
      <c r="V1046" s="96"/>
      <c r="W1046" s="96"/>
    </row>
    <row r="1047" spans="22:23">
      <c r="V1047" s="96"/>
      <c r="W1047" s="96"/>
    </row>
    <row r="1048" spans="22:23">
      <c r="V1048" s="96"/>
      <c r="W1048" s="96"/>
    </row>
    <row r="1049" spans="22:23">
      <c r="V1049" s="96"/>
      <c r="W1049" s="96"/>
    </row>
    <row r="1050" spans="22:23">
      <c r="V1050" s="96"/>
      <c r="W1050" s="96"/>
    </row>
    <row r="1051" spans="22:23">
      <c r="V1051" s="96"/>
      <c r="W1051" s="96"/>
    </row>
    <row r="1052" spans="22:23">
      <c r="V1052" s="96"/>
      <c r="W1052" s="96"/>
    </row>
    <row r="1053" spans="22:23">
      <c r="V1053" s="96"/>
      <c r="W1053" s="96"/>
    </row>
    <row r="1054" spans="22:23">
      <c r="V1054" s="96"/>
      <c r="W1054" s="96"/>
    </row>
    <row r="1055" spans="22:23">
      <c r="V1055" s="96"/>
      <c r="W1055" s="96"/>
    </row>
    <row r="1056" spans="22:23">
      <c r="V1056" s="96"/>
      <c r="W1056" s="96"/>
    </row>
    <row r="1057" spans="22:23">
      <c r="V1057" s="96"/>
      <c r="W1057" s="96"/>
    </row>
    <row r="1058" spans="22:23">
      <c r="V1058" s="96"/>
      <c r="W1058" s="96"/>
    </row>
    <row r="1059" spans="22:23">
      <c r="V1059" s="96"/>
      <c r="W1059" s="96"/>
    </row>
    <row r="1060" spans="22:23">
      <c r="V1060" s="96"/>
      <c r="W1060" s="96"/>
    </row>
    <row r="1061" spans="22:23">
      <c r="V1061" s="96"/>
      <c r="W1061" s="96"/>
    </row>
    <row r="1062" spans="22:23">
      <c r="V1062" s="96"/>
      <c r="W1062" s="96"/>
    </row>
    <row r="1063" spans="22:23">
      <c r="V1063" s="96"/>
      <c r="W1063" s="96"/>
    </row>
    <row r="1064" spans="22:23">
      <c r="V1064" s="96"/>
      <c r="W1064" s="96"/>
    </row>
    <row r="1065" spans="22:23">
      <c r="V1065" s="96"/>
      <c r="W1065" s="96"/>
    </row>
    <row r="1066" spans="22:23">
      <c r="V1066" s="96"/>
      <c r="W1066" s="96"/>
    </row>
    <row r="1067" spans="22:23">
      <c r="V1067" s="96"/>
      <c r="W1067" s="96"/>
    </row>
    <row r="1068" spans="22:23">
      <c r="V1068" s="96"/>
      <c r="W1068" s="96"/>
    </row>
    <row r="1069" spans="22:23">
      <c r="V1069" s="96"/>
      <c r="W1069" s="96"/>
    </row>
    <row r="1070" spans="22:23">
      <c r="V1070" s="96"/>
      <c r="W1070" s="96"/>
    </row>
    <row r="1071" spans="22:23">
      <c r="V1071" s="96"/>
      <c r="W1071" s="96"/>
    </row>
    <row r="1072" spans="22:23">
      <c r="V1072" s="96"/>
      <c r="W1072" s="96"/>
    </row>
    <row r="1073" spans="22:23">
      <c r="V1073" s="96"/>
      <c r="W1073" s="96"/>
    </row>
    <row r="1074" spans="22:23">
      <c r="V1074" s="96"/>
      <c r="W1074" s="96"/>
    </row>
    <row r="1075" spans="22:23">
      <c r="V1075" s="96"/>
      <c r="W1075" s="96"/>
    </row>
    <row r="1076" spans="22:23">
      <c r="V1076" s="96"/>
      <c r="W1076" s="96"/>
    </row>
    <row r="1077" spans="22:23">
      <c r="V1077" s="96"/>
      <c r="W1077" s="96"/>
    </row>
    <row r="1078" spans="22:23">
      <c r="V1078" s="96"/>
      <c r="W1078" s="96"/>
    </row>
    <row r="1079" spans="22:23">
      <c r="V1079" s="96"/>
      <c r="W1079" s="96"/>
    </row>
    <row r="1080" spans="22:23">
      <c r="V1080" s="96"/>
      <c r="W1080" s="96"/>
    </row>
    <row r="1081" spans="22:23">
      <c r="V1081" s="96"/>
      <c r="W1081" s="96"/>
    </row>
    <row r="1082" spans="22:23">
      <c r="V1082" s="96"/>
      <c r="W1082" s="96"/>
    </row>
    <row r="1083" spans="22:23">
      <c r="V1083" s="96"/>
      <c r="W1083" s="96"/>
    </row>
    <row r="1084" spans="22:23">
      <c r="V1084" s="96"/>
      <c r="W1084" s="96"/>
    </row>
    <row r="1085" spans="22:23">
      <c r="V1085" s="96"/>
      <c r="W1085" s="96"/>
    </row>
    <row r="1086" spans="22:23">
      <c r="V1086" s="96"/>
      <c r="W1086" s="96"/>
    </row>
    <row r="1087" spans="22:23">
      <c r="V1087" s="96"/>
      <c r="W1087" s="96"/>
    </row>
    <row r="1088" spans="22:23">
      <c r="V1088" s="96"/>
      <c r="W1088" s="96"/>
    </row>
    <row r="1089" spans="22:23">
      <c r="V1089" s="96"/>
      <c r="W1089" s="96"/>
    </row>
    <row r="1090" spans="22:23">
      <c r="V1090" s="96"/>
      <c r="W1090" s="96"/>
    </row>
    <row r="1091" spans="22:23">
      <c r="V1091" s="96"/>
      <c r="W1091" s="96"/>
    </row>
    <row r="1092" spans="22:23">
      <c r="V1092" s="96"/>
      <c r="W1092" s="96"/>
    </row>
    <row r="1093" spans="22:23">
      <c r="V1093" s="96"/>
      <c r="W1093" s="96"/>
    </row>
    <row r="1094" spans="22:23">
      <c r="V1094" s="96"/>
      <c r="W1094" s="96"/>
    </row>
    <row r="1095" spans="22:23">
      <c r="V1095" s="96"/>
      <c r="W1095" s="96"/>
    </row>
    <row r="1096" spans="22:23">
      <c r="V1096" s="96"/>
      <c r="W1096" s="96"/>
    </row>
    <row r="1097" spans="22:23">
      <c r="V1097" s="96"/>
      <c r="W1097" s="96"/>
    </row>
    <row r="1098" spans="22:23">
      <c r="V1098" s="96"/>
      <c r="W1098" s="96"/>
    </row>
    <row r="1099" spans="22:23">
      <c r="V1099" s="96"/>
      <c r="W1099" s="96"/>
    </row>
    <row r="1100" spans="22:23">
      <c r="V1100" s="96"/>
      <c r="W1100" s="96"/>
    </row>
    <row r="1101" spans="22:23">
      <c r="V1101" s="96"/>
      <c r="W1101" s="96"/>
    </row>
    <row r="1102" spans="22:23">
      <c r="V1102" s="96"/>
      <c r="W1102" s="96"/>
    </row>
    <row r="1103" spans="22:23">
      <c r="V1103" s="96"/>
      <c r="W1103" s="96"/>
    </row>
    <row r="1104" spans="22:23">
      <c r="V1104" s="96"/>
      <c r="W1104" s="96"/>
    </row>
    <row r="1105" spans="22:23">
      <c r="V1105" s="96"/>
      <c r="W1105" s="96"/>
    </row>
    <row r="1106" spans="22:23">
      <c r="V1106" s="96"/>
      <c r="W1106" s="96"/>
    </row>
    <row r="1107" spans="22:23">
      <c r="V1107" s="96"/>
      <c r="W1107" s="96"/>
    </row>
    <row r="1108" spans="22:23">
      <c r="V1108" s="96"/>
      <c r="W1108" s="96"/>
    </row>
    <row r="1109" spans="22:23">
      <c r="V1109" s="96"/>
      <c r="W1109" s="96"/>
    </row>
    <row r="1110" spans="22:23">
      <c r="V1110" s="96"/>
      <c r="W1110" s="96"/>
    </row>
    <row r="1111" spans="22:23">
      <c r="V1111" s="96"/>
      <c r="W1111" s="96"/>
    </row>
    <row r="1112" spans="22:23">
      <c r="V1112" s="96"/>
      <c r="W1112" s="96"/>
    </row>
    <row r="1113" spans="22:23">
      <c r="V1113" s="96"/>
      <c r="W1113" s="96"/>
    </row>
    <row r="1114" spans="22:23">
      <c r="V1114" s="96"/>
      <c r="W1114" s="96"/>
    </row>
    <row r="1115" spans="22:23">
      <c r="V1115" s="96"/>
      <c r="W1115" s="96"/>
    </row>
    <row r="1116" spans="22:23">
      <c r="V1116" s="96"/>
      <c r="W1116" s="96"/>
    </row>
    <row r="1117" spans="22:23">
      <c r="V1117" s="96"/>
      <c r="W1117" s="96"/>
    </row>
    <row r="1118" spans="22:23">
      <c r="V1118" s="96"/>
      <c r="W1118" s="96"/>
    </row>
    <row r="1119" spans="22:23">
      <c r="V1119" s="96"/>
      <c r="W1119" s="96"/>
    </row>
    <row r="1120" spans="22:23">
      <c r="V1120" s="96"/>
      <c r="W1120" s="96"/>
    </row>
    <row r="1121" spans="22:23">
      <c r="V1121" s="96"/>
      <c r="W1121" s="96"/>
    </row>
    <row r="1122" spans="22:23">
      <c r="V1122" s="96"/>
      <c r="W1122" s="96"/>
    </row>
    <row r="1123" spans="22:23">
      <c r="V1123" s="96"/>
      <c r="W1123" s="96"/>
    </row>
    <row r="1124" spans="22:23">
      <c r="V1124" s="96"/>
      <c r="W1124" s="96"/>
    </row>
    <row r="1125" spans="22:23">
      <c r="V1125" s="96"/>
      <c r="W1125" s="96"/>
    </row>
    <row r="1126" spans="22:23">
      <c r="V1126" s="96"/>
      <c r="W1126" s="96"/>
    </row>
    <row r="1127" spans="22:23">
      <c r="V1127" s="96"/>
      <c r="W1127" s="96"/>
    </row>
    <row r="1128" spans="22:23">
      <c r="V1128" s="96"/>
      <c r="W1128" s="96"/>
    </row>
    <row r="1129" spans="22:23">
      <c r="V1129" s="96"/>
      <c r="W1129" s="96"/>
    </row>
    <row r="1130" spans="22:23">
      <c r="V1130" s="96"/>
      <c r="W1130" s="96"/>
    </row>
    <row r="1131" spans="22:23">
      <c r="V1131" s="96"/>
      <c r="W1131" s="96"/>
    </row>
    <row r="1132" spans="22:23">
      <c r="V1132" s="96"/>
      <c r="W1132" s="96"/>
    </row>
    <row r="1133" spans="22:23">
      <c r="V1133" s="96"/>
      <c r="W1133" s="96"/>
    </row>
    <row r="1134" spans="22:23">
      <c r="V1134" s="96"/>
      <c r="W1134" s="96"/>
    </row>
    <row r="1135" spans="22:23">
      <c r="V1135" s="96"/>
      <c r="W1135" s="96"/>
    </row>
    <row r="1136" spans="22:23">
      <c r="V1136" s="96"/>
      <c r="W1136" s="96"/>
    </row>
    <row r="1137" spans="22:23">
      <c r="V1137" s="96"/>
      <c r="W1137" s="96"/>
    </row>
    <row r="1138" spans="22:23">
      <c r="V1138" s="96"/>
      <c r="W1138" s="96"/>
    </row>
    <row r="1139" spans="22:23">
      <c r="V1139" s="96"/>
      <c r="W1139" s="96"/>
    </row>
    <row r="1140" spans="22:23">
      <c r="V1140" s="96"/>
      <c r="W1140" s="96"/>
    </row>
    <row r="1141" spans="22:23">
      <c r="V1141" s="96"/>
      <c r="W1141" s="96"/>
    </row>
    <row r="1142" spans="22:23">
      <c r="V1142" s="96"/>
      <c r="W1142" s="96"/>
    </row>
    <row r="1143" spans="22:23">
      <c r="V1143" s="96"/>
      <c r="W1143" s="96"/>
    </row>
    <row r="1144" spans="22:23">
      <c r="V1144" s="96"/>
      <c r="W1144" s="96"/>
    </row>
    <row r="1145" spans="22:23">
      <c r="V1145" s="96"/>
      <c r="W1145" s="96"/>
    </row>
    <row r="1146" spans="22:23">
      <c r="V1146" s="96"/>
      <c r="W1146" s="96"/>
    </row>
    <row r="1147" spans="22:23">
      <c r="V1147" s="96"/>
      <c r="W1147" s="96"/>
    </row>
    <row r="1148" spans="22:23">
      <c r="V1148" s="96"/>
      <c r="W1148" s="96"/>
    </row>
    <row r="1149" spans="22:23">
      <c r="V1149" s="96"/>
      <c r="W1149" s="96"/>
    </row>
    <row r="1150" spans="22:23">
      <c r="V1150" s="96"/>
      <c r="W1150" s="96"/>
    </row>
    <row r="1151" spans="22:23">
      <c r="V1151" s="96"/>
      <c r="W1151" s="96"/>
    </row>
    <row r="1152" spans="22:23">
      <c r="V1152" s="96"/>
      <c r="W1152" s="96"/>
    </row>
    <row r="1153" spans="22:23">
      <c r="V1153" s="96"/>
      <c r="W1153" s="96"/>
    </row>
    <row r="1154" spans="22:23">
      <c r="V1154" s="96"/>
      <c r="W1154" s="96"/>
    </row>
    <row r="1155" spans="22:23">
      <c r="V1155" s="96"/>
      <c r="W1155" s="96"/>
    </row>
    <row r="1156" spans="22:23">
      <c r="V1156" s="96"/>
      <c r="W1156" s="96"/>
    </row>
    <row r="1157" spans="22:23">
      <c r="V1157" s="96"/>
      <c r="W1157" s="96"/>
    </row>
    <row r="1158" spans="22:23">
      <c r="V1158" s="96"/>
      <c r="W1158" s="96"/>
    </row>
    <row r="1159" spans="22:23">
      <c r="V1159" s="96"/>
      <c r="W1159" s="96"/>
    </row>
    <row r="1160" spans="22:23">
      <c r="V1160" s="96"/>
      <c r="W1160" s="96"/>
    </row>
    <row r="1161" spans="22:23">
      <c r="V1161" s="96"/>
      <c r="W1161" s="96"/>
    </row>
    <row r="1162" spans="22:23">
      <c r="V1162" s="96"/>
      <c r="W1162" s="96"/>
    </row>
    <row r="1163" spans="22:23">
      <c r="V1163" s="96"/>
      <c r="W1163" s="96"/>
    </row>
    <row r="1164" spans="22:23">
      <c r="V1164" s="96"/>
      <c r="W1164" s="96"/>
    </row>
    <row r="1165" spans="22:23">
      <c r="V1165" s="96"/>
      <c r="W1165" s="96"/>
    </row>
    <row r="1166" spans="22:23">
      <c r="V1166" s="96"/>
      <c r="W1166" s="96"/>
    </row>
    <row r="1167" spans="22:23">
      <c r="V1167" s="96"/>
      <c r="W1167" s="96"/>
    </row>
    <row r="1168" spans="22:23">
      <c r="V1168" s="96"/>
      <c r="W1168" s="96"/>
    </row>
    <row r="1169" spans="22:23">
      <c r="V1169" s="96"/>
      <c r="W1169" s="96"/>
    </row>
    <row r="1170" spans="22:23">
      <c r="V1170" s="96"/>
      <c r="W1170" s="96"/>
    </row>
    <row r="1171" spans="22:23">
      <c r="V1171" s="96"/>
      <c r="W1171" s="96"/>
    </row>
    <row r="1172" spans="22:23">
      <c r="V1172" s="96"/>
      <c r="W1172" s="96"/>
    </row>
    <row r="1173" spans="22:23">
      <c r="V1173" s="96"/>
      <c r="W1173" s="96"/>
    </row>
    <row r="1174" spans="22:23">
      <c r="V1174" s="96"/>
      <c r="W1174" s="96"/>
    </row>
    <row r="1175" spans="22:23">
      <c r="V1175" s="96"/>
      <c r="W1175" s="96"/>
    </row>
    <row r="1176" spans="22:23">
      <c r="V1176" s="96"/>
      <c r="W1176" s="96"/>
    </row>
    <row r="1177" spans="22:23">
      <c r="V1177" s="96"/>
      <c r="W1177" s="96"/>
    </row>
    <row r="1178" spans="22:23">
      <c r="V1178" s="96"/>
      <c r="W1178" s="96"/>
    </row>
    <row r="1179" spans="22:23">
      <c r="V1179" s="96"/>
      <c r="W1179" s="96"/>
    </row>
    <row r="1180" spans="22:23">
      <c r="V1180" s="96"/>
      <c r="W1180" s="96"/>
    </row>
    <row r="1181" spans="22:23">
      <c r="V1181" s="96"/>
      <c r="W1181" s="96"/>
    </row>
    <row r="1182" spans="22:23">
      <c r="V1182" s="96"/>
      <c r="W1182" s="96"/>
    </row>
    <row r="1183" spans="22:23">
      <c r="V1183" s="96"/>
      <c r="W1183" s="96"/>
    </row>
    <row r="1184" spans="22:23">
      <c r="V1184" s="96"/>
      <c r="W1184" s="96"/>
    </row>
    <row r="1185" spans="22:23">
      <c r="V1185" s="96"/>
      <c r="W1185" s="96"/>
    </row>
    <row r="1186" spans="22:23">
      <c r="V1186" s="96"/>
      <c r="W1186" s="96"/>
    </row>
    <row r="1187" spans="22:23">
      <c r="V1187" s="96"/>
      <c r="W1187" s="96"/>
    </row>
    <row r="1188" spans="22:23">
      <c r="V1188" s="96"/>
      <c r="W1188" s="96"/>
    </row>
    <row r="1189" spans="22:23">
      <c r="V1189" s="96"/>
      <c r="W1189" s="96"/>
    </row>
    <row r="1190" spans="22:23">
      <c r="V1190" s="96"/>
      <c r="W1190" s="96"/>
    </row>
    <row r="1191" spans="22:23">
      <c r="V1191" s="96"/>
      <c r="W1191" s="96"/>
    </row>
    <row r="1192" spans="22:23">
      <c r="V1192" s="96"/>
      <c r="W1192" s="96"/>
    </row>
    <row r="1193" spans="22:23">
      <c r="V1193" s="96"/>
      <c r="W1193" s="96"/>
    </row>
    <row r="1194" spans="22:23">
      <c r="V1194" s="96"/>
      <c r="W1194" s="96"/>
    </row>
    <row r="1195" spans="22:23">
      <c r="V1195" s="96"/>
      <c r="W1195" s="96"/>
    </row>
    <row r="1196" spans="22:23">
      <c r="V1196" s="96"/>
      <c r="W1196" s="96"/>
    </row>
    <row r="1197" spans="22:23">
      <c r="V1197" s="96"/>
      <c r="W1197" s="96"/>
    </row>
    <row r="1198" spans="22:23">
      <c r="V1198" s="96"/>
      <c r="W1198" s="96"/>
    </row>
    <row r="1199" spans="22:23">
      <c r="V1199" s="96"/>
      <c r="W1199" s="96"/>
    </row>
    <row r="1200" spans="22:23">
      <c r="V1200" s="96"/>
      <c r="W1200" s="96"/>
    </row>
    <row r="1201" spans="22:23">
      <c r="V1201" s="96"/>
      <c r="W1201" s="96"/>
    </row>
    <row r="1202" spans="22:23">
      <c r="V1202" s="96"/>
      <c r="W1202" s="96"/>
    </row>
    <row r="1203" spans="22:23">
      <c r="V1203" s="96"/>
      <c r="W1203" s="96"/>
    </row>
    <row r="1204" spans="22:23">
      <c r="V1204" s="96"/>
      <c r="W1204" s="96"/>
    </row>
    <row r="1205" spans="22:23">
      <c r="V1205" s="96"/>
      <c r="W1205" s="96"/>
    </row>
    <row r="1206" spans="22:23">
      <c r="V1206" s="96"/>
      <c r="W1206" s="96"/>
    </row>
    <row r="1207" spans="22:23">
      <c r="V1207" s="96"/>
      <c r="W1207" s="96"/>
    </row>
    <row r="1208" spans="22:23">
      <c r="V1208" s="96"/>
      <c r="W1208" s="96"/>
    </row>
    <row r="1209" spans="22:23">
      <c r="V1209" s="96"/>
      <c r="W1209" s="96"/>
    </row>
    <row r="1210" spans="22:23">
      <c r="V1210" s="96"/>
      <c r="W1210" s="96"/>
    </row>
    <row r="1211" spans="22:23">
      <c r="V1211" s="96"/>
      <c r="W1211" s="96"/>
    </row>
    <row r="1212" spans="22:23">
      <c r="V1212" s="96"/>
      <c r="W1212" s="96"/>
    </row>
    <row r="1213" spans="22:23">
      <c r="V1213" s="96"/>
      <c r="W1213" s="96"/>
    </row>
    <row r="1214" spans="22:23">
      <c r="V1214" s="96"/>
      <c r="W1214" s="96"/>
    </row>
    <row r="1215" spans="22:23">
      <c r="V1215" s="96"/>
      <c r="W1215" s="96"/>
    </row>
    <row r="1216" spans="22:23">
      <c r="V1216" s="96"/>
      <c r="W1216" s="96"/>
    </row>
    <row r="1217" spans="22:23">
      <c r="V1217" s="96"/>
      <c r="W1217" s="96"/>
    </row>
    <row r="1218" spans="22:23">
      <c r="V1218" s="96"/>
      <c r="W1218" s="96"/>
    </row>
    <row r="1219" spans="22:23">
      <c r="V1219" s="96"/>
      <c r="W1219" s="96"/>
    </row>
    <row r="1220" spans="22:23">
      <c r="V1220" s="96"/>
      <c r="W1220" s="96"/>
    </row>
    <row r="1221" spans="22:23">
      <c r="V1221" s="96"/>
      <c r="W1221" s="96"/>
    </row>
    <row r="1222" spans="22:23">
      <c r="V1222" s="96"/>
      <c r="W1222" s="96"/>
    </row>
    <row r="1223" spans="22:23">
      <c r="V1223" s="96"/>
      <c r="W1223" s="96"/>
    </row>
    <row r="1224" spans="22:23">
      <c r="V1224" s="96"/>
      <c r="W1224" s="96"/>
    </row>
    <row r="1225" spans="22:23">
      <c r="V1225" s="96"/>
      <c r="W1225" s="96"/>
    </row>
    <row r="1226" spans="22:23">
      <c r="V1226" s="96"/>
      <c r="W1226" s="96"/>
    </row>
    <row r="1227" spans="22:23">
      <c r="V1227" s="96"/>
      <c r="W1227" s="96"/>
    </row>
    <row r="1228" spans="22:23">
      <c r="V1228" s="96"/>
      <c r="W1228" s="96"/>
    </row>
    <row r="1229" spans="22:23">
      <c r="V1229" s="96"/>
      <c r="W1229" s="96"/>
    </row>
    <row r="1230" spans="22:23">
      <c r="V1230" s="96"/>
      <c r="W1230" s="96"/>
    </row>
    <row r="1231" spans="22:23">
      <c r="V1231" s="96"/>
      <c r="W1231" s="96"/>
    </row>
    <row r="1232" spans="22:23">
      <c r="V1232" s="96"/>
      <c r="W1232" s="96"/>
    </row>
    <row r="1233" spans="22:23">
      <c r="V1233" s="96"/>
      <c r="W1233" s="96"/>
    </row>
    <row r="1234" spans="22:23">
      <c r="V1234" s="96"/>
      <c r="W1234" s="96"/>
    </row>
    <row r="1235" spans="22:23">
      <c r="V1235" s="96"/>
      <c r="W1235" s="96"/>
    </row>
    <row r="1236" spans="22:23">
      <c r="V1236" s="96"/>
      <c r="W1236" s="96"/>
    </row>
    <row r="1237" spans="22:23">
      <c r="V1237" s="96"/>
      <c r="W1237" s="96"/>
    </row>
    <row r="1238" spans="22:23">
      <c r="V1238" s="96"/>
      <c r="W1238" s="96"/>
    </row>
    <row r="1239" spans="22:23">
      <c r="V1239" s="96"/>
      <c r="W1239" s="96"/>
    </row>
    <row r="1240" spans="22:23">
      <c r="V1240" s="96"/>
      <c r="W1240" s="96"/>
    </row>
    <row r="1241" spans="22:23">
      <c r="V1241" s="96"/>
      <c r="W1241" s="96"/>
    </row>
    <row r="1242" spans="22:23">
      <c r="V1242" s="96"/>
      <c r="W1242" s="96"/>
    </row>
    <row r="1243" spans="22:23">
      <c r="V1243" s="96"/>
      <c r="W1243" s="96"/>
    </row>
    <row r="1244" spans="22:23">
      <c r="V1244" s="96"/>
      <c r="W1244" s="96"/>
    </row>
    <row r="1245" spans="22:23">
      <c r="V1245" s="96"/>
      <c r="W1245" s="96"/>
    </row>
    <row r="1246" spans="22:23">
      <c r="V1246" s="96"/>
      <c r="W1246" s="96"/>
    </row>
    <row r="1247" spans="22:23">
      <c r="V1247" s="96"/>
      <c r="W1247" s="96"/>
    </row>
    <row r="1248" spans="22:23">
      <c r="V1248" s="96"/>
      <c r="W1248" s="96"/>
    </row>
    <row r="1249" spans="22:23">
      <c r="V1249" s="96"/>
      <c r="W1249" s="96"/>
    </row>
    <row r="1250" spans="22:23">
      <c r="V1250" s="96"/>
      <c r="W1250" s="96"/>
    </row>
    <row r="1251" spans="22:23">
      <c r="V1251" s="96"/>
      <c r="W1251" s="96"/>
    </row>
    <row r="1252" spans="22:23">
      <c r="V1252" s="96"/>
      <c r="W1252" s="96"/>
    </row>
    <row r="1253" spans="22:23">
      <c r="V1253" s="96"/>
      <c r="W1253" s="96"/>
    </row>
    <row r="1254" spans="22:23">
      <c r="V1254" s="96"/>
      <c r="W1254" s="96"/>
    </row>
    <row r="1255" spans="22:23">
      <c r="V1255" s="96"/>
      <c r="W1255" s="96"/>
    </row>
    <row r="1256" spans="22:23">
      <c r="V1256" s="96"/>
      <c r="W1256" s="96"/>
    </row>
    <row r="1257" spans="22:23">
      <c r="V1257" s="96"/>
      <c r="W1257" s="96"/>
    </row>
    <row r="1258" spans="22:23">
      <c r="V1258" s="96"/>
      <c r="W1258" s="96"/>
    </row>
    <row r="1259" spans="22:23">
      <c r="V1259" s="96"/>
      <c r="W1259" s="96"/>
    </row>
    <row r="1260" spans="22:23">
      <c r="V1260" s="96"/>
      <c r="W1260" s="96"/>
    </row>
    <row r="1261" spans="22:23">
      <c r="V1261" s="96"/>
      <c r="W1261" s="96"/>
    </row>
    <row r="1262" spans="22:23">
      <c r="V1262" s="96"/>
      <c r="W1262" s="96"/>
    </row>
    <row r="1263" spans="22:23">
      <c r="V1263" s="96"/>
      <c r="W1263" s="96"/>
    </row>
    <row r="1264" spans="22:23">
      <c r="V1264" s="96"/>
      <c r="W1264" s="96"/>
    </row>
    <row r="1265" spans="22:23">
      <c r="V1265" s="96"/>
      <c r="W1265" s="96"/>
    </row>
    <row r="1266" spans="22:23">
      <c r="V1266" s="96"/>
      <c r="W1266" s="96"/>
    </row>
    <row r="1267" spans="22:23">
      <c r="V1267" s="96"/>
      <c r="W1267" s="96"/>
    </row>
    <row r="1268" spans="22:23">
      <c r="V1268" s="96"/>
      <c r="W1268" s="96"/>
    </row>
    <row r="1269" spans="22:23">
      <c r="V1269" s="96"/>
      <c r="W1269" s="96"/>
    </row>
    <row r="1270" spans="22:23">
      <c r="V1270" s="96"/>
      <c r="W1270" s="96"/>
    </row>
    <row r="1271" spans="22:23">
      <c r="V1271" s="96"/>
      <c r="W1271" s="96"/>
    </row>
    <row r="1272" spans="22:23">
      <c r="V1272" s="96"/>
      <c r="W1272" s="96"/>
    </row>
    <row r="1273" spans="22:23">
      <c r="V1273" s="96"/>
      <c r="W1273" s="96"/>
    </row>
    <row r="1274" spans="22:23">
      <c r="V1274" s="96"/>
      <c r="W1274" s="96"/>
    </row>
    <row r="1275" spans="22:23">
      <c r="V1275" s="96"/>
      <c r="W1275" s="96"/>
    </row>
    <row r="1276" spans="22:23">
      <c r="V1276" s="96"/>
      <c r="W1276" s="96"/>
    </row>
    <row r="1277" spans="22:23">
      <c r="V1277" s="96"/>
      <c r="W1277" s="96"/>
    </row>
    <row r="1278" spans="22:23">
      <c r="V1278" s="96"/>
      <c r="W1278" s="96"/>
    </row>
    <row r="1279" spans="22:23">
      <c r="V1279" s="96"/>
      <c r="W1279" s="96"/>
    </row>
    <row r="1280" spans="22:23">
      <c r="V1280" s="96"/>
      <c r="W1280" s="96"/>
    </row>
    <row r="1281" spans="22:23">
      <c r="V1281" s="96"/>
      <c r="W1281" s="96"/>
    </row>
    <row r="1282" spans="22:23">
      <c r="V1282" s="96"/>
      <c r="W1282" s="96"/>
    </row>
    <row r="1283" spans="22:23">
      <c r="V1283" s="96"/>
      <c r="W1283" s="96"/>
    </row>
    <row r="1284" spans="22:23">
      <c r="V1284" s="96"/>
      <c r="W1284" s="96"/>
    </row>
    <row r="1285" spans="22:23">
      <c r="V1285" s="96"/>
      <c r="W1285" s="96"/>
    </row>
    <row r="1286" spans="22:23">
      <c r="V1286" s="96"/>
      <c r="W1286" s="96"/>
    </row>
    <row r="1287" spans="22:23">
      <c r="V1287" s="96"/>
      <c r="W1287" s="96"/>
    </row>
    <row r="1288" spans="22:23">
      <c r="V1288" s="96"/>
      <c r="W1288" s="96"/>
    </row>
    <row r="1289" spans="22:23">
      <c r="V1289" s="96"/>
      <c r="W1289" s="96"/>
    </row>
    <row r="1290" spans="22:23">
      <c r="V1290" s="96"/>
      <c r="W1290" s="96"/>
    </row>
    <row r="1291" spans="22:23">
      <c r="V1291" s="96"/>
      <c r="W1291" s="96"/>
    </row>
    <row r="1292" spans="22:23">
      <c r="V1292" s="96"/>
      <c r="W1292" s="96"/>
    </row>
    <row r="1293" spans="22:23">
      <c r="V1293" s="96"/>
      <c r="W1293" s="96"/>
    </row>
    <row r="1294" spans="22:23">
      <c r="V1294" s="96"/>
      <c r="W1294" s="96"/>
    </row>
    <row r="1295" spans="22:23">
      <c r="V1295" s="96"/>
      <c r="W1295" s="96"/>
    </row>
    <row r="1296" spans="22:23">
      <c r="V1296" s="96"/>
      <c r="W1296" s="96"/>
    </row>
    <row r="1297" spans="22:23">
      <c r="V1297" s="96"/>
      <c r="W1297" s="96"/>
    </row>
    <row r="1298" spans="22:23">
      <c r="V1298" s="96"/>
      <c r="W1298" s="96"/>
    </row>
    <row r="1299" spans="22:23">
      <c r="V1299" s="96"/>
      <c r="W1299" s="96"/>
    </row>
    <row r="1300" spans="22:23">
      <c r="V1300" s="96"/>
      <c r="W1300" s="96"/>
    </row>
    <row r="1301" spans="22:23">
      <c r="V1301" s="96"/>
      <c r="W1301" s="96"/>
    </row>
    <row r="1302" spans="22:23">
      <c r="V1302" s="96"/>
      <c r="W1302" s="96"/>
    </row>
    <row r="1303" spans="22:23">
      <c r="V1303" s="96"/>
      <c r="W1303" s="96"/>
    </row>
    <row r="1304" spans="22:23">
      <c r="V1304" s="96"/>
      <c r="W1304" s="96"/>
    </row>
    <row r="1305" spans="22:23">
      <c r="V1305" s="96"/>
      <c r="W1305" s="96"/>
    </row>
    <row r="1306" spans="22:23">
      <c r="V1306" s="96"/>
      <c r="W1306" s="96"/>
    </row>
    <row r="1307" spans="22:23">
      <c r="V1307" s="96"/>
      <c r="W1307" s="96"/>
    </row>
    <row r="1308" spans="22:23">
      <c r="V1308" s="96"/>
      <c r="W1308" s="96"/>
    </row>
    <row r="1309" spans="22:23">
      <c r="V1309" s="96"/>
      <c r="W1309" s="96"/>
    </row>
    <row r="1310" spans="22:23">
      <c r="V1310" s="96"/>
      <c r="W1310" s="96"/>
    </row>
    <row r="1311" spans="22:23">
      <c r="V1311" s="96"/>
      <c r="W1311" s="96"/>
    </row>
    <row r="1312" spans="22:23">
      <c r="V1312" s="96"/>
      <c r="W1312" s="96"/>
    </row>
    <row r="1313" spans="22:23">
      <c r="V1313" s="96"/>
      <c r="W1313" s="96"/>
    </row>
    <row r="1314" spans="22:23">
      <c r="V1314" s="96"/>
      <c r="W1314" s="96"/>
    </row>
    <row r="1315" spans="22:23">
      <c r="V1315" s="96"/>
      <c r="W1315" s="96"/>
    </row>
    <row r="1316" spans="22:23">
      <c r="V1316" s="96"/>
      <c r="W1316" s="96"/>
    </row>
    <row r="1317" spans="22:23">
      <c r="V1317" s="96"/>
      <c r="W1317" s="96"/>
    </row>
    <row r="1318" spans="22:23">
      <c r="V1318" s="96"/>
      <c r="W1318" s="96"/>
    </row>
    <row r="1319" spans="22:23">
      <c r="V1319" s="96"/>
      <c r="W1319" s="96"/>
    </row>
    <row r="1320" spans="22:23">
      <c r="V1320" s="96"/>
      <c r="W1320" s="96"/>
    </row>
    <row r="1321" spans="22:23">
      <c r="V1321" s="96"/>
      <c r="W1321" s="96"/>
    </row>
    <row r="1322" spans="22:23">
      <c r="V1322" s="96"/>
      <c r="W1322" s="96"/>
    </row>
    <row r="1323" spans="22:23">
      <c r="V1323" s="96"/>
      <c r="W1323" s="96"/>
    </row>
    <row r="1324" spans="22:23">
      <c r="V1324" s="96"/>
      <c r="W1324" s="96"/>
    </row>
    <row r="1325" spans="22:23">
      <c r="V1325" s="96"/>
      <c r="W1325" s="96"/>
    </row>
    <row r="1326" spans="22:23">
      <c r="V1326" s="96"/>
      <c r="W1326" s="96"/>
    </row>
    <row r="1327" spans="22:23">
      <c r="V1327" s="96"/>
      <c r="W1327" s="96"/>
    </row>
    <row r="1328" spans="22:23">
      <c r="V1328" s="96"/>
      <c r="W1328" s="96"/>
    </row>
    <row r="1329" spans="22:23">
      <c r="V1329" s="96"/>
      <c r="W1329" s="96"/>
    </row>
    <row r="1330" spans="22:23">
      <c r="V1330" s="96"/>
      <c r="W1330" s="96"/>
    </row>
    <row r="1331" spans="22:23">
      <c r="V1331" s="96"/>
      <c r="W1331" s="96"/>
    </row>
    <row r="1332" spans="22:23">
      <c r="V1332" s="96"/>
      <c r="W1332" s="96"/>
    </row>
    <row r="1333" spans="22:23">
      <c r="V1333" s="96"/>
      <c r="W1333" s="96"/>
    </row>
    <row r="1334" spans="22:23">
      <c r="V1334" s="96"/>
      <c r="W1334" s="96"/>
    </row>
    <row r="1335" spans="22:23">
      <c r="V1335" s="96"/>
      <c r="W1335" s="96"/>
    </row>
    <row r="1336" spans="22:23">
      <c r="V1336" s="96"/>
      <c r="W1336" s="96"/>
    </row>
    <row r="1337" spans="22:23">
      <c r="V1337" s="96"/>
      <c r="W1337" s="96"/>
    </row>
    <row r="1338" spans="22:23">
      <c r="V1338" s="96"/>
      <c r="W1338" s="96"/>
    </row>
    <row r="1339" spans="22:23">
      <c r="V1339" s="96"/>
      <c r="W1339" s="96"/>
    </row>
    <row r="1340" spans="22:23">
      <c r="V1340" s="96"/>
      <c r="W1340" s="96"/>
    </row>
    <row r="1341" spans="22:23">
      <c r="V1341" s="96"/>
      <c r="W1341" s="96"/>
    </row>
    <row r="1342" spans="22:23">
      <c r="V1342" s="96"/>
      <c r="W1342" s="96"/>
    </row>
    <row r="1343" spans="22:23">
      <c r="V1343" s="96"/>
      <c r="W1343" s="96"/>
    </row>
    <row r="1344" spans="22:23">
      <c r="V1344" s="96"/>
      <c r="W1344" s="96"/>
    </row>
    <row r="1345" spans="22:23">
      <c r="V1345" s="96"/>
      <c r="W1345" s="96"/>
    </row>
    <row r="1346" spans="22:23">
      <c r="V1346" s="96"/>
      <c r="W1346" s="96"/>
    </row>
    <row r="1347" spans="22:23">
      <c r="V1347" s="96"/>
      <c r="W1347" s="96"/>
    </row>
    <row r="1348" spans="22:23">
      <c r="V1348" s="96"/>
      <c r="W1348" s="96"/>
    </row>
    <row r="1349" spans="22:23">
      <c r="V1349" s="96"/>
      <c r="W1349" s="96"/>
    </row>
    <row r="1350" spans="22:23">
      <c r="V1350" s="96"/>
      <c r="W1350" s="96"/>
    </row>
    <row r="1351" spans="22:23">
      <c r="V1351" s="96"/>
      <c r="W1351" s="96"/>
    </row>
    <row r="1352" spans="22:23">
      <c r="V1352" s="96"/>
      <c r="W1352" s="96"/>
    </row>
    <row r="1353" spans="22:23">
      <c r="V1353" s="96"/>
      <c r="W1353" s="96"/>
    </row>
    <row r="1354" spans="22:23">
      <c r="V1354" s="96"/>
      <c r="W1354" s="96"/>
    </row>
    <row r="1355" spans="22:23">
      <c r="V1355" s="96"/>
      <c r="W1355" s="96"/>
    </row>
    <row r="1356" spans="22:23">
      <c r="V1356" s="96"/>
      <c r="W1356" s="96"/>
    </row>
    <row r="1357" spans="22:23">
      <c r="V1357" s="96"/>
      <c r="W1357" s="96"/>
    </row>
    <row r="1358" spans="22:23">
      <c r="V1358" s="96"/>
      <c r="W1358" s="96"/>
    </row>
    <row r="1359" spans="22:23">
      <c r="V1359" s="96"/>
      <c r="W1359" s="96"/>
    </row>
    <row r="1360" spans="22:23">
      <c r="V1360" s="96"/>
      <c r="W1360" s="96"/>
    </row>
    <row r="1361" spans="22:23">
      <c r="V1361" s="96"/>
      <c r="W1361" s="96"/>
    </row>
    <row r="1362" spans="22:23">
      <c r="V1362" s="96"/>
      <c r="W1362" s="96"/>
    </row>
    <row r="1363" spans="22:23">
      <c r="V1363" s="96"/>
      <c r="W1363" s="96"/>
    </row>
    <row r="1364" spans="22:23">
      <c r="V1364" s="96"/>
      <c r="W1364" s="96"/>
    </row>
    <row r="1365" spans="22:23">
      <c r="V1365" s="96"/>
      <c r="W1365" s="96"/>
    </row>
    <row r="1366" spans="22:23">
      <c r="V1366" s="96"/>
      <c r="W1366" s="96"/>
    </row>
    <row r="1367" spans="22:23">
      <c r="V1367" s="96"/>
      <c r="W1367" s="96"/>
    </row>
    <row r="1368" spans="22:23">
      <c r="V1368" s="96"/>
      <c r="W1368" s="96"/>
    </row>
    <row r="1369" spans="22:23">
      <c r="V1369" s="96"/>
      <c r="W1369" s="96"/>
    </row>
    <row r="1370" spans="22:23">
      <c r="V1370" s="96"/>
      <c r="W1370" s="96"/>
    </row>
    <row r="1371" spans="22:23">
      <c r="V1371" s="96"/>
      <c r="W1371" s="96"/>
    </row>
    <row r="1372" spans="22:23">
      <c r="V1372" s="96"/>
      <c r="W1372" s="96"/>
    </row>
    <row r="1373" spans="22:23">
      <c r="V1373" s="96"/>
      <c r="W1373" s="96"/>
    </row>
    <row r="1374" spans="22:23">
      <c r="V1374" s="96"/>
      <c r="W1374" s="96"/>
    </row>
    <row r="1375" spans="22:23">
      <c r="V1375" s="96"/>
      <c r="W1375" s="96"/>
    </row>
    <row r="1376" spans="22:23">
      <c r="V1376" s="96"/>
      <c r="W1376" s="96"/>
    </row>
    <row r="1377" spans="22:23">
      <c r="V1377" s="96"/>
      <c r="W1377" s="96"/>
    </row>
    <row r="1378" spans="22:23">
      <c r="V1378" s="96"/>
      <c r="W1378" s="96"/>
    </row>
    <row r="1379" spans="22:23">
      <c r="V1379" s="96"/>
      <c r="W1379" s="96"/>
    </row>
    <row r="1380" spans="22:23">
      <c r="V1380" s="96"/>
      <c r="W1380" s="96"/>
    </row>
    <row r="1381" spans="22:23">
      <c r="V1381" s="96"/>
      <c r="W1381" s="96"/>
    </row>
    <row r="1382" spans="22:23">
      <c r="V1382" s="96"/>
      <c r="W1382" s="96"/>
    </row>
    <row r="1383" spans="22:23">
      <c r="V1383" s="96"/>
      <c r="W1383" s="96"/>
    </row>
    <row r="1384" spans="22:23">
      <c r="V1384" s="96"/>
      <c r="W1384" s="96"/>
    </row>
    <row r="1385" spans="22:23">
      <c r="V1385" s="96"/>
      <c r="W1385" s="96"/>
    </row>
    <row r="1386" spans="22:23">
      <c r="V1386" s="96"/>
      <c r="W1386" s="96"/>
    </row>
    <row r="1387" spans="22:23">
      <c r="V1387" s="96"/>
      <c r="W1387" s="96"/>
    </row>
    <row r="1388" spans="22:23">
      <c r="V1388" s="96"/>
      <c r="W1388" s="96"/>
    </row>
    <row r="1389" spans="22:23">
      <c r="V1389" s="96"/>
      <c r="W1389" s="96"/>
    </row>
    <row r="1390" spans="22:23">
      <c r="V1390" s="96"/>
      <c r="W1390" s="96"/>
    </row>
    <row r="1391" spans="22:23">
      <c r="V1391" s="96"/>
      <c r="W1391" s="96"/>
    </row>
    <row r="1392" spans="22:23">
      <c r="V1392" s="96"/>
      <c r="W1392" s="96"/>
    </row>
    <row r="1393" spans="22:23">
      <c r="V1393" s="96"/>
      <c r="W1393" s="96"/>
    </row>
    <row r="1394" spans="22:23">
      <c r="V1394" s="96"/>
      <c r="W1394" s="96"/>
    </row>
    <row r="1395" spans="22:23">
      <c r="V1395" s="96"/>
      <c r="W1395" s="96"/>
    </row>
    <row r="1396" spans="22:23">
      <c r="V1396" s="96"/>
      <c r="W1396" s="96"/>
    </row>
    <row r="1397" spans="22:23">
      <c r="V1397" s="96"/>
      <c r="W1397" s="96"/>
    </row>
    <row r="1398" spans="22:23">
      <c r="V1398" s="96"/>
      <c r="W1398" s="96"/>
    </row>
    <row r="1399" spans="22:23">
      <c r="V1399" s="96"/>
      <c r="W1399" s="96"/>
    </row>
    <row r="1400" spans="22:23">
      <c r="V1400" s="96"/>
      <c r="W1400" s="96"/>
    </row>
    <row r="1401" spans="22:23">
      <c r="V1401" s="96"/>
      <c r="W1401" s="96"/>
    </row>
    <row r="1402" spans="22:23">
      <c r="V1402" s="96"/>
      <c r="W1402" s="96"/>
    </row>
    <row r="1403" spans="22:23">
      <c r="V1403" s="96"/>
      <c r="W1403" s="96"/>
    </row>
    <row r="1404" spans="22:23">
      <c r="V1404" s="96"/>
      <c r="W1404" s="96"/>
    </row>
    <row r="1405" spans="22:23">
      <c r="V1405" s="96"/>
      <c r="W1405" s="96"/>
    </row>
    <row r="1406" spans="22:23">
      <c r="V1406" s="96"/>
      <c r="W1406" s="96"/>
    </row>
    <row r="1407" spans="22:23">
      <c r="V1407" s="96"/>
      <c r="W1407" s="96"/>
    </row>
    <row r="1408" spans="22:23">
      <c r="V1408" s="96"/>
      <c r="W1408" s="96"/>
    </row>
    <row r="1409" spans="22:23">
      <c r="V1409" s="96"/>
      <c r="W1409" s="96"/>
    </row>
    <row r="1410" spans="22:23">
      <c r="V1410" s="96"/>
      <c r="W1410" s="96"/>
    </row>
    <row r="1411" spans="22:23">
      <c r="V1411" s="96"/>
      <c r="W1411" s="96"/>
    </row>
    <row r="1412" spans="22:23">
      <c r="V1412" s="96"/>
      <c r="W1412" s="96"/>
    </row>
    <row r="1413" spans="22:23">
      <c r="V1413" s="96"/>
      <c r="W1413" s="96"/>
    </row>
    <row r="1414" spans="22:23">
      <c r="V1414" s="96"/>
      <c r="W1414" s="96"/>
    </row>
    <row r="1415" spans="22:23">
      <c r="V1415" s="96"/>
      <c r="W1415" s="96"/>
    </row>
    <row r="1416" spans="22:23">
      <c r="V1416" s="96"/>
      <c r="W1416" s="96"/>
    </row>
    <row r="1417" spans="22:23">
      <c r="V1417" s="96"/>
      <c r="W1417" s="96"/>
    </row>
    <row r="1418" spans="22:23">
      <c r="V1418" s="96"/>
      <c r="W1418" s="96"/>
    </row>
    <row r="1419" spans="22:23">
      <c r="V1419" s="96"/>
      <c r="W1419" s="96"/>
    </row>
    <row r="1420" spans="22:23">
      <c r="V1420" s="96"/>
      <c r="W1420" s="96"/>
    </row>
    <row r="1421" spans="22:23">
      <c r="V1421" s="96"/>
      <c r="W1421" s="96"/>
    </row>
    <row r="1422" spans="22:23">
      <c r="V1422" s="96"/>
      <c r="W1422" s="96"/>
    </row>
    <row r="1423" spans="22:23">
      <c r="V1423" s="96"/>
      <c r="W1423" s="96"/>
    </row>
    <row r="1424" spans="22:23">
      <c r="V1424" s="96"/>
      <c r="W1424" s="96"/>
    </row>
    <row r="1425" spans="22:23">
      <c r="V1425" s="96"/>
      <c r="W1425" s="96"/>
    </row>
    <row r="1426" spans="22:23">
      <c r="V1426" s="96"/>
      <c r="W1426" s="96"/>
    </row>
    <row r="1427" spans="22:23">
      <c r="V1427" s="96"/>
      <c r="W1427" s="96"/>
    </row>
    <row r="1428" spans="22:23">
      <c r="V1428" s="96"/>
      <c r="W1428" s="96"/>
    </row>
    <row r="1429" spans="22:23">
      <c r="V1429" s="96"/>
      <c r="W1429" s="96"/>
    </row>
    <row r="1430" spans="22:23">
      <c r="V1430" s="96"/>
      <c r="W1430" s="96"/>
    </row>
    <row r="1431" spans="22:23">
      <c r="V1431" s="96"/>
      <c r="W1431" s="96"/>
    </row>
    <row r="1432" spans="22:23">
      <c r="V1432" s="96"/>
      <c r="W1432" s="96"/>
    </row>
    <row r="1433" spans="22:23">
      <c r="V1433" s="96"/>
      <c r="W1433" s="96"/>
    </row>
    <row r="1434" spans="22:23">
      <c r="V1434" s="96"/>
      <c r="W1434" s="96"/>
    </row>
    <row r="1435" spans="22:23">
      <c r="V1435" s="96"/>
      <c r="W1435" s="96"/>
    </row>
    <row r="1436" spans="22:23">
      <c r="V1436" s="96"/>
      <c r="W1436" s="96"/>
    </row>
    <row r="1437" spans="22:23">
      <c r="V1437" s="96"/>
      <c r="W1437" s="96"/>
    </row>
    <row r="1438" spans="22:23">
      <c r="V1438" s="96"/>
      <c r="W1438" s="96"/>
    </row>
    <row r="1439" spans="22:23">
      <c r="V1439" s="96"/>
      <c r="W1439" s="96"/>
    </row>
    <row r="1440" spans="22:23">
      <c r="V1440" s="96"/>
      <c r="W1440" s="96"/>
    </row>
    <row r="1441" spans="22:23">
      <c r="V1441" s="96"/>
      <c r="W1441" s="96"/>
    </row>
    <row r="1442" spans="22:23">
      <c r="V1442" s="96"/>
      <c r="W1442" s="96"/>
    </row>
    <row r="1443" spans="22:23">
      <c r="V1443" s="96"/>
      <c r="W1443" s="96"/>
    </row>
    <row r="1444" spans="22:23">
      <c r="V1444" s="96"/>
      <c r="W1444" s="96"/>
    </row>
    <row r="1445" spans="22:23">
      <c r="V1445" s="96"/>
      <c r="W1445" s="96"/>
    </row>
    <row r="1446" spans="22:23">
      <c r="V1446" s="96"/>
      <c r="W1446" s="96"/>
    </row>
    <row r="1447" spans="22:23">
      <c r="V1447" s="96"/>
      <c r="W1447" s="96"/>
    </row>
    <row r="1448" spans="22:23">
      <c r="V1448" s="96"/>
      <c r="W1448" s="96"/>
    </row>
    <row r="1449" spans="22:23">
      <c r="V1449" s="96"/>
      <c r="W1449" s="96"/>
    </row>
    <row r="1450" spans="22:23">
      <c r="V1450" s="96"/>
      <c r="W1450" s="96"/>
    </row>
    <row r="1451" spans="22:23">
      <c r="V1451" s="96"/>
      <c r="W1451" s="96"/>
    </row>
    <row r="1452" spans="22:23">
      <c r="V1452" s="96"/>
      <c r="W1452" s="96"/>
    </row>
    <row r="1453" spans="22:23">
      <c r="V1453" s="96"/>
      <c r="W1453" s="96"/>
    </row>
    <row r="1454" spans="22:23">
      <c r="V1454" s="96"/>
      <c r="W1454" s="96"/>
    </row>
    <row r="1455" spans="22:23">
      <c r="V1455" s="96"/>
      <c r="W1455" s="96"/>
    </row>
    <row r="1456" spans="22:23">
      <c r="V1456" s="96"/>
      <c r="W1456" s="96"/>
    </row>
    <row r="1457" spans="22:23">
      <c r="V1457" s="96"/>
      <c r="W1457" s="96"/>
    </row>
    <row r="1458" spans="22:23">
      <c r="V1458" s="96"/>
      <c r="W1458" s="96"/>
    </row>
    <row r="1459" spans="22:23">
      <c r="V1459" s="96"/>
      <c r="W1459" s="96"/>
    </row>
    <row r="1460" spans="22:23">
      <c r="V1460" s="96"/>
      <c r="W1460" s="96"/>
    </row>
    <row r="1461" spans="22:23">
      <c r="V1461" s="96"/>
      <c r="W1461" s="96"/>
    </row>
    <row r="1462" spans="22:23">
      <c r="V1462" s="96"/>
      <c r="W1462" s="96"/>
    </row>
    <row r="1463" spans="22:23">
      <c r="V1463" s="96"/>
      <c r="W1463" s="96"/>
    </row>
    <row r="1464" spans="22:23">
      <c r="V1464" s="96"/>
      <c r="W1464" s="96"/>
    </row>
    <row r="1465" spans="22:23">
      <c r="V1465" s="96"/>
      <c r="W1465" s="96"/>
    </row>
    <row r="1466" spans="22:23">
      <c r="V1466" s="96"/>
      <c r="W1466" s="96"/>
    </row>
    <row r="1467" spans="22:23">
      <c r="V1467" s="96"/>
      <c r="W1467" s="96"/>
    </row>
    <row r="1468" spans="22:23">
      <c r="V1468" s="96"/>
      <c r="W1468" s="96"/>
    </row>
    <row r="1469" spans="22:23">
      <c r="V1469" s="96"/>
      <c r="W1469" s="96"/>
    </row>
    <row r="1470" spans="22:23">
      <c r="V1470" s="96"/>
      <c r="W1470" s="96"/>
    </row>
    <row r="1471" spans="22:23">
      <c r="V1471" s="96"/>
      <c r="W1471" s="96"/>
    </row>
    <row r="1472" spans="22:23">
      <c r="V1472" s="96"/>
      <c r="W1472" s="96"/>
    </row>
    <row r="1473" spans="22:23">
      <c r="V1473" s="96"/>
      <c r="W1473" s="96"/>
    </row>
    <row r="1474" spans="22:23">
      <c r="V1474" s="96"/>
      <c r="W1474" s="96"/>
    </row>
    <row r="1475" spans="22:23">
      <c r="V1475" s="96"/>
      <c r="W1475" s="96"/>
    </row>
    <row r="1476" spans="22:23">
      <c r="V1476" s="96"/>
      <c r="W1476" s="96"/>
    </row>
    <row r="1477" spans="22:23">
      <c r="V1477" s="96"/>
      <c r="W1477" s="96"/>
    </row>
    <row r="1478" spans="22:23">
      <c r="V1478" s="96"/>
      <c r="W1478" s="96"/>
    </row>
    <row r="1479" spans="22:23">
      <c r="V1479" s="96"/>
      <c r="W1479" s="96"/>
    </row>
    <row r="1480" spans="22:23">
      <c r="V1480" s="96"/>
      <c r="W1480" s="96"/>
    </row>
    <row r="1481" spans="22:23">
      <c r="V1481" s="96"/>
      <c r="W1481" s="96"/>
    </row>
    <row r="1482" spans="22:23">
      <c r="V1482" s="96"/>
      <c r="W1482" s="96"/>
    </row>
    <row r="1483" spans="22:23">
      <c r="V1483" s="96"/>
      <c r="W1483" s="96"/>
    </row>
    <row r="1484" spans="22:23">
      <c r="V1484" s="96"/>
      <c r="W1484" s="96"/>
    </row>
    <row r="1485" spans="22:23">
      <c r="V1485" s="96"/>
      <c r="W1485" s="96"/>
    </row>
    <row r="1486" spans="22:23">
      <c r="V1486" s="96"/>
      <c r="W1486" s="96"/>
    </row>
    <row r="1487" spans="22:23">
      <c r="V1487" s="96"/>
      <c r="W1487" s="96"/>
    </row>
    <row r="1488" spans="22:23">
      <c r="V1488" s="96"/>
      <c r="W1488" s="96"/>
    </row>
    <row r="1497" spans="1:170" s="110" customFormat="1" ht="28" customHeight="1">
      <c r="A1497" s="105"/>
      <c r="B1497" s="106"/>
      <c r="C1497" s="107"/>
      <c r="D1497" s="132"/>
      <c r="E1497" s="132"/>
      <c r="F1497" s="132"/>
      <c r="G1497" s="132"/>
      <c r="H1497" s="107"/>
      <c r="I1497" s="108"/>
      <c r="J1497" s="132"/>
      <c r="K1497" s="137"/>
      <c r="L1497" s="137"/>
      <c r="M1497" s="139"/>
      <c r="N1497" s="139"/>
      <c r="O1497" s="105"/>
      <c r="P1497" s="112"/>
      <c r="Q1497" s="112"/>
      <c r="R1497" s="112"/>
      <c r="S1497" s="94"/>
      <c r="T1497" s="95"/>
      <c r="U1497" s="95"/>
      <c r="V1497" s="95"/>
      <c r="W1497" s="95"/>
      <c r="X1497" s="141"/>
      <c r="Y1497" s="141"/>
      <c r="Z1497" s="141"/>
      <c r="AA1497" s="141"/>
      <c r="AB1497" s="141"/>
      <c r="AC1497" s="141"/>
      <c r="AD1497" s="141"/>
      <c r="AE1497" s="141"/>
      <c r="AF1497" s="141"/>
      <c r="AG1497" s="141"/>
      <c r="AH1497" s="141"/>
      <c r="AI1497" s="141"/>
      <c r="AJ1497" s="141"/>
      <c r="AK1497" s="141"/>
      <c r="AL1497" s="141"/>
      <c r="AM1497" s="141"/>
      <c r="AN1497" s="141"/>
      <c r="AO1497" s="141"/>
      <c r="AP1497" s="141"/>
      <c r="AQ1497" s="141"/>
      <c r="AR1497" s="141"/>
      <c r="AS1497" s="141"/>
      <c r="AT1497" s="141"/>
      <c r="AU1497" s="141"/>
      <c r="AV1497" s="141"/>
      <c r="AW1497" s="141"/>
      <c r="AX1497" s="141"/>
      <c r="AY1497" s="141"/>
      <c r="AZ1497" s="141"/>
      <c r="BA1497" s="141"/>
      <c r="BB1497" s="141"/>
      <c r="BC1497" s="141"/>
      <c r="BD1497" s="141"/>
      <c r="BE1497" s="141"/>
      <c r="BF1497" s="141"/>
      <c r="BG1497" s="141"/>
      <c r="BH1497" s="141"/>
      <c r="BI1497" s="141"/>
      <c r="BJ1497" s="141"/>
      <c r="BK1497" s="141"/>
      <c r="BL1497" s="141"/>
      <c r="BM1497" s="141"/>
      <c r="BN1497" s="141"/>
      <c r="BO1497" s="141"/>
      <c r="BP1497" s="141"/>
      <c r="BQ1497" s="141"/>
      <c r="BR1497" s="141"/>
      <c r="BS1497" s="141"/>
      <c r="BT1497" s="141"/>
      <c r="BU1497" s="141"/>
      <c r="BV1497" s="141"/>
      <c r="BW1497" s="141"/>
      <c r="BX1497" s="141"/>
      <c r="BY1497" s="141"/>
      <c r="BZ1497" s="141"/>
      <c r="CA1497" s="141"/>
      <c r="CB1497" s="141"/>
      <c r="CC1497" s="141"/>
      <c r="CD1497" s="141"/>
      <c r="CE1497" s="141"/>
      <c r="CF1497" s="141"/>
      <c r="CG1497" s="141"/>
      <c r="CH1497" s="141"/>
      <c r="CI1497" s="141"/>
      <c r="CJ1497" s="141"/>
      <c r="CK1497" s="141"/>
      <c r="CL1497" s="141"/>
      <c r="CM1497" s="141"/>
      <c r="CN1497" s="141"/>
      <c r="CO1497" s="141"/>
      <c r="CP1497" s="141"/>
      <c r="CQ1497" s="141"/>
      <c r="CR1497" s="141"/>
      <c r="CS1497" s="141"/>
      <c r="CT1497" s="141"/>
      <c r="CU1497" s="141"/>
      <c r="CV1497" s="141"/>
      <c r="CW1497" s="141"/>
      <c r="CX1497" s="141"/>
      <c r="CY1497" s="141"/>
      <c r="CZ1497" s="141"/>
      <c r="DA1497" s="141"/>
      <c r="DB1497" s="141"/>
      <c r="DC1497" s="141"/>
      <c r="DD1497" s="141"/>
      <c r="DE1497" s="141"/>
      <c r="DF1497" s="141"/>
      <c r="DG1497" s="141"/>
      <c r="DH1497" s="141"/>
      <c r="DI1497" s="141"/>
      <c r="DJ1497" s="141"/>
      <c r="DK1497" s="141"/>
      <c r="DL1497" s="141"/>
      <c r="DM1497" s="141"/>
      <c r="DN1497" s="141"/>
      <c r="DO1497" s="141"/>
      <c r="DP1497" s="141"/>
      <c r="DQ1497" s="141"/>
      <c r="DR1497" s="141"/>
      <c r="DS1497" s="141"/>
      <c r="DT1497" s="141"/>
      <c r="DU1497" s="141"/>
      <c r="DV1497" s="141"/>
      <c r="DW1497" s="141"/>
      <c r="DX1497" s="141"/>
      <c r="DY1497" s="141"/>
      <c r="DZ1497" s="141"/>
      <c r="EA1497" s="141"/>
      <c r="EB1497" s="141"/>
      <c r="EC1497" s="141"/>
      <c r="ED1497" s="141"/>
      <c r="EE1497" s="141"/>
      <c r="EF1497" s="141"/>
      <c r="EG1497" s="141"/>
      <c r="EH1497" s="141"/>
      <c r="EI1497" s="141"/>
      <c r="EJ1497" s="141"/>
      <c r="EK1497" s="141"/>
      <c r="EL1497" s="141"/>
      <c r="EM1497" s="141"/>
      <c r="EN1497" s="141"/>
      <c r="EO1497" s="141"/>
      <c r="EP1497" s="141"/>
      <c r="EQ1497" s="141"/>
      <c r="ER1497" s="141"/>
      <c r="ES1497" s="141"/>
      <c r="ET1497" s="141"/>
      <c r="EU1497" s="141"/>
      <c r="EV1497" s="141"/>
      <c r="EW1497" s="141"/>
      <c r="EX1497" s="141"/>
      <c r="EY1497" s="141"/>
      <c r="EZ1497" s="141"/>
      <c r="FA1497" s="141"/>
      <c r="FB1497" s="141"/>
      <c r="FC1497" s="141"/>
      <c r="FD1497" s="141"/>
      <c r="FE1497" s="141"/>
      <c r="FF1497" s="141"/>
      <c r="FG1497" s="141"/>
      <c r="FH1497" s="141"/>
      <c r="FI1497" s="141"/>
      <c r="FJ1497" s="141"/>
      <c r="FK1497" s="141"/>
      <c r="FL1497" s="141"/>
      <c r="FM1497" s="141"/>
      <c r="FN1497" s="141"/>
    </row>
    <row r="1505" spans="22:23">
      <c r="V1505" s="96"/>
      <c r="W1505" s="96"/>
    </row>
    <row r="1506" spans="22:23">
      <c r="V1506" s="96"/>
      <c r="W1506" s="96"/>
    </row>
    <row r="1507" spans="22:23">
      <c r="V1507" s="96"/>
      <c r="W1507" s="96"/>
    </row>
    <row r="1508" spans="22:23">
      <c r="V1508" s="96"/>
      <c r="W1508" s="96"/>
    </row>
    <row r="1509" spans="22:23">
      <c r="V1509" s="96"/>
      <c r="W1509" s="96"/>
    </row>
    <row r="1510" spans="22:23">
      <c r="V1510" s="96"/>
      <c r="W1510" s="96"/>
    </row>
    <row r="1511" spans="22:23">
      <c r="V1511" s="96"/>
      <c r="W1511" s="96"/>
    </row>
    <row r="1512" spans="22:23">
      <c r="V1512" s="96"/>
      <c r="W1512" s="96"/>
    </row>
    <row r="1513" spans="22:23">
      <c r="V1513" s="96"/>
      <c r="W1513" s="96"/>
    </row>
    <row r="1514" spans="22:23">
      <c r="V1514" s="96"/>
      <c r="W1514" s="96"/>
    </row>
    <row r="1515" spans="22:23">
      <c r="V1515" s="96"/>
      <c r="W1515" s="96"/>
    </row>
    <row r="1516" spans="22:23">
      <c r="V1516" s="96"/>
      <c r="W1516" s="96"/>
    </row>
    <row r="1517" spans="22:23">
      <c r="V1517" s="96"/>
      <c r="W1517" s="96"/>
    </row>
    <row r="1518" spans="22:23">
      <c r="V1518" s="96"/>
      <c r="W1518" s="96"/>
    </row>
    <row r="1519" spans="22:23">
      <c r="V1519" s="96"/>
      <c r="W1519" s="96"/>
    </row>
    <row r="1520" spans="22:23">
      <c r="V1520" s="96"/>
      <c r="W1520" s="96"/>
    </row>
    <row r="1521" spans="22:23">
      <c r="V1521" s="96"/>
      <c r="W1521" s="96"/>
    </row>
    <row r="1522" spans="22:23">
      <c r="V1522" s="96"/>
      <c r="W1522" s="96"/>
    </row>
    <row r="1523" spans="22:23">
      <c r="V1523" s="96"/>
      <c r="W1523" s="96"/>
    </row>
    <row r="1524" spans="22:23">
      <c r="V1524" s="96"/>
      <c r="W1524" s="96"/>
    </row>
    <row r="1525" spans="22:23">
      <c r="V1525" s="96"/>
      <c r="W1525" s="96"/>
    </row>
    <row r="1526" spans="22:23">
      <c r="V1526" s="96"/>
      <c r="W1526" s="96"/>
    </row>
    <row r="1527" spans="22:23">
      <c r="V1527" s="96"/>
      <c r="W1527" s="96"/>
    </row>
    <row r="1528" spans="22:23">
      <c r="V1528" s="96"/>
      <c r="W1528" s="96"/>
    </row>
    <row r="1529" spans="22:23">
      <c r="V1529" s="96"/>
      <c r="W1529" s="96"/>
    </row>
    <row r="1530" spans="22:23">
      <c r="V1530" s="96"/>
      <c r="W1530" s="96"/>
    </row>
    <row r="1531" spans="22:23">
      <c r="V1531" s="96"/>
      <c r="W1531" s="96"/>
    </row>
    <row r="1532" spans="22:23">
      <c r="V1532" s="96"/>
      <c r="W1532" s="96"/>
    </row>
    <row r="1533" spans="22:23">
      <c r="V1533" s="96"/>
      <c r="W1533" s="96"/>
    </row>
    <row r="1534" spans="22:23">
      <c r="V1534" s="96"/>
      <c r="W1534" s="96"/>
    </row>
    <row r="1535" spans="22:23">
      <c r="V1535" s="96"/>
      <c r="W1535" s="96"/>
    </row>
    <row r="1536" spans="22:23">
      <c r="V1536" s="96"/>
      <c r="W1536" s="96"/>
    </row>
    <row r="1537" spans="22:23">
      <c r="V1537" s="96"/>
      <c r="W1537" s="96"/>
    </row>
    <row r="1538" spans="22:23">
      <c r="V1538" s="96"/>
      <c r="W1538" s="96"/>
    </row>
    <row r="1539" spans="22:23">
      <c r="V1539" s="96"/>
      <c r="W1539" s="96"/>
    </row>
    <row r="1540" spans="22:23">
      <c r="V1540" s="96"/>
      <c r="W1540" s="96"/>
    </row>
    <row r="1541" spans="22:23">
      <c r="V1541" s="96"/>
      <c r="W1541" s="96"/>
    </row>
    <row r="1542" spans="22:23">
      <c r="V1542" s="96"/>
      <c r="W1542" s="96"/>
    </row>
    <row r="1543" spans="22:23">
      <c r="V1543" s="96"/>
      <c r="W1543" s="96"/>
    </row>
    <row r="1544" spans="22:23">
      <c r="V1544" s="96"/>
      <c r="W1544" s="96"/>
    </row>
    <row r="1545" spans="22:23">
      <c r="V1545" s="96"/>
      <c r="W1545" s="96"/>
    </row>
    <row r="1546" spans="22:23">
      <c r="V1546" s="96"/>
      <c r="W1546" s="96"/>
    </row>
    <row r="1547" spans="22:23">
      <c r="V1547" s="96"/>
      <c r="W1547" s="96"/>
    </row>
    <row r="1548" spans="22:23">
      <c r="V1548" s="96"/>
      <c r="W1548" s="96"/>
    </row>
    <row r="1549" spans="22:23">
      <c r="V1549" s="96"/>
      <c r="W1549" s="96"/>
    </row>
    <row r="1550" spans="22:23">
      <c r="V1550" s="96"/>
      <c r="W1550" s="96"/>
    </row>
    <row r="1551" spans="22:23">
      <c r="V1551" s="96"/>
      <c r="W1551" s="96"/>
    </row>
    <row r="1552" spans="22:23">
      <c r="V1552" s="96"/>
      <c r="W1552" s="96"/>
    </row>
    <row r="1553" spans="22:23">
      <c r="V1553" s="96"/>
      <c r="W1553" s="96"/>
    </row>
    <row r="1554" spans="22:23">
      <c r="V1554" s="96"/>
      <c r="W1554" s="96"/>
    </row>
    <row r="1555" spans="22:23">
      <c r="V1555" s="96"/>
      <c r="W1555" s="96"/>
    </row>
    <row r="1556" spans="22:23">
      <c r="V1556" s="96"/>
      <c r="W1556" s="96"/>
    </row>
    <row r="1557" spans="22:23">
      <c r="V1557" s="96"/>
      <c r="W1557" s="96"/>
    </row>
    <row r="1558" spans="22:23">
      <c r="V1558" s="96"/>
      <c r="W1558" s="96"/>
    </row>
    <row r="1559" spans="22:23">
      <c r="V1559" s="96"/>
      <c r="W1559" s="96"/>
    </row>
    <row r="1560" spans="22:23">
      <c r="V1560" s="96"/>
      <c r="W1560" s="96"/>
    </row>
    <row r="1561" spans="22:23">
      <c r="V1561" s="96"/>
      <c r="W1561" s="96"/>
    </row>
    <row r="1562" spans="22:23">
      <c r="V1562" s="96"/>
      <c r="W1562" s="96"/>
    </row>
    <row r="1563" spans="22:23">
      <c r="V1563" s="96"/>
      <c r="W1563" s="96"/>
    </row>
    <row r="1564" spans="22:23">
      <c r="V1564" s="96"/>
      <c r="W1564" s="96"/>
    </row>
    <row r="1565" spans="22:23">
      <c r="V1565" s="96"/>
      <c r="W1565" s="96"/>
    </row>
    <row r="1566" spans="22:23">
      <c r="V1566" s="96"/>
      <c r="W1566" s="96"/>
    </row>
    <row r="1567" spans="22:23">
      <c r="V1567" s="96"/>
      <c r="W1567" s="96"/>
    </row>
    <row r="1568" spans="22:23">
      <c r="V1568" s="96"/>
      <c r="W1568" s="96"/>
    </row>
    <row r="1569" spans="22:23">
      <c r="V1569" s="96"/>
      <c r="W1569" s="96"/>
    </row>
    <row r="1570" spans="22:23">
      <c r="V1570" s="96"/>
      <c r="W1570" s="96"/>
    </row>
    <row r="1571" spans="22:23">
      <c r="V1571" s="96"/>
      <c r="W1571" s="96"/>
    </row>
    <row r="1572" spans="22:23">
      <c r="V1572" s="96"/>
      <c r="W1572" s="96"/>
    </row>
    <row r="1573" spans="22:23">
      <c r="V1573" s="96"/>
      <c r="W1573" s="96"/>
    </row>
    <row r="1574" spans="22:23">
      <c r="V1574" s="96"/>
      <c r="W1574" s="96"/>
    </row>
    <row r="1575" spans="22:23">
      <c r="V1575" s="96"/>
      <c r="W1575" s="96"/>
    </row>
    <row r="1576" spans="22:23">
      <c r="V1576" s="96"/>
      <c r="W1576" s="96"/>
    </row>
    <row r="1577" spans="22:23">
      <c r="V1577" s="96"/>
      <c r="W1577" s="96"/>
    </row>
    <row r="1578" spans="22:23">
      <c r="V1578" s="96"/>
      <c r="W1578" s="96"/>
    </row>
    <row r="1579" spans="22:23">
      <c r="V1579" s="96"/>
      <c r="W1579" s="96"/>
    </row>
    <row r="1580" spans="22:23">
      <c r="V1580" s="96"/>
      <c r="W1580" s="96"/>
    </row>
    <row r="1581" spans="22:23">
      <c r="V1581" s="96"/>
      <c r="W1581" s="96"/>
    </row>
    <row r="1582" spans="22:23">
      <c r="V1582" s="96"/>
      <c r="W1582" s="96"/>
    </row>
    <row r="1583" spans="22:23">
      <c r="V1583" s="96"/>
      <c r="W1583" s="96"/>
    </row>
    <row r="1584" spans="22:23">
      <c r="V1584" s="96"/>
      <c r="W1584" s="96"/>
    </row>
    <row r="1585" spans="22:23">
      <c r="V1585" s="96"/>
      <c r="W1585" s="96"/>
    </row>
    <row r="1586" spans="22:23">
      <c r="V1586" s="96"/>
      <c r="W1586" s="96"/>
    </row>
    <row r="1587" spans="22:23">
      <c r="V1587" s="96"/>
      <c r="W1587" s="96"/>
    </row>
    <row r="1588" spans="22:23">
      <c r="V1588" s="96"/>
      <c r="W1588" s="96"/>
    </row>
    <row r="1589" spans="22:23">
      <c r="V1589" s="96"/>
      <c r="W1589" s="96"/>
    </row>
    <row r="1590" spans="22:23">
      <c r="V1590" s="96"/>
      <c r="W1590" s="96"/>
    </row>
    <row r="1591" spans="22:23">
      <c r="V1591" s="96"/>
      <c r="W1591" s="96"/>
    </row>
    <row r="1592" spans="22:23">
      <c r="V1592" s="96"/>
      <c r="W1592" s="96"/>
    </row>
    <row r="1593" spans="22:23">
      <c r="V1593" s="96"/>
      <c r="W1593" s="96"/>
    </row>
    <row r="1594" spans="22:23">
      <c r="V1594" s="96"/>
      <c r="W1594" s="96"/>
    </row>
    <row r="1595" spans="22:23">
      <c r="V1595" s="96"/>
      <c r="W1595" s="96"/>
    </row>
    <row r="1596" spans="22:23">
      <c r="V1596" s="96"/>
      <c r="W1596" s="96"/>
    </row>
    <row r="1597" spans="22:23">
      <c r="V1597" s="96"/>
      <c r="W1597" s="96"/>
    </row>
    <row r="1598" spans="22:23">
      <c r="V1598" s="96"/>
      <c r="W1598" s="96"/>
    </row>
    <row r="1599" spans="22:23">
      <c r="V1599" s="96"/>
      <c r="W1599" s="96"/>
    </row>
    <row r="1600" spans="22:23">
      <c r="V1600" s="96"/>
      <c r="W1600" s="96"/>
    </row>
    <row r="1601" spans="22:23">
      <c r="V1601" s="96"/>
      <c r="W1601" s="96"/>
    </row>
    <row r="1602" spans="22:23">
      <c r="V1602" s="96"/>
      <c r="W1602" s="96"/>
    </row>
    <row r="1603" spans="22:23">
      <c r="V1603" s="96"/>
      <c r="W1603" s="96"/>
    </row>
    <row r="1604" spans="22:23">
      <c r="V1604" s="96"/>
      <c r="W1604" s="96"/>
    </row>
    <row r="1605" spans="22:23">
      <c r="V1605" s="96"/>
      <c r="W1605" s="96"/>
    </row>
    <row r="1606" spans="22:23">
      <c r="V1606" s="96"/>
      <c r="W1606" s="96"/>
    </row>
    <row r="1607" spans="22:23">
      <c r="V1607" s="96"/>
      <c r="W1607" s="96"/>
    </row>
    <row r="1608" spans="22:23">
      <c r="V1608" s="96"/>
      <c r="W1608" s="96"/>
    </row>
    <row r="1609" spans="22:23">
      <c r="V1609" s="96"/>
      <c r="W1609" s="96"/>
    </row>
    <row r="1610" spans="22:23">
      <c r="V1610" s="96"/>
      <c r="W1610" s="96"/>
    </row>
    <row r="1611" spans="22:23">
      <c r="V1611" s="96"/>
      <c r="W1611" s="96"/>
    </row>
    <row r="1612" spans="22:23">
      <c r="V1612" s="96"/>
      <c r="W1612" s="96"/>
    </row>
    <row r="1613" spans="22:23">
      <c r="V1613" s="96"/>
      <c r="W1613" s="96"/>
    </row>
    <row r="1614" spans="22:23">
      <c r="V1614" s="96"/>
      <c r="W1614" s="96"/>
    </row>
    <row r="1615" spans="22:23">
      <c r="V1615" s="96"/>
      <c r="W1615" s="96"/>
    </row>
    <row r="1616" spans="22:23">
      <c r="V1616" s="96"/>
      <c r="W1616" s="96"/>
    </row>
    <row r="1617" spans="22:23">
      <c r="V1617" s="96"/>
      <c r="W1617" s="96"/>
    </row>
    <row r="1618" spans="22:23">
      <c r="V1618" s="96"/>
      <c r="W1618" s="96"/>
    </row>
    <row r="1619" spans="22:23">
      <c r="V1619" s="96"/>
      <c r="W1619" s="96"/>
    </row>
    <row r="1620" spans="22:23">
      <c r="V1620" s="96"/>
      <c r="W1620" s="96"/>
    </row>
    <row r="1621" spans="22:23">
      <c r="V1621" s="96"/>
      <c r="W1621" s="96"/>
    </row>
    <row r="1622" spans="22:23">
      <c r="V1622" s="96"/>
      <c r="W1622" s="96"/>
    </row>
    <row r="1623" spans="22:23">
      <c r="V1623" s="96"/>
      <c r="W1623" s="96"/>
    </row>
    <row r="1624" spans="22:23">
      <c r="V1624" s="96"/>
      <c r="W1624" s="96"/>
    </row>
    <row r="1625" spans="22:23">
      <c r="V1625" s="96"/>
      <c r="W1625" s="96"/>
    </row>
    <row r="1626" spans="22:23">
      <c r="V1626" s="96"/>
      <c r="W1626" s="96"/>
    </row>
    <row r="1627" spans="22:23">
      <c r="V1627" s="96"/>
      <c r="W1627" s="96"/>
    </row>
    <row r="1628" spans="22:23">
      <c r="V1628" s="96"/>
      <c r="W1628" s="96"/>
    </row>
    <row r="1629" spans="22:23">
      <c r="V1629" s="96"/>
      <c r="W1629" s="96"/>
    </row>
    <row r="1630" spans="22:23">
      <c r="V1630" s="96"/>
      <c r="W1630" s="96"/>
    </row>
    <row r="1631" spans="22:23">
      <c r="V1631" s="96"/>
      <c r="W1631" s="96"/>
    </row>
    <row r="1632" spans="22:23">
      <c r="V1632" s="96"/>
      <c r="W1632" s="96"/>
    </row>
    <row r="1633" spans="22:23">
      <c r="V1633" s="96"/>
      <c r="W1633" s="96"/>
    </row>
    <row r="1634" spans="22:23">
      <c r="V1634" s="96"/>
      <c r="W1634" s="96"/>
    </row>
    <row r="1635" spans="22:23">
      <c r="V1635" s="96"/>
      <c r="W1635" s="96"/>
    </row>
    <row r="1636" spans="22:23">
      <c r="V1636" s="96"/>
      <c r="W1636" s="96"/>
    </row>
    <row r="1637" spans="22:23">
      <c r="V1637" s="96"/>
      <c r="W1637" s="96"/>
    </row>
    <row r="1638" spans="22:23">
      <c r="V1638" s="96"/>
      <c r="W1638" s="96"/>
    </row>
    <row r="1639" spans="22:23">
      <c r="V1639" s="96"/>
      <c r="W1639" s="96"/>
    </row>
    <row r="1640" spans="22:23">
      <c r="V1640" s="96"/>
      <c r="W1640" s="96"/>
    </row>
    <row r="1641" spans="22:23">
      <c r="V1641" s="96"/>
      <c r="W1641" s="96"/>
    </row>
    <row r="1642" spans="22:23">
      <c r="V1642" s="96"/>
      <c r="W1642" s="96"/>
    </row>
    <row r="1643" spans="22:23">
      <c r="V1643" s="96"/>
      <c r="W1643" s="96"/>
    </row>
    <row r="1644" spans="22:23">
      <c r="V1644" s="96"/>
      <c r="W1644" s="96"/>
    </row>
    <row r="1645" spans="22:23">
      <c r="V1645" s="96"/>
      <c r="W1645" s="96"/>
    </row>
    <row r="1646" spans="22:23">
      <c r="V1646" s="96"/>
      <c r="W1646" s="96"/>
    </row>
    <row r="1647" spans="22:23">
      <c r="V1647" s="96"/>
      <c r="W1647" s="96"/>
    </row>
    <row r="1648" spans="22:23">
      <c r="V1648" s="96"/>
      <c r="W1648" s="96"/>
    </row>
    <row r="1649" spans="22:23">
      <c r="V1649" s="96"/>
      <c r="W1649" s="96"/>
    </row>
    <row r="1650" spans="22:23">
      <c r="V1650" s="96"/>
      <c r="W1650" s="96"/>
    </row>
    <row r="1651" spans="22:23">
      <c r="V1651" s="96"/>
      <c r="W1651" s="96"/>
    </row>
    <row r="1652" spans="22:23">
      <c r="V1652" s="96"/>
      <c r="W1652" s="96"/>
    </row>
    <row r="1653" spans="22:23">
      <c r="V1653" s="96"/>
      <c r="W1653" s="96"/>
    </row>
    <row r="1654" spans="22:23">
      <c r="V1654" s="96"/>
      <c r="W1654" s="96"/>
    </row>
    <row r="1655" spans="22:23">
      <c r="V1655" s="96"/>
      <c r="W1655" s="96"/>
    </row>
    <row r="1656" spans="22:23">
      <c r="V1656" s="96"/>
      <c r="W1656" s="96"/>
    </row>
    <row r="1657" spans="22:23">
      <c r="V1657" s="96"/>
      <c r="W1657" s="96"/>
    </row>
    <row r="1658" spans="22:23">
      <c r="V1658" s="96"/>
      <c r="W1658" s="96"/>
    </row>
    <row r="1659" spans="22:23">
      <c r="V1659" s="96"/>
      <c r="W1659" s="96"/>
    </row>
    <row r="1660" spans="22:23">
      <c r="V1660" s="96"/>
      <c r="W1660" s="96"/>
    </row>
    <row r="1661" spans="22:23">
      <c r="V1661" s="96"/>
      <c r="W1661" s="96"/>
    </row>
    <row r="1662" spans="22:23">
      <c r="V1662" s="96"/>
      <c r="W1662" s="96"/>
    </row>
    <row r="1663" spans="22:23">
      <c r="V1663" s="96"/>
      <c r="W1663" s="96"/>
    </row>
    <row r="1664" spans="22:23">
      <c r="V1664" s="96"/>
      <c r="W1664" s="96"/>
    </row>
    <row r="1665" spans="22:23">
      <c r="V1665" s="96"/>
      <c r="W1665" s="96"/>
    </row>
    <row r="1666" spans="22:23">
      <c r="V1666" s="96"/>
      <c r="W1666" s="96"/>
    </row>
    <row r="1667" spans="22:23">
      <c r="V1667" s="96"/>
      <c r="W1667" s="96"/>
    </row>
    <row r="1668" spans="22:23">
      <c r="V1668" s="96"/>
      <c r="W1668" s="96"/>
    </row>
    <row r="1669" spans="22:23">
      <c r="V1669" s="96"/>
      <c r="W1669" s="96"/>
    </row>
    <row r="1670" spans="22:23">
      <c r="V1670" s="96"/>
      <c r="W1670" s="96"/>
    </row>
    <row r="1671" spans="22:23">
      <c r="V1671" s="96"/>
      <c r="W1671" s="96"/>
    </row>
    <row r="1672" spans="22:23">
      <c r="V1672" s="96"/>
      <c r="W1672" s="96"/>
    </row>
    <row r="1673" spans="22:23">
      <c r="V1673" s="96"/>
      <c r="W1673" s="96"/>
    </row>
    <row r="1674" spans="22:23">
      <c r="V1674" s="96"/>
      <c r="W1674" s="96"/>
    </row>
    <row r="1675" spans="22:23">
      <c r="V1675" s="96"/>
      <c r="W1675" s="96"/>
    </row>
    <row r="1676" spans="22:23">
      <c r="V1676" s="96"/>
      <c r="W1676" s="96"/>
    </row>
    <row r="1677" spans="22:23">
      <c r="V1677" s="96"/>
      <c r="W1677" s="96"/>
    </row>
    <row r="1678" spans="22:23">
      <c r="V1678" s="96"/>
      <c r="W1678" s="96"/>
    </row>
    <row r="1679" spans="22:23">
      <c r="V1679" s="96"/>
      <c r="W1679" s="96"/>
    </row>
    <row r="1680" spans="22:23">
      <c r="V1680" s="96"/>
      <c r="W1680" s="96"/>
    </row>
    <row r="1681" spans="22:23">
      <c r="V1681" s="96"/>
      <c r="W1681" s="96"/>
    </row>
    <row r="1682" spans="22:23">
      <c r="V1682" s="96"/>
      <c r="W1682" s="96"/>
    </row>
    <row r="1683" spans="22:23">
      <c r="V1683" s="96"/>
      <c r="W1683" s="96"/>
    </row>
    <row r="1684" spans="22:23">
      <c r="V1684" s="96"/>
      <c r="W1684" s="96"/>
    </row>
    <row r="1685" spans="22:23">
      <c r="V1685" s="96"/>
      <c r="W1685" s="96"/>
    </row>
    <row r="1686" spans="22:23">
      <c r="V1686" s="96"/>
      <c r="W1686" s="96"/>
    </row>
    <row r="1687" spans="22:23">
      <c r="V1687" s="96"/>
      <c r="W1687" s="96"/>
    </row>
    <row r="1688" spans="22:23">
      <c r="V1688" s="96"/>
      <c r="W1688" s="96"/>
    </row>
    <row r="1689" spans="22:23">
      <c r="V1689" s="96"/>
      <c r="W1689" s="96"/>
    </row>
    <row r="1690" spans="22:23">
      <c r="V1690" s="96"/>
      <c r="W1690" s="96"/>
    </row>
    <row r="1691" spans="22:23">
      <c r="V1691" s="96"/>
      <c r="W1691" s="96"/>
    </row>
    <row r="1692" spans="22:23">
      <c r="V1692" s="96"/>
      <c r="W1692" s="96"/>
    </row>
    <row r="1693" spans="22:23">
      <c r="V1693" s="96"/>
      <c r="W1693" s="96"/>
    </row>
    <row r="1694" spans="22:23">
      <c r="V1694" s="96"/>
      <c r="W1694" s="96"/>
    </row>
    <row r="1695" spans="22:23">
      <c r="V1695" s="96"/>
      <c r="W1695" s="96"/>
    </row>
    <row r="1696" spans="22:23">
      <c r="V1696" s="96"/>
      <c r="W1696" s="96"/>
    </row>
    <row r="1697" spans="22:23">
      <c r="V1697" s="96"/>
      <c r="W1697" s="96"/>
    </row>
    <row r="1698" spans="22:23">
      <c r="V1698" s="96"/>
      <c r="W1698" s="96"/>
    </row>
    <row r="1699" spans="22:23">
      <c r="V1699" s="96"/>
      <c r="W1699" s="96"/>
    </row>
    <row r="1700" spans="22:23">
      <c r="V1700" s="96"/>
      <c r="W1700" s="96"/>
    </row>
    <row r="1701" spans="22:23">
      <c r="V1701" s="96"/>
      <c r="W1701" s="96"/>
    </row>
    <row r="1702" spans="22:23">
      <c r="V1702" s="96"/>
      <c r="W1702" s="96"/>
    </row>
    <row r="1703" spans="22:23">
      <c r="V1703" s="96"/>
      <c r="W1703" s="96"/>
    </row>
    <row r="1704" spans="22:23">
      <c r="V1704" s="96"/>
      <c r="W1704" s="96"/>
    </row>
    <row r="1705" spans="22:23">
      <c r="V1705" s="96"/>
      <c r="W1705" s="96"/>
    </row>
    <row r="1706" spans="22:23">
      <c r="V1706" s="96"/>
      <c r="W1706" s="96"/>
    </row>
    <row r="1707" spans="22:23">
      <c r="V1707" s="96"/>
      <c r="W1707" s="96"/>
    </row>
    <row r="1708" spans="22:23">
      <c r="V1708" s="96"/>
      <c r="W1708" s="96"/>
    </row>
    <row r="1709" spans="22:23">
      <c r="V1709" s="96"/>
      <c r="W1709" s="96"/>
    </row>
    <row r="1710" spans="22:23">
      <c r="V1710" s="96"/>
      <c r="W1710" s="96"/>
    </row>
    <row r="1711" spans="22:23">
      <c r="V1711" s="96"/>
      <c r="W1711" s="96"/>
    </row>
    <row r="1712" spans="22:23">
      <c r="V1712" s="96"/>
      <c r="W1712" s="96"/>
    </row>
    <row r="1713" spans="22:23">
      <c r="V1713" s="96"/>
      <c r="W1713" s="96"/>
    </row>
    <row r="1714" spans="22:23">
      <c r="V1714" s="96"/>
      <c r="W1714" s="96"/>
    </row>
    <row r="1715" spans="22:23">
      <c r="V1715" s="96"/>
      <c r="W1715" s="96"/>
    </row>
    <row r="1716" spans="22:23">
      <c r="V1716" s="96"/>
      <c r="W1716" s="96"/>
    </row>
    <row r="1717" spans="22:23">
      <c r="V1717" s="96"/>
      <c r="W1717" s="96"/>
    </row>
    <row r="1718" spans="22:23">
      <c r="V1718" s="96"/>
      <c r="W1718" s="96"/>
    </row>
    <row r="1719" spans="22:23">
      <c r="V1719" s="96"/>
      <c r="W1719" s="96"/>
    </row>
    <row r="1720" spans="22:23">
      <c r="V1720" s="96"/>
      <c r="W1720" s="96"/>
    </row>
    <row r="1721" spans="22:23">
      <c r="V1721" s="96"/>
      <c r="W1721" s="96"/>
    </row>
    <row r="1722" spans="22:23">
      <c r="V1722" s="96"/>
      <c r="W1722" s="96"/>
    </row>
    <row r="1723" spans="22:23">
      <c r="V1723" s="96"/>
      <c r="W1723" s="96"/>
    </row>
    <row r="1724" spans="22:23">
      <c r="V1724" s="96"/>
      <c r="W1724" s="96"/>
    </row>
    <row r="1725" spans="22:23">
      <c r="V1725" s="96"/>
      <c r="W1725" s="96"/>
    </row>
    <row r="1726" spans="22:23">
      <c r="V1726" s="96"/>
      <c r="W1726" s="96"/>
    </row>
    <row r="1727" spans="22:23">
      <c r="V1727" s="96"/>
      <c r="W1727" s="96"/>
    </row>
    <row r="1728" spans="22:23">
      <c r="V1728" s="96"/>
      <c r="W1728" s="96"/>
    </row>
    <row r="1729" spans="22:23">
      <c r="V1729" s="96"/>
      <c r="W1729" s="96"/>
    </row>
    <row r="1730" spans="22:23">
      <c r="V1730" s="96"/>
      <c r="W1730" s="96"/>
    </row>
    <row r="1731" spans="22:23">
      <c r="V1731" s="96"/>
      <c r="W1731" s="96"/>
    </row>
    <row r="1732" spans="22:23">
      <c r="V1732" s="96"/>
      <c r="W1732" s="96"/>
    </row>
    <row r="1733" spans="22:23">
      <c r="V1733" s="96"/>
      <c r="W1733" s="96"/>
    </row>
    <row r="1734" spans="22:23">
      <c r="V1734" s="96"/>
      <c r="W1734" s="96"/>
    </row>
    <row r="1735" spans="22:23">
      <c r="V1735" s="96"/>
      <c r="W1735" s="96"/>
    </row>
    <row r="1736" spans="22:23">
      <c r="V1736" s="96"/>
      <c r="W1736" s="96"/>
    </row>
    <row r="1737" spans="22:23">
      <c r="V1737" s="96"/>
      <c r="W1737" s="96"/>
    </row>
    <row r="1738" spans="22:23">
      <c r="V1738" s="96"/>
      <c r="W1738" s="96"/>
    </row>
    <row r="1739" spans="22:23">
      <c r="V1739" s="96"/>
      <c r="W1739" s="96"/>
    </row>
    <row r="1740" spans="22:23">
      <c r="V1740" s="96"/>
      <c r="W1740" s="96"/>
    </row>
    <row r="1741" spans="22:23">
      <c r="V1741" s="96"/>
      <c r="W1741" s="96"/>
    </row>
    <row r="1742" spans="22:23">
      <c r="V1742" s="96"/>
      <c r="W1742" s="96"/>
    </row>
    <row r="1743" spans="22:23">
      <c r="V1743" s="96"/>
      <c r="W1743" s="96"/>
    </row>
    <row r="1744" spans="22:23">
      <c r="V1744" s="96"/>
      <c r="W1744" s="96"/>
    </row>
    <row r="1745" spans="22:23">
      <c r="V1745" s="96"/>
      <c r="W1745" s="96"/>
    </row>
    <row r="1746" spans="22:23">
      <c r="V1746" s="96"/>
      <c r="W1746" s="96"/>
    </row>
    <row r="1747" spans="22:23">
      <c r="V1747" s="96"/>
      <c r="W1747" s="96"/>
    </row>
    <row r="1748" spans="22:23">
      <c r="V1748" s="96"/>
      <c r="W1748" s="96"/>
    </row>
    <row r="1749" spans="22:23">
      <c r="V1749" s="96"/>
      <c r="W1749" s="96"/>
    </row>
    <row r="1750" spans="22:23">
      <c r="V1750" s="96"/>
      <c r="W1750" s="96"/>
    </row>
    <row r="1751" spans="22:23">
      <c r="V1751" s="96"/>
      <c r="W1751" s="96"/>
    </row>
    <row r="1752" spans="22:23">
      <c r="V1752" s="96"/>
      <c r="W1752" s="96"/>
    </row>
    <row r="1753" spans="22:23">
      <c r="V1753" s="96"/>
      <c r="W1753" s="96"/>
    </row>
    <row r="1754" spans="22:23">
      <c r="V1754" s="96"/>
      <c r="W1754" s="96"/>
    </row>
    <row r="1755" spans="22:23">
      <c r="V1755" s="96"/>
      <c r="W1755" s="96"/>
    </row>
    <row r="1756" spans="22:23">
      <c r="V1756" s="96"/>
      <c r="W1756" s="96"/>
    </row>
    <row r="1757" spans="22:23">
      <c r="V1757" s="96"/>
      <c r="W1757" s="96"/>
    </row>
    <row r="1758" spans="22:23">
      <c r="V1758" s="96"/>
      <c r="W1758" s="96"/>
    </row>
    <row r="1759" spans="22:23">
      <c r="V1759" s="96"/>
      <c r="W1759" s="96"/>
    </row>
    <row r="1760" spans="22:23">
      <c r="V1760" s="96"/>
      <c r="W1760" s="96"/>
    </row>
    <row r="1761" spans="22:23">
      <c r="V1761" s="96"/>
      <c r="W1761" s="96"/>
    </row>
    <row r="1762" spans="22:23">
      <c r="V1762" s="96"/>
      <c r="W1762" s="96"/>
    </row>
    <row r="1763" spans="22:23">
      <c r="V1763" s="96"/>
      <c r="W1763" s="96"/>
    </row>
    <row r="1764" spans="22:23">
      <c r="V1764" s="96"/>
      <c r="W1764" s="96"/>
    </row>
    <row r="1765" spans="22:23">
      <c r="V1765" s="96"/>
      <c r="W1765" s="96"/>
    </row>
    <row r="1766" spans="22:23">
      <c r="V1766" s="96"/>
      <c r="W1766" s="96"/>
    </row>
    <row r="1767" spans="22:23">
      <c r="V1767" s="96"/>
      <c r="W1767" s="96"/>
    </row>
    <row r="1768" spans="22:23">
      <c r="V1768" s="96"/>
      <c r="W1768" s="96"/>
    </row>
    <row r="1769" spans="22:23">
      <c r="V1769" s="96"/>
      <c r="W1769" s="96"/>
    </row>
    <row r="1770" spans="22:23">
      <c r="V1770" s="96"/>
      <c r="W1770" s="96"/>
    </row>
    <row r="1771" spans="22:23">
      <c r="V1771" s="96"/>
      <c r="W1771" s="96"/>
    </row>
    <row r="1772" spans="22:23">
      <c r="V1772" s="96"/>
      <c r="W1772" s="96"/>
    </row>
    <row r="1773" spans="22:23">
      <c r="V1773" s="96"/>
      <c r="W1773" s="96"/>
    </row>
    <row r="1774" spans="22:23">
      <c r="V1774" s="96"/>
      <c r="W1774" s="96"/>
    </row>
    <row r="1775" spans="22:23">
      <c r="V1775" s="96"/>
      <c r="W1775" s="96"/>
    </row>
    <row r="1776" spans="22:23">
      <c r="V1776" s="96"/>
      <c r="W1776" s="96"/>
    </row>
    <row r="1777" spans="22:23">
      <c r="V1777" s="96"/>
      <c r="W1777" s="96"/>
    </row>
    <row r="1778" spans="22:23">
      <c r="V1778" s="96"/>
      <c r="W1778" s="96"/>
    </row>
    <row r="1779" spans="22:23">
      <c r="V1779" s="96"/>
      <c r="W1779" s="96"/>
    </row>
    <row r="1780" spans="22:23">
      <c r="V1780" s="96"/>
      <c r="W1780" s="96"/>
    </row>
    <row r="1781" spans="22:23">
      <c r="V1781" s="96"/>
      <c r="W1781" s="96"/>
    </row>
    <row r="1782" spans="22:23">
      <c r="V1782" s="96"/>
      <c r="W1782" s="96"/>
    </row>
    <row r="1783" spans="22:23">
      <c r="V1783" s="96"/>
      <c r="W1783" s="96"/>
    </row>
    <row r="1784" spans="22:23">
      <c r="V1784" s="96"/>
      <c r="W1784" s="96"/>
    </row>
    <row r="1785" spans="22:23">
      <c r="V1785" s="96"/>
      <c r="W1785" s="96"/>
    </row>
    <row r="1786" spans="22:23">
      <c r="V1786" s="96"/>
      <c r="W1786" s="96"/>
    </row>
    <row r="1787" spans="22:23">
      <c r="V1787" s="96"/>
      <c r="W1787" s="96"/>
    </row>
    <row r="1788" spans="22:23">
      <c r="V1788" s="96"/>
      <c r="W1788" s="96"/>
    </row>
    <row r="1789" spans="22:23">
      <c r="V1789" s="96"/>
      <c r="W1789" s="96"/>
    </row>
    <row r="1790" spans="22:23">
      <c r="V1790" s="96"/>
      <c r="W1790" s="96"/>
    </row>
    <row r="1791" spans="22:23">
      <c r="V1791" s="96"/>
      <c r="W1791" s="96"/>
    </row>
    <row r="1792" spans="22:23">
      <c r="V1792" s="96"/>
      <c r="W1792" s="96"/>
    </row>
    <row r="1793" spans="22:23">
      <c r="V1793" s="96"/>
      <c r="W1793" s="96"/>
    </row>
    <row r="1794" spans="22:23">
      <c r="V1794" s="96"/>
      <c r="W1794" s="96"/>
    </row>
    <row r="1795" spans="22:23">
      <c r="V1795" s="96"/>
      <c r="W1795" s="96"/>
    </row>
    <row r="1796" spans="22:23">
      <c r="V1796" s="96"/>
      <c r="W1796" s="96"/>
    </row>
    <row r="1797" spans="22:23">
      <c r="V1797" s="96"/>
      <c r="W1797" s="96"/>
    </row>
    <row r="1798" spans="22:23">
      <c r="V1798" s="96"/>
      <c r="W1798" s="96"/>
    </row>
    <row r="1799" spans="22:23">
      <c r="V1799" s="96"/>
      <c r="W1799" s="96"/>
    </row>
    <row r="1800" spans="22:23">
      <c r="V1800" s="96"/>
      <c r="W1800" s="96"/>
    </row>
    <row r="1801" spans="22:23">
      <c r="V1801" s="96"/>
      <c r="W1801" s="96"/>
    </row>
    <row r="1802" spans="22:23">
      <c r="V1802" s="96"/>
      <c r="W1802" s="96"/>
    </row>
    <row r="1803" spans="22:23">
      <c r="V1803" s="96"/>
      <c r="W1803" s="96"/>
    </row>
    <row r="1804" spans="22:23">
      <c r="V1804" s="96"/>
      <c r="W1804" s="96"/>
    </row>
    <row r="1805" spans="22:23">
      <c r="V1805" s="96"/>
      <c r="W1805" s="96"/>
    </row>
    <row r="1806" spans="22:23">
      <c r="V1806" s="96"/>
      <c r="W1806" s="96"/>
    </row>
    <row r="1807" spans="22:23">
      <c r="V1807" s="96"/>
      <c r="W1807" s="96"/>
    </row>
    <row r="1808" spans="22:23">
      <c r="V1808" s="96"/>
      <c r="W1808" s="96"/>
    </row>
    <row r="1809" spans="22:23">
      <c r="V1809" s="96"/>
      <c r="W1809" s="96"/>
    </row>
    <row r="1810" spans="22:23">
      <c r="V1810" s="96"/>
      <c r="W1810" s="96"/>
    </row>
    <row r="1811" spans="22:23">
      <c r="V1811" s="96"/>
      <c r="W1811" s="96"/>
    </row>
    <row r="1812" spans="22:23">
      <c r="V1812" s="96"/>
      <c r="W1812" s="96"/>
    </row>
    <row r="1813" spans="22:23">
      <c r="V1813" s="96"/>
      <c r="W1813" s="96"/>
    </row>
    <row r="1814" spans="22:23">
      <c r="V1814" s="96"/>
      <c r="W1814" s="96"/>
    </row>
    <row r="1815" spans="22:23">
      <c r="V1815" s="96"/>
      <c r="W1815" s="96"/>
    </row>
    <row r="1816" spans="22:23">
      <c r="V1816" s="96"/>
      <c r="W1816" s="96"/>
    </row>
    <row r="1817" spans="22:23">
      <c r="V1817" s="96"/>
      <c r="W1817" s="96"/>
    </row>
    <row r="1818" spans="22:23">
      <c r="V1818" s="96"/>
      <c r="W1818" s="96"/>
    </row>
    <row r="1819" spans="22:23">
      <c r="V1819" s="96"/>
      <c r="W1819" s="96"/>
    </row>
    <row r="1820" spans="22:23">
      <c r="V1820" s="96"/>
      <c r="W1820" s="96"/>
    </row>
    <row r="1821" spans="22:23">
      <c r="V1821" s="96"/>
      <c r="W1821" s="96"/>
    </row>
    <row r="1822" spans="22:23">
      <c r="V1822" s="96"/>
      <c r="W1822" s="96"/>
    </row>
    <row r="1823" spans="22:23">
      <c r="V1823" s="96"/>
      <c r="W1823" s="96"/>
    </row>
    <row r="1824" spans="22:23">
      <c r="V1824" s="96"/>
      <c r="W1824" s="96"/>
    </row>
    <row r="1825" spans="22:23">
      <c r="V1825" s="96"/>
      <c r="W1825" s="96"/>
    </row>
    <row r="1826" spans="22:23">
      <c r="V1826" s="96"/>
      <c r="W1826" s="96"/>
    </row>
    <row r="1827" spans="22:23">
      <c r="V1827" s="96"/>
      <c r="W1827" s="96"/>
    </row>
    <row r="1828" spans="22:23">
      <c r="V1828" s="96"/>
      <c r="W1828" s="96"/>
    </row>
    <row r="1829" spans="22:23">
      <c r="V1829" s="96"/>
      <c r="W1829" s="96"/>
    </row>
    <row r="1830" spans="22:23">
      <c r="V1830" s="96"/>
      <c r="W1830" s="96"/>
    </row>
    <row r="1831" spans="22:23">
      <c r="V1831" s="96"/>
      <c r="W1831" s="96"/>
    </row>
    <row r="1832" spans="22:23">
      <c r="V1832" s="96"/>
      <c r="W1832" s="96"/>
    </row>
    <row r="1833" spans="22:23">
      <c r="V1833" s="96"/>
      <c r="W1833" s="96"/>
    </row>
    <row r="1834" spans="22:23">
      <c r="V1834" s="96"/>
      <c r="W1834" s="96"/>
    </row>
    <row r="1835" spans="22:23">
      <c r="V1835" s="96"/>
      <c r="W1835" s="96"/>
    </row>
    <row r="1836" spans="22:23">
      <c r="V1836" s="96"/>
      <c r="W1836" s="96"/>
    </row>
    <row r="1837" spans="22:23">
      <c r="V1837" s="96"/>
      <c r="W1837" s="96"/>
    </row>
    <row r="1838" spans="22:23">
      <c r="V1838" s="96"/>
      <c r="W1838" s="96"/>
    </row>
    <row r="1839" spans="22:23">
      <c r="V1839" s="96"/>
      <c r="W1839" s="96"/>
    </row>
    <row r="1840" spans="22:23">
      <c r="V1840" s="96"/>
      <c r="W1840" s="96"/>
    </row>
    <row r="1841" spans="22:23">
      <c r="V1841" s="96"/>
      <c r="W1841" s="96"/>
    </row>
    <row r="1842" spans="22:23">
      <c r="V1842" s="96"/>
      <c r="W1842" s="96"/>
    </row>
    <row r="1843" spans="22:23">
      <c r="V1843" s="96"/>
      <c r="W1843" s="96"/>
    </row>
    <row r="1844" spans="22:23">
      <c r="V1844" s="96"/>
      <c r="W1844" s="96"/>
    </row>
    <row r="1845" spans="22:23">
      <c r="V1845" s="96"/>
      <c r="W1845" s="96"/>
    </row>
    <row r="1846" spans="22:23">
      <c r="V1846" s="96"/>
      <c r="W1846" s="96"/>
    </row>
    <row r="1847" spans="22:23">
      <c r="V1847" s="96"/>
      <c r="W1847" s="96"/>
    </row>
    <row r="1848" spans="22:23">
      <c r="V1848" s="96"/>
      <c r="W1848" s="96"/>
    </row>
    <row r="1849" spans="22:23">
      <c r="V1849" s="96"/>
      <c r="W1849" s="96"/>
    </row>
    <row r="1850" spans="22:23">
      <c r="V1850" s="96"/>
      <c r="W1850" s="96"/>
    </row>
    <row r="1851" spans="22:23">
      <c r="V1851" s="96"/>
      <c r="W1851" s="96"/>
    </row>
    <row r="1852" spans="22:23">
      <c r="V1852" s="96"/>
      <c r="W1852" s="96"/>
    </row>
    <row r="1853" spans="22:23">
      <c r="V1853" s="96"/>
      <c r="W1853" s="96"/>
    </row>
    <row r="1854" spans="22:23">
      <c r="V1854" s="96"/>
      <c r="W1854" s="96"/>
    </row>
    <row r="1855" spans="22:23">
      <c r="V1855" s="96"/>
      <c r="W1855" s="96"/>
    </row>
    <row r="1856" spans="22:23">
      <c r="V1856" s="96"/>
      <c r="W1856" s="96"/>
    </row>
    <row r="1857" spans="22:23">
      <c r="V1857" s="96"/>
      <c r="W1857" s="96"/>
    </row>
    <row r="1858" spans="22:23">
      <c r="V1858" s="96"/>
      <c r="W1858" s="96"/>
    </row>
    <row r="1859" spans="22:23">
      <c r="V1859" s="96"/>
      <c r="W1859" s="96"/>
    </row>
    <row r="1860" spans="22:23">
      <c r="V1860" s="96"/>
      <c r="W1860" s="96"/>
    </row>
    <row r="1861" spans="22:23">
      <c r="V1861" s="96"/>
      <c r="W1861" s="96"/>
    </row>
    <row r="1862" spans="22:23">
      <c r="V1862" s="96"/>
      <c r="W1862" s="96"/>
    </row>
    <row r="1863" spans="22:23">
      <c r="V1863" s="96"/>
      <c r="W1863" s="96"/>
    </row>
    <row r="1864" spans="22:23">
      <c r="V1864" s="96"/>
      <c r="W1864" s="96"/>
    </row>
    <row r="1865" spans="22:23">
      <c r="V1865" s="96"/>
      <c r="W1865" s="96"/>
    </row>
    <row r="1866" spans="22:23">
      <c r="V1866" s="96"/>
      <c r="W1866" s="96"/>
    </row>
    <row r="1867" spans="22:23">
      <c r="V1867" s="96"/>
      <c r="W1867" s="96"/>
    </row>
    <row r="1868" spans="22:23">
      <c r="V1868" s="96"/>
      <c r="W1868" s="96"/>
    </row>
    <row r="1869" spans="22:23">
      <c r="V1869" s="96"/>
      <c r="W1869" s="96"/>
    </row>
    <row r="1870" spans="22:23">
      <c r="V1870" s="96"/>
      <c r="W1870" s="96"/>
    </row>
    <row r="1871" spans="22:23">
      <c r="V1871" s="96"/>
      <c r="W1871" s="96"/>
    </row>
    <row r="1872" spans="22:23">
      <c r="V1872" s="96"/>
      <c r="W1872" s="96"/>
    </row>
    <row r="1873" spans="22:23">
      <c r="V1873" s="96"/>
      <c r="W1873" s="96"/>
    </row>
    <row r="1874" spans="22:23">
      <c r="V1874" s="96"/>
      <c r="W1874" s="96"/>
    </row>
    <row r="1875" spans="22:23">
      <c r="V1875" s="96"/>
      <c r="W1875" s="96"/>
    </row>
    <row r="1876" spans="22:23">
      <c r="V1876" s="96"/>
      <c r="W1876" s="96"/>
    </row>
    <row r="1877" spans="22:23">
      <c r="V1877" s="96"/>
      <c r="W1877" s="96"/>
    </row>
    <row r="1878" spans="22:23">
      <c r="V1878" s="96"/>
      <c r="W1878" s="96"/>
    </row>
    <row r="1879" spans="22:23">
      <c r="V1879" s="96"/>
      <c r="W1879" s="96"/>
    </row>
    <row r="1880" spans="22:23">
      <c r="V1880" s="96"/>
      <c r="W1880" s="96"/>
    </row>
    <row r="1881" spans="22:23">
      <c r="V1881" s="96"/>
      <c r="W1881" s="96"/>
    </row>
    <row r="1882" spans="22:23">
      <c r="V1882" s="96"/>
      <c r="W1882" s="96"/>
    </row>
    <row r="1883" spans="22:23">
      <c r="V1883" s="96"/>
      <c r="W1883" s="96"/>
    </row>
    <row r="1884" spans="22:23">
      <c r="V1884" s="96"/>
      <c r="W1884" s="96"/>
    </row>
    <row r="1885" spans="22:23">
      <c r="V1885" s="96"/>
      <c r="W1885" s="96"/>
    </row>
    <row r="1886" spans="22:23">
      <c r="V1886" s="96"/>
      <c r="W1886" s="96"/>
    </row>
    <row r="1887" spans="22:23">
      <c r="V1887" s="96"/>
      <c r="W1887" s="96"/>
    </row>
    <row r="1888" spans="22:23">
      <c r="V1888" s="96"/>
      <c r="W1888" s="96"/>
    </row>
    <row r="1889" spans="22:23">
      <c r="V1889" s="96"/>
      <c r="W1889" s="96"/>
    </row>
    <row r="1890" spans="22:23">
      <c r="V1890" s="96"/>
      <c r="W1890" s="96"/>
    </row>
    <row r="1891" spans="22:23">
      <c r="V1891" s="96"/>
      <c r="W1891" s="96"/>
    </row>
    <row r="1892" spans="22:23">
      <c r="V1892" s="96"/>
      <c r="W1892" s="96"/>
    </row>
    <row r="1893" spans="22:23">
      <c r="V1893" s="96"/>
      <c r="W1893" s="96"/>
    </row>
    <row r="1894" spans="22:23">
      <c r="V1894" s="96"/>
      <c r="W1894" s="96"/>
    </row>
    <row r="1895" spans="22:23">
      <c r="V1895" s="96"/>
      <c r="W1895" s="96"/>
    </row>
    <row r="1896" spans="22:23">
      <c r="V1896" s="96"/>
      <c r="W1896" s="96"/>
    </row>
    <row r="1897" spans="22:23">
      <c r="V1897" s="96"/>
      <c r="W1897" s="96"/>
    </row>
    <row r="1898" spans="22:23">
      <c r="V1898" s="96"/>
      <c r="W1898" s="96"/>
    </row>
    <row r="1899" spans="22:23">
      <c r="V1899" s="96"/>
      <c r="W1899" s="96"/>
    </row>
    <row r="1900" spans="22:23">
      <c r="V1900" s="96"/>
      <c r="W1900" s="96"/>
    </row>
    <row r="1901" spans="22:23">
      <c r="V1901" s="96"/>
      <c r="W1901" s="96"/>
    </row>
    <row r="1902" spans="22:23">
      <c r="V1902" s="96"/>
      <c r="W1902" s="96"/>
    </row>
    <row r="1903" spans="22:23">
      <c r="V1903" s="96"/>
      <c r="W1903" s="96"/>
    </row>
    <row r="1904" spans="22:23">
      <c r="V1904" s="96"/>
      <c r="W1904" s="96"/>
    </row>
    <row r="1905" spans="22:23">
      <c r="V1905" s="96"/>
      <c r="W1905" s="96"/>
    </row>
    <row r="1906" spans="22:23">
      <c r="V1906" s="96"/>
      <c r="W1906" s="96"/>
    </row>
    <row r="1907" spans="22:23">
      <c r="V1907" s="96"/>
      <c r="W1907" s="96"/>
    </row>
    <row r="1908" spans="22:23">
      <c r="V1908" s="96"/>
      <c r="W1908" s="96"/>
    </row>
    <row r="1909" spans="22:23">
      <c r="V1909" s="96"/>
      <c r="W1909" s="96"/>
    </row>
    <row r="1910" spans="22:23">
      <c r="V1910" s="96"/>
      <c r="W1910" s="96"/>
    </row>
    <row r="1911" spans="22:23">
      <c r="V1911" s="96"/>
      <c r="W1911" s="96"/>
    </row>
    <row r="1912" spans="22:23">
      <c r="V1912" s="96"/>
      <c r="W1912" s="96"/>
    </row>
    <row r="1913" spans="22:23">
      <c r="V1913" s="96"/>
      <c r="W1913" s="96"/>
    </row>
    <row r="1914" spans="22:23">
      <c r="V1914" s="96"/>
      <c r="W1914" s="96"/>
    </row>
    <row r="1915" spans="22:23">
      <c r="V1915" s="96"/>
      <c r="W1915" s="96"/>
    </row>
    <row r="1916" spans="22:23">
      <c r="V1916" s="96"/>
      <c r="W1916" s="96"/>
    </row>
    <row r="1917" spans="22:23">
      <c r="V1917" s="96"/>
      <c r="W1917" s="96"/>
    </row>
    <row r="1918" spans="22:23">
      <c r="V1918" s="96"/>
      <c r="W1918" s="96"/>
    </row>
    <row r="1919" spans="22:23">
      <c r="V1919" s="96"/>
      <c r="W1919" s="96"/>
    </row>
    <row r="1920" spans="22:23">
      <c r="V1920" s="96"/>
      <c r="W1920" s="96"/>
    </row>
    <row r="1923" spans="1:170" s="111" customFormat="1">
      <c r="A1923" s="105"/>
      <c r="B1923" s="106"/>
      <c r="C1923" s="107"/>
      <c r="D1923" s="132"/>
      <c r="E1923" s="132"/>
      <c r="F1923" s="132"/>
      <c r="G1923" s="132"/>
      <c r="H1923" s="107"/>
      <c r="I1923" s="108"/>
      <c r="J1923" s="132"/>
      <c r="K1923" s="137"/>
      <c r="L1923" s="137"/>
      <c r="M1923" s="139"/>
      <c r="N1923" s="139"/>
      <c r="O1923" s="105"/>
      <c r="P1923" s="112"/>
      <c r="Q1923" s="112"/>
      <c r="R1923" s="112"/>
      <c r="S1923" s="94"/>
      <c r="T1923" s="95"/>
      <c r="U1923" s="95"/>
      <c r="V1923" s="95"/>
      <c r="W1923" s="95"/>
      <c r="X1923" s="39"/>
      <c r="Y1923" s="39"/>
      <c r="Z1923" s="39"/>
      <c r="AA1923" s="39"/>
      <c r="AB1923" s="39"/>
      <c r="AC1923" s="39"/>
      <c r="AD1923" s="39"/>
      <c r="AE1923" s="39"/>
      <c r="AF1923" s="39"/>
      <c r="AG1923" s="39"/>
      <c r="AH1923" s="39"/>
      <c r="AI1923" s="39"/>
      <c r="AJ1923" s="39"/>
      <c r="AK1923" s="39"/>
      <c r="AL1923" s="39"/>
      <c r="AM1923" s="39"/>
      <c r="AN1923" s="39"/>
      <c r="AO1923" s="39"/>
      <c r="AP1923" s="39"/>
      <c r="AQ1923" s="39"/>
      <c r="AR1923" s="39"/>
      <c r="AS1923" s="39"/>
      <c r="AT1923" s="39"/>
      <c r="AU1923" s="39"/>
      <c r="AV1923" s="39"/>
      <c r="AW1923" s="39"/>
      <c r="AX1923" s="39"/>
      <c r="AY1923" s="39"/>
      <c r="AZ1923" s="39"/>
      <c r="BA1923" s="39"/>
      <c r="BB1923" s="39"/>
      <c r="BC1923" s="39"/>
      <c r="BD1923" s="39"/>
      <c r="BE1923" s="39"/>
      <c r="BF1923" s="39"/>
      <c r="BG1923" s="39"/>
      <c r="BH1923" s="39"/>
      <c r="BI1923" s="39"/>
      <c r="BJ1923" s="39"/>
      <c r="BK1923" s="39"/>
      <c r="BL1923" s="39"/>
      <c r="BM1923" s="39"/>
      <c r="BN1923" s="39"/>
      <c r="BO1923" s="39"/>
      <c r="BP1923" s="39"/>
      <c r="BQ1923" s="39"/>
      <c r="BR1923" s="39"/>
      <c r="BS1923" s="39"/>
      <c r="BT1923" s="39"/>
      <c r="BU1923" s="39"/>
      <c r="BV1923" s="39"/>
      <c r="BW1923" s="39"/>
      <c r="BX1923" s="39"/>
      <c r="BY1923" s="39"/>
      <c r="BZ1923" s="39"/>
      <c r="CA1923" s="39"/>
      <c r="CB1923" s="39"/>
      <c r="CC1923" s="39"/>
      <c r="CD1923" s="39"/>
      <c r="CE1923" s="39"/>
      <c r="CF1923" s="39"/>
      <c r="CG1923" s="39"/>
      <c r="CH1923" s="39"/>
      <c r="CI1923" s="39"/>
      <c r="CJ1923" s="39"/>
      <c r="CK1923" s="39"/>
      <c r="CL1923" s="39"/>
      <c r="CM1923" s="39"/>
      <c r="CN1923" s="39"/>
      <c r="CO1923" s="39"/>
      <c r="CP1923" s="39"/>
      <c r="CQ1923" s="39"/>
      <c r="CR1923" s="39"/>
      <c r="CS1923" s="39"/>
      <c r="CT1923" s="39"/>
      <c r="CU1923" s="39"/>
      <c r="CV1923" s="39"/>
      <c r="CW1923" s="39"/>
      <c r="CX1923" s="39"/>
      <c r="CY1923" s="39"/>
      <c r="CZ1923" s="39"/>
      <c r="DA1923" s="39"/>
      <c r="DB1923" s="39"/>
      <c r="DC1923" s="39"/>
      <c r="DD1923" s="39"/>
      <c r="DE1923" s="39"/>
      <c r="DF1923" s="39"/>
      <c r="DG1923" s="39"/>
      <c r="DH1923" s="39"/>
      <c r="DI1923" s="39"/>
      <c r="DJ1923" s="39"/>
      <c r="DK1923" s="39"/>
      <c r="DL1923" s="39"/>
      <c r="DM1923" s="39"/>
      <c r="DN1923" s="39"/>
      <c r="DO1923" s="39"/>
      <c r="DP1923" s="39"/>
      <c r="DQ1923" s="39"/>
      <c r="DR1923" s="39"/>
      <c r="DS1923" s="39"/>
      <c r="DT1923" s="39"/>
      <c r="DU1923" s="39"/>
      <c r="DV1923" s="39"/>
      <c r="DW1923" s="39"/>
      <c r="DX1923" s="39"/>
      <c r="DY1923" s="39"/>
      <c r="DZ1923" s="39"/>
      <c r="EA1923" s="39"/>
      <c r="EB1923" s="39"/>
      <c r="EC1923" s="39"/>
      <c r="ED1923" s="39"/>
      <c r="EE1923" s="39"/>
      <c r="EF1923" s="39"/>
      <c r="EG1923" s="39"/>
      <c r="EH1923" s="39"/>
      <c r="EI1923" s="39"/>
      <c r="EJ1923" s="39"/>
      <c r="EK1923" s="39"/>
      <c r="EL1923" s="39"/>
      <c r="EM1923" s="39"/>
      <c r="EN1923" s="39"/>
      <c r="EO1923" s="39"/>
      <c r="EP1923" s="39"/>
      <c r="EQ1923" s="39"/>
      <c r="ER1923" s="39"/>
      <c r="ES1923" s="39"/>
      <c r="ET1923" s="39"/>
      <c r="EU1923" s="39"/>
      <c r="EV1923" s="39"/>
      <c r="EW1923" s="39"/>
      <c r="EX1923" s="39"/>
      <c r="EY1923" s="39"/>
      <c r="EZ1923" s="39"/>
      <c r="FA1923" s="39"/>
      <c r="FB1923" s="39"/>
      <c r="FC1923" s="39"/>
      <c r="FD1923" s="39"/>
      <c r="FE1923" s="39"/>
      <c r="FF1923" s="39"/>
      <c r="FG1923" s="39"/>
      <c r="FH1923" s="39"/>
      <c r="FI1923" s="39"/>
      <c r="FJ1923" s="39"/>
      <c r="FK1923" s="39"/>
      <c r="FL1923" s="39"/>
      <c r="FM1923" s="39"/>
      <c r="FN1923" s="39"/>
    </row>
    <row r="1924" spans="1:170" s="111" customFormat="1">
      <c r="A1924" s="105"/>
      <c r="B1924" s="106"/>
      <c r="C1924" s="107"/>
      <c r="D1924" s="132"/>
      <c r="E1924" s="132"/>
      <c r="F1924" s="132"/>
      <c r="G1924" s="132"/>
      <c r="H1924" s="107"/>
      <c r="I1924" s="108"/>
      <c r="J1924" s="132"/>
      <c r="K1924" s="137"/>
      <c r="L1924" s="137"/>
      <c r="M1924" s="139"/>
      <c r="N1924" s="139"/>
      <c r="O1924" s="105"/>
      <c r="P1924" s="112"/>
      <c r="Q1924" s="112"/>
      <c r="R1924" s="112"/>
      <c r="S1924" s="94"/>
      <c r="T1924" s="95"/>
      <c r="U1924" s="95"/>
      <c r="V1924" s="95"/>
      <c r="W1924" s="95"/>
      <c r="X1924" s="39"/>
      <c r="Y1924" s="39"/>
      <c r="Z1924" s="39"/>
      <c r="AA1924" s="39"/>
      <c r="AB1924" s="39"/>
      <c r="AC1924" s="39"/>
      <c r="AD1924" s="39"/>
      <c r="AE1924" s="39"/>
      <c r="AF1924" s="39"/>
      <c r="AG1924" s="39"/>
      <c r="AH1924" s="39"/>
      <c r="AI1924" s="39"/>
      <c r="AJ1924" s="39"/>
      <c r="AK1924" s="39"/>
      <c r="AL1924" s="39"/>
      <c r="AM1924" s="39"/>
      <c r="AN1924" s="39"/>
      <c r="AO1924" s="39"/>
      <c r="AP1924" s="39"/>
      <c r="AQ1924" s="39"/>
      <c r="AR1924" s="39"/>
      <c r="AS1924" s="39"/>
      <c r="AT1924" s="39"/>
      <c r="AU1924" s="39"/>
      <c r="AV1924" s="39"/>
      <c r="AW1924" s="39"/>
      <c r="AX1924" s="39"/>
      <c r="AY1924" s="39"/>
      <c r="AZ1924" s="39"/>
      <c r="BA1924" s="39"/>
      <c r="BB1924" s="39"/>
      <c r="BC1924" s="39"/>
      <c r="BD1924" s="39"/>
      <c r="BE1924" s="39"/>
      <c r="BF1924" s="39"/>
      <c r="BG1924" s="39"/>
      <c r="BH1924" s="39"/>
      <c r="BI1924" s="39"/>
      <c r="BJ1924" s="39"/>
      <c r="BK1924" s="39"/>
      <c r="BL1924" s="39"/>
      <c r="BM1924" s="39"/>
      <c r="BN1924" s="39"/>
      <c r="BO1924" s="39"/>
      <c r="BP1924" s="39"/>
      <c r="BQ1924" s="39"/>
      <c r="BR1924" s="39"/>
      <c r="BS1924" s="39"/>
      <c r="BT1924" s="39"/>
      <c r="BU1924" s="39"/>
      <c r="BV1924" s="39"/>
      <c r="BW1924" s="39"/>
      <c r="BX1924" s="39"/>
      <c r="BY1924" s="39"/>
      <c r="BZ1924" s="39"/>
      <c r="CA1924" s="39"/>
      <c r="CB1924" s="39"/>
      <c r="CC1924" s="39"/>
      <c r="CD1924" s="39"/>
      <c r="CE1924" s="39"/>
      <c r="CF1924" s="39"/>
      <c r="CG1924" s="39"/>
      <c r="CH1924" s="39"/>
      <c r="CI1924" s="39"/>
      <c r="CJ1924" s="39"/>
      <c r="CK1924" s="39"/>
      <c r="CL1924" s="39"/>
      <c r="CM1924" s="39"/>
      <c r="CN1924" s="39"/>
      <c r="CO1924" s="39"/>
      <c r="CP1924" s="39"/>
      <c r="CQ1924" s="39"/>
      <c r="CR1924" s="39"/>
      <c r="CS1924" s="39"/>
      <c r="CT1924" s="39"/>
      <c r="CU1924" s="39"/>
      <c r="CV1924" s="39"/>
      <c r="CW1924" s="39"/>
      <c r="CX1924" s="39"/>
      <c r="CY1924" s="39"/>
      <c r="CZ1924" s="39"/>
      <c r="DA1924" s="39"/>
      <c r="DB1924" s="39"/>
      <c r="DC1924" s="39"/>
      <c r="DD1924" s="39"/>
      <c r="DE1924" s="39"/>
      <c r="DF1924" s="39"/>
      <c r="DG1924" s="39"/>
      <c r="DH1924" s="39"/>
      <c r="DI1924" s="39"/>
      <c r="DJ1924" s="39"/>
      <c r="DK1924" s="39"/>
      <c r="DL1924" s="39"/>
      <c r="DM1924" s="39"/>
      <c r="DN1924" s="39"/>
      <c r="DO1924" s="39"/>
      <c r="DP1924" s="39"/>
      <c r="DQ1924" s="39"/>
      <c r="DR1924" s="39"/>
      <c r="DS1924" s="39"/>
      <c r="DT1924" s="39"/>
      <c r="DU1924" s="39"/>
      <c r="DV1924" s="39"/>
      <c r="DW1924" s="39"/>
      <c r="DX1924" s="39"/>
      <c r="DY1924" s="39"/>
      <c r="DZ1924" s="39"/>
      <c r="EA1924" s="39"/>
      <c r="EB1924" s="39"/>
      <c r="EC1924" s="39"/>
      <c r="ED1924" s="39"/>
      <c r="EE1924" s="39"/>
      <c r="EF1924" s="39"/>
      <c r="EG1924" s="39"/>
      <c r="EH1924" s="39"/>
      <c r="EI1924" s="39"/>
      <c r="EJ1924" s="39"/>
      <c r="EK1924" s="39"/>
      <c r="EL1924" s="39"/>
      <c r="EM1924" s="39"/>
      <c r="EN1924" s="39"/>
      <c r="EO1924" s="39"/>
      <c r="EP1924" s="39"/>
      <c r="EQ1924" s="39"/>
      <c r="ER1924" s="39"/>
      <c r="ES1924" s="39"/>
      <c r="ET1924" s="39"/>
      <c r="EU1924" s="39"/>
      <c r="EV1924" s="39"/>
      <c r="EW1924" s="39"/>
      <c r="EX1924" s="39"/>
      <c r="EY1924" s="39"/>
      <c r="EZ1924" s="39"/>
      <c r="FA1924" s="39"/>
      <c r="FB1924" s="39"/>
      <c r="FC1924" s="39"/>
      <c r="FD1924" s="39"/>
      <c r="FE1924" s="39"/>
      <c r="FF1924" s="39"/>
      <c r="FG1924" s="39"/>
      <c r="FH1924" s="39"/>
      <c r="FI1924" s="39"/>
      <c r="FJ1924" s="39"/>
      <c r="FK1924" s="39"/>
      <c r="FL1924" s="39"/>
      <c r="FM1924" s="39"/>
      <c r="FN1924" s="39"/>
    </row>
    <row r="1925" spans="1:170" s="111" customFormat="1">
      <c r="A1925" s="105"/>
      <c r="B1925" s="106"/>
      <c r="C1925" s="107"/>
      <c r="D1925" s="132"/>
      <c r="E1925" s="132"/>
      <c r="F1925" s="132"/>
      <c r="G1925" s="132"/>
      <c r="H1925" s="107"/>
      <c r="I1925" s="108"/>
      <c r="J1925" s="132"/>
      <c r="K1925" s="137"/>
      <c r="L1925" s="137"/>
      <c r="M1925" s="139"/>
      <c r="N1925" s="139"/>
      <c r="O1925" s="105"/>
      <c r="P1925" s="112"/>
      <c r="Q1925" s="112"/>
      <c r="R1925" s="112"/>
      <c r="S1925" s="94"/>
      <c r="T1925" s="95"/>
      <c r="U1925" s="95"/>
      <c r="V1925" s="95"/>
      <c r="W1925" s="95"/>
      <c r="X1925" s="39"/>
      <c r="Y1925" s="39"/>
      <c r="Z1925" s="39"/>
      <c r="AA1925" s="39"/>
      <c r="AB1925" s="39"/>
      <c r="AC1925" s="39"/>
      <c r="AD1925" s="39"/>
      <c r="AE1925" s="39"/>
      <c r="AF1925" s="39"/>
      <c r="AG1925" s="39"/>
      <c r="AH1925" s="39"/>
      <c r="AI1925" s="39"/>
      <c r="AJ1925" s="39"/>
      <c r="AK1925" s="39"/>
      <c r="AL1925" s="39"/>
      <c r="AM1925" s="39"/>
      <c r="AN1925" s="39"/>
      <c r="AO1925" s="39"/>
      <c r="AP1925" s="39"/>
      <c r="AQ1925" s="39"/>
      <c r="AR1925" s="39"/>
      <c r="AS1925" s="39"/>
      <c r="AT1925" s="39"/>
      <c r="AU1925" s="39"/>
      <c r="AV1925" s="39"/>
      <c r="AW1925" s="39"/>
      <c r="AX1925" s="39"/>
      <c r="AY1925" s="39"/>
      <c r="AZ1925" s="39"/>
      <c r="BA1925" s="39"/>
      <c r="BB1925" s="39"/>
      <c r="BC1925" s="39"/>
      <c r="BD1925" s="39"/>
      <c r="BE1925" s="39"/>
      <c r="BF1925" s="39"/>
      <c r="BG1925" s="39"/>
      <c r="BH1925" s="39"/>
      <c r="BI1925" s="39"/>
      <c r="BJ1925" s="39"/>
      <c r="BK1925" s="39"/>
      <c r="BL1925" s="39"/>
      <c r="BM1925" s="39"/>
      <c r="BN1925" s="39"/>
      <c r="BO1925" s="39"/>
      <c r="BP1925" s="39"/>
      <c r="BQ1925" s="39"/>
      <c r="BR1925" s="39"/>
      <c r="BS1925" s="39"/>
      <c r="BT1925" s="39"/>
      <c r="BU1925" s="39"/>
      <c r="BV1925" s="39"/>
      <c r="BW1925" s="39"/>
      <c r="BX1925" s="39"/>
      <c r="BY1925" s="39"/>
      <c r="BZ1925" s="39"/>
      <c r="CA1925" s="39"/>
      <c r="CB1925" s="39"/>
      <c r="CC1925" s="39"/>
      <c r="CD1925" s="39"/>
      <c r="CE1925" s="39"/>
      <c r="CF1925" s="39"/>
      <c r="CG1925" s="39"/>
      <c r="CH1925" s="39"/>
      <c r="CI1925" s="39"/>
      <c r="CJ1925" s="39"/>
      <c r="CK1925" s="39"/>
      <c r="CL1925" s="39"/>
      <c r="CM1925" s="39"/>
      <c r="CN1925" s="39"/>
      <c r="CO1925" s="39"/>
      <c r="CP1925" s="39"/>
      <c r="CQ1925" s="39"/>
      <c r="CR1925" s="39"/>
      <c r="CS1925" s="39"/>
      <c r="CT1925" s="39"/>
      <c r="CU1925" s="39"/>
      <c r="CV1925" s="39"/>
      <c r="CW1925" s="39"/>
      <c r="CX1925" s="39"/>
      <c r="CY1925" s="39"/>
      <c r="CZ1925" s="39"/>
      <c r="DA1925" s="39"/>
      <c r="DB1925" s="39"/>
      <c r="DC1925" s="39"/>
      <c r="DD1925" s="39"/>
      <c r="DE1925" s="39"/>
      <c r="DF1925" s="39"/>
      <c r="DG1925" s="39"/>
      <c r="DH1925" s="39"/>
      <c r="DI1925" s="39"/>
      <c r="DJ1925" s="39"/>
      <c r="DK1925" s="39"/>
      <c r="DL1925" s="39"/>
      <c r="DM1925" s="39"/>
      <c r="DN1925" s="39"/>
      <c r="DO1925" s="39"/>
      <c r="DP1925" s="39"/>
      <c r="DQ1925" s="39"/>
      <c r="DR1925" s="39"/>
      <c r="DS1925" s="39"/>
      <c r="DT1925" s="39"/>
      <c r="DU1925" s="39"/>
      <c r="DV1925" s="39"/>
      <c r="DW1925" s="39"/>
      <c r="DX1925" s="39"/>
      <c r="DY1925" s="39"/>
      <c r="DZ1925" s="39"/>
      <c r="EA1925" s="39"/>
      <c r="EB1925" s="39"/>
      <c r="EC1925" s="39"/>
      <c r="ED1925" s="39"/>
      <c r="EE1925" s="39"/>
      <c r="EF1925" s="39"/>
      <c r="EG1925" s="39"/>
      <c r="EH1925" s="39"/>
      <c r="EI1925" s="39"/>
      <c r="EJ1925" s="39"/>
      <c r="EK1925" s="39"/>
      <c r="EL1925" s="39"/>
      <c r="EM1925" s="39"/>
      <c r="EN1925" s="39"/>
      <c r="EO1925" s="39"/>
      <c r="EP1925" s="39"/>
      <c r="EQ1925" s="39"/>
      <c r="ER1925" s="39"/>
      <c r="ES1925" s="39"/>
      <c r="ET1925" s="39"/>
      <c r="EU1925" s="39"/>
      <c r="EV1925" s="39"/>
      <c r="EW1925" s="39"/>
      <c r="EX1925" s="39"/>
      <c r="EY1925" s="39"/>
      <c r="EZ1925" s="39"/>
      <c r="FA1925" s="39"/>
      <c r="FB1925" s="39"/>
      <c r="FC1925" s="39"/>
      <c r="FD1925" s="39"/>
      <c r="FE1925" s="39"/>
      <c r="FF1925" s="39"/>
      <c r="FG1925" s="39"/>
      <c r="FH1925" s="39"/>
      <c r="FI1925" s="39"/>
      <c r="FJ1925" s="39"/>
      <c r="FK1925" s="39"/>
      <c r="FL1925" s="39"/>
      <c r="FM1925" s="39"/>
      <c r="FN1925" s="39"/>
    </row>
    <row r="1926" spans="1:170" s="111" customFormat="1">
      <c r="A1926" s="105"/>
      <c r="B1926" s="106"/>
      <c r="C1926" s="107"/>
      <c r="D1926" s="132"/>
      <c r="E1926" s="132"/>
      <c r="F1926" s="132"/>
      <c r="G1926" s="132"/>
      <c r="H1926" s="107"/>
      <c r="I1926" s="108"/>
      <c r="J1926" s="132"/>
      <c r="K1926" s="137"/>
      <c r="L1926" s="137"/>
      <c r="M1926" s="139"/>
      <c r="N1926" s="139"/>
      <c r="O1926" s="105"/>
      <c r="P1926" s="112"/>
      <c r="Q1926" s="112"/>
      <c r="R1926" s="112"/>
      <c r="S1926" s="94"/>
      <c r="T1926" s="95"/>
      <c r="U1926" s="95"/>
      <c r="V1926" s="95"/>
      <c r="W1926" s="95"/>
      <c r="X1926" s="39"/>
      <c r="Y1926" s="39"/>
      <c r="Z1926" s="39"/>
      <c r="AA1926" s="39"/>
      <c r="AB1926" s="39"/>
      <c r="AC1926" s="39"/>
      <c r="AD1926" s="39"/>
      <c r="AE1926" s="39"/>
      <c r="AF1926" s="39"/>
      <c r="AG1926" s="39"/>
      <c r="AH1926" s="39"/>
      <c r="AI1926" s="39"/>
      <c r="AJ1926" s="39"/>
      <c r="AK1926" s="39"/>
      <c r="AL1926" s="39"/>
      <c r="AM1926" s="39"/>
      <c r="AN1926" s="39"/>
      <c r="AO1926" s="39"/>
      <c r="AP1926" s="39"/>
      <c r="AQ1926" s="39"/>
      <c r="AR1926" s="39"/>
      <c r="AS1926" s="39"/>
      <c r="AT1926" s="39"/>
      <c r="AU1926" s="39"/>
      <c r="AV1926" s="39"/>
      <c r="AW1926" s="39"/>
      <c r="AX1926" s="39"/>
      <c r="AY1926" s="39"/>
      <c r="AZ1926" s="39"/>
      <c r="BA1926" s="39"/>
      <c r="BB1926" s="39"/>
      <c r="BC1926" s="39"/>
      <c r="BD1926" s="39"/>
      <c r="BE1926" s="39"/>
      <c r="BF1926" s="39"/>
      <c r="BG1926" s="39"/>
      <c r="BH1926" s="39"/>
      <c r="BI1926" s="39"/>
      <c r="BJ1926" s="39"/>
      <c r="BK1926" s="39"/>
      <c r="BL1926" s="39"/>
      <c r="BM1926" s="39"/>
      <c r="BN1926" s="39"/>
      <c r="BO1926" s="39"/>
      <c r="BP1926" s="39"/>
      <c r="BQ1926" s="39"/>
      <c r="BR1926" s="39"/>
      <c r="BS1926" s="39"/>
      <c r="BT1926" s="39"/>
      <c r="BU1926" s="39"/>
      <c r="BV1926" s="39"/>
      <c r="BW1926" s="39"/>
      <c r="BX1926" s="39"/>
      <c r="BY1926" s="39"/>
      <c r="BZ1926" s="39"/>
      <c r="CA1926" s="39"/>
      <c r="CB1926" s="39"/>
      <c r="CC1926" s="39"/>
      <c r="CD1926" s="39"/>
      <c r="CE1926" s="39"/>
      <c r="CF1926" s="39"/>
      <c r="CG1926" s="39"/>
      <c r="CH1926" s="39"/>
      <c r="CI1926" s="39"/>
      <c r="CJ1926" s="39"/>
      <c r="CK1926" s="39"/>
      <c r="CL1926" s="39"/>
      <c r="CM1926" s="39"/>
      <c r="CN1926" s="39"/>
      <c r="CO1926" s="39"/>
      <c r="CP1926" s="39"/>
      <c r="CQ1926" s="39"/>
      <c r="CR1926" s="39"/>
      <c r="CS1926" s="39"/>
      <c r="CT1926" s="39"/>
      <c r="CU1926" s="39"/>
      <c r="CV1926" s="39"/>
      <c r="CW1926" s="39"/>
      <c r="CX1926" s="39"/>
      <c r="CY1926" s="39"/>
      <c r="CZ1926" s="39"/>
      <c r="DA1926" s="39"/>
      <c r="DB1926" s="39"/>
      <c r="DC1926" s="39"/>
      <c r="DD1926" s="39"/>
      <c r="DE1926" s="39"/>
      <c r="DF1926" s="39"/>
      <c r="DG1926" s="39"/>
      <c r="DH1926" s="39"/>
      <c r="DI1926" s="39"/>
      <c r="DJ1926" s="39"/>
      <c r="DK1926" s="39"/>
      <c r="DL1926" s="39"/>
      <c r="DM1926" s="39"/>
      <c r="DN1926" s="39"/>
      <c r="DO1926" s="39"/>
      <c r="DP1926" s="39"/>
      <c r="DQ1926" s="39"/>
      <c r="DR1926" s="39"/>
      <c r="DS1926" s="39"/>
      <c r="DT1926" s="39"/>
      <c r="DU1926" s="39"/>
      <c r="DV1926" s="39"/>
      <c r="DW1926" s="39"/>
      <c r="DX1926" s="39"/>
      <c r="DY1926" s="39"/>
      <c r="DZ1926" s="39"/>
      <c r="EA1926" s="39"/>
      <c r="EB1926" s="39"/>
      <c r="EC1926" s="39"/>
      <c r="ED1926" s="39"/>
      <c r="EE1926" s="39"/>
      <c r="EF1926" s="39"/>
      <c r="EG1926" s="39"/>
      <c r="EH1926" s="39"/>
      <c r="EI1926" s="39"/>
      <c r="EJ1926" s="39"/>
      <c r="EK1926" s="39"/>
      <c r="EL1926" s="39"/>
      <c r="EM1926" s="39"/>
      <c r="EN1926" s="39"/>
      <c r="EO1926" s="39"/>
      <c r="EP1926" s="39"/>
      <c r="EQ1926" s="39"/>
      <c r="ER1926" s="39"/>
      <c r="ES1926" s="39"/>
      <c r="ET1926" s="39"/>
      <c r="EU1926" s="39"/>
      <c r="EV1926" s="39"/>
      <c r="EW1926" s="39"/>
      <c r="EX1926" s="39"/>
      <c r="EY1926" s="39"/>
      <c r="EZ1926" s="39"/>
      <c r="FA1926" s="39"/>
      <c r="FB1926" s="39"/>
      <c r="FC1926" s="39"/>
      <c r="FD1926" s="39"/>
      <c r="FE1926" s="39"/>
      <c r="FF1926" s="39"/>
      <c r="FG1926" s="39"/>
      <c r="FH1926" s="39"/>
      <c r="FI1926" s="39"/>
      <c r="FJ1926" s="39"/>
      <c r="FK1926" s="39"/>
      <c r="FL1926" s="39"/>
      <c r="FM1926" s="39"/>
      <c r="FN1926" s="39"/>
    </row>
    <row r="1927" spans="1:170" s="111" customFormat="1">
      <c r="A1927" s="105"/>
      <c r="B1927" s="106"/>
      <c r="C1927" s="107"/>
      <c r="D1927" s="132"/>
      <c r="E1927" s="132"/>
      <c r="F1927" s="132"/>
      <c r="G1927" s="132"/>
      <c r="H1927" s="107"/>
      <c r="I1927" s="108"/>
      <c r="J1927" s="132"/>
      <c r="K1927" s="137"/>
      <c r="L1927" s="137"/>
      <c r="M1927" s="139"/>
      <c r="N1927" s="139"/>
      <c r="O1927" s="105"/>
      <c r="P1927" s="112"/>
      <c r="Q1927" s="112"/>
      <c r="R1927" s="112"/>
      <c r="S1927" s="94"/>
      <c r="T1927" s="95"/>
      <c r="U1927" s="95"/>
      <c r="V1927" s="95"/>
      <c r="W1927" s="95"/>
      <c r="X1927" s="39"/>
      <c r="Y1927" s="39"/>
      <c r="Z1927" s="39"/>
      <c r="AA1927" s="39"/>
      <c r="AB1927" s="39"/>
      <c r="AC1927" s="39"/>
      <c r="AD1927" s="39"/>
      <c r="AE1927" s="39"/>
      <c r="AF1927" s="39"/>
      <c r="AG1927" s="39"/>
      <c r="AH1927" s="39"/>
      <c r="AI1927" s="39"/>
      <c r="AJ1927" s="39"/>
      <c r="AK1927" s="39"/>
      <c r="AL1927" s="39"/>
      <c r="AM1927" s="39"/>
      <c r="AN1927" s="39"/>
      <c r="AO1927" s="39"/>
      <c r="AP1927" s="39"/>
      <c r="AQ1927" s="39"/>
      <c r="AR1927" s="39"/>
      <c r="AS1927" s="39"/>
      <c r="AT1927" s="39"/>
      <c r="AU1927" s="39"/>
      <c r="AV1927" s="39"/>
      <c r="AW1927" s="39"/>
      <c r="AX1927" s="39"/>
      <c r="AY1927" s="39"/>
      <c r="AZ1927" s="39"/>
      <c r="BA1927" s="39"/>
      <c r="BB1927" s="39"/>
      <c r="BC1927" s="39"/>
      <c r="BD1927" s="39"/>
      <c r="BE1927" s="39"/>
      <c r="BF1927" s="39"/>
      <c r="BG1927" s="39"/>
      <c r="BH1927" s="39"/>
      <c r="BI1927" s="39"/>
      <c r="BJ1927" s="39"/>
      <c r="BK1927" s="39"/>
      <c r="BL1927" s="39"/>
      <c r="BM1927" s="39"/>
      <c r="BN1927" s="39"/>
      <c r="BO1927" s="39"/>
      <c r="BP1927" s="39"/>
      <c r="BQ1927" s="39"/>
      <c r="BR1927" s="39"/>
      <c r="BS1927" s="39"/>
      <c r="BT1927" s="39"/>
      <c r="BU1927" s="39"/>
      <c r="BV1927" s="39"/>
      <c r="BW1927" s="39"/>
      <c r="BX1927" s="39"/>
      <c r="BY1927" s="39"/>
      <c r="BZ1927" s="39"/>
      <c r="CA1927" s="39"/>
      <c r="CB1927" s="39"/>
      <c r="CC1927" s="39"/>
      <c r="CD1927" s="39"/>
      <c r="CE1927" s="39"/>
      <c r="CF1927" s="39"/>
      <c r="CG1927" s="39"/>
      <c r="CH1927" s="39"/>
      <c r="CI1927" s="39"/>
      <c r="CJ1927" s="39"/>
      <c r="CK1927" s="39"/>
      <c r="CL1927" s="39"/>
      <c r="CM1927" s="39"/>
      <c r="CN1927" s="39"/>
      <c r="CO1927" s="39"/>
      <c r="CP1927" s="39"/>
      <c r="CQ1927" s="39"/>
      <c r="CR1927" s="39"/>
      <c r="CS1927" s="39"/>
      <c r="CT1927" s="39"/>
      <c r="CU1927" s="39"/>
      <c r="CV1927" s="39"/>
      <c r="CW1927" s="39"/>
      <c r="CX1927" s="39"/>
      <c r="CY1927" s="39"/>
      <c r="CZ1927" s="39"/>
      <c r="DA1927" s="39"/>
      <c r="DB1927" s="39"/>
      <c r="DC1927" s="39"/>
      <c r="DD1927" s="39"/>
      <c r="DE1927" s="39"/>
      <c r="DF1927" s="39"/>
      <c r="DG1927" s="39"/>
      <c r="DH1927" s="39"/>
      <c r="DI1927" s="39"/>
      <c r="DJ1927" s="39"/>
      <c r="DK1927" s="39"/>
      <c r="DL1927" s="39"/>
      <c r="DM1927" s="39"/>
      <c r="DN1927" s="39"/>
      <c r="DO1927" s="39"/>
      <c r="DP1927" s="39"/>
      <c r="DQ1927" s="39"/>
      <c r="DR1927" s="39"/>
      <c r="DS1927" s="39"/>
      <c r="DT1927" s="39"/>
      <c r="DU1927" s="39"/>
      <c r="DV1927" s="39"/>
      <c r="DW1927" s="39"/>
      <c r="DX1927" s="39"/>
      <c r="DY1927" s="39"/>
      <c r="DZ1927" s="39"/>
      <c r="EA1927" s="39"/>
      <c r="EB1927" s="39"/>
      <c r="EC1927" s="39"/>
      <c r="ED1927" s="39"/>
      <c r="EE1927" s="39"/>
      <c r="EF1927" s="39"/>
      <c r="EG1927" s="39"/>
      <c r="EH1927" s="39"/>
      <c r="EI1927" s="39"/>
      <c r="EJ1927" s="39"/>
      <c r="EK1927" s="39"/>
      <c r="EL1927" s="39"/>
      <c r="EM1927" s="39"/>
      <c r="EN1927" s="39"/>
      <c r="EO1927" s="39"/>
      <c r="EP1927" s="39"/>
      <c r="EQ1927" s="39"/>
      <c r="ER1927" s="39"/>
      <c r="ES1927" s="39"/>
      <c r="ET1927" s="39"/>
      <c r="EU1927" s="39"/>
      <c r="EV1927" s="39"/>
      <c r="EW1927" s="39"/>
      <c r="EX1927" s="39"/>
      <c r="EY1927" s="39"/>
      <c r="EZ1927" s="39"/>
      <c r="FA1927" s="39"/>
      <c r="FB1927" s="39"/>
      <c r="FC1927" s="39"/>
      <c r="FD1927" s="39"/>
      <c r="FE1927" s="39"/>
      <c r="FF1927" s="39"/>
      <c r="FG1927" s="39"/>
      <c r="FH1927" s="39"/>
      <c r="FI1927" s="39"/>
      <c r="FJ1927" s="39"/>
      <c r="FK1927" s="39"/>
      <c r="FL1927" s="39"/>
      <c r="FM1927" s="39"/>
      <c r="FN1927" s="39"/>
    </row>
    <row r="1928" spans="1:170" s="111" customFormat="1">
      <c r="A1928" s="105"/>
      <c r="B1928" s="106"/>
      <c r="C1928" s="107"/>
      <c r="D1928" s="132"/>
      <c r="E1928" s="132"/>
      <c r="F1928" s="132"/>
      <c r="G1928" s="132"/>
      <c r="H1928" s="107"/>
      <c r="I1928" s="108"/>
      <c r="J1928" s="132"/>
      <c r="K1928" s="137"/>
      <c r="L1928" s="137"/>
      <c r="M1928" s="139"/>
      <c r="N1928" s="139"/>
      <c r="O1928" s="105"/>
      <c r="P1928" s="112"/>
      <c r="Q1928" s="112"/>
      <c r="R1928" s="112"/>
      <c r="S1928" s="94"/>
      <c r="T1928" s="95"/>
      <c r="U1928" s="95"/>
      <c r="V1928" s="95"/>
      <c r="W1928" s="95"/>
      <c r="X1928" s="39"/>
      <c r="Y1928" s="39"/>
      <c r="Z1928" s="39"/>
      <c r="AA1928" s="39"/>
      <c r="AB1928" s="39"/>
      <c r="AC1928" s="39"/>
      <c r="AD1928" s="39"/>
      <c r="AE1928" s="39"/>
      <c r="AF1928" s="39"/>
      <c r="AG1928" s="39"/>
      <c r="AH1928" s="39"/>
      <c r="AI1928" s="39"/>
      <c r="AJ1928" s="39"/>
      <c r="AK1928" s="39"/>
      <c r="AL1928" s="39"/>
      <c r="AM1928" s="39"/>
      <c r="AN1928" s="39"/>
      <c r="AO1928" s="39"/>
      <c r="AP1928" s="39"/>
      <c r="AQ1928" s="39"/>
      <c r="AR1928" s="39"/>
      <c r="AS1928" s="39"/>
      <c r="AT1928" s="39"/>
      <c r="AU1928" s="39"/>
      <c r="AV1928" s="39"/>
      <c r="AW1928" s="39"/>
      <c r="AX1928" s="39"/>
      <c r="AY1928" s="39"/>
      <c r="AZ1928" s="39"/>
      <c r="BA1928" s="39"/>
      <c r="BB1928" s="39"/>
      <c r="BC1928" s="39"/>
      <c r="BD1928" s="39"/>
      <c r="BE1928" s="39"/>
      <c r="BF1928" s="39"/>
      <c r="BG1928" s="39"/>
      <c r="BH1928" s="39"/>
      <c r="BI1928" s="39"/>
      <c r="BJ1928" s="39"/>
      <c r="BK1928" s="39"/>
      <c r="BL1928" s="39"/>
      <c r="BM1928" s="39"/>
      <c r="BN1928" s="39"/>
      <c r="BO1928" s="39"/>
      <c r="BP1928" s="39"/>
      <c r="BQ1928" s="39"/>
      <c r="BR1928" s="39"/>
      <c r="BS1928" s="39"/>
      <c r="BT1928" s="39"/>
      <c r="BU1928" s="39"/>
      <c r="BV1928" s="39"/>
      <c r="BW1928" s="39"/>
      <c r="BX1928" s="39"/>
      <c r="BY1928" s="39"/>
      <c r="BZ1928" s="39"/>
      <c r="CA1928" s="39"/>
      <c r="CB1928" s="39"/>
      <c r="CC1928" s="39"/>
      <c r="CD1928" s="39"/>
      <c r="CE1928" s="39"/>
      <c r="CF1928" s="39"/>
      <c r="CG1928" s="39"/>
      <c r="CH1928" s="39"/>
      <c r="CI1928" s="39"/>
      <c r="CJ1928" s="39"/>
      <c r="CK1928" s="39"/>
      <c r="CL1928" s="39"/>
      <c r="CM1928" s="39"/>
      <c r="CN1928" s="39"/>
      <c r="CO1928" s="39"/>
      <c r="CP1928" s="39"/>
      <c r="CQ1928" s="39"/>
      <c r="CR1928" s="39"/>
      <c r="CS1928" s="39"/>
      <c r="CT1928" s="39"/>
      <c r="CU1928" s="39"/>
      <c r="CV1928" s="39"/>
      <c r="CW1928" s="39"/>
      <c r="CX1928" s="39"/>
      <c r="CY1928" s="39"/>
      <c r="CZ1928" s="39"/>
      <c r="DA1928" s="39"/>
      <c r="DB1928" s="39"/>
      <c r="DC1928" s="39"/>
      <c r="DD1928" s="39"/>
      <c r="DE1928" s="39"/>
      <c r="DF1928" s="39"/>
      <c r="DG1928" s="39"/>
      <c r="DH1928" s="39"/>
      <c r="DI1928" s="39"/>
      <c r="DJ1928" s="39"/>
      <c r="DK1928" s="39"/>
      <c r="DL1928" s="39"/>
      <c r="DM1928" s="39"/>
      <c r="DN1928" s="39"/>
      <c r="DO1928" s="39"/>
      <c r="DP1928" s="39"/>
      <c r="DQ1928" s="39"/>
      <c r="DR1928" s="39"/>
      <c r="DS1928" s="39"/>
      <c r="DT1928" s="39"/>
      <c r="DU1928" s="39"/>
      <c r="DV1928" s="39"/>
      <c r="DW1928" s="39"/>
      <c r="DX1928" s="39"/>
      <c r="DY1928" s="39"/>
      <c r="DZ1928" s="39"/>
      <c r="EA1928" s="39"/>
      <c r="EB1928" s="39"/>
      <c r="EC1928" s="39"/>
      <c r="ED1928" s="39"/>
      <c r="EE1928" s="39"/>
      <c r="EF1928" s="39"/>
      <c r="EG1928" s="39"/>
      <c r="EH1928" s="39"/>
      <c r="EI1928" s="39"/>
      <c r="EJ1928" s="39"/>
      <c r="EK1928" s="39"/>
      <c r="EL1928" s="39"/>
      <c r="EM1928" s="39"/>
      <c r="EN1928" s="39"/>
      <c r="EO1928" s="39"/>
      <c r="EP1928" s="39"/>
      <c r="EQ1928" s="39"/>
      <c r="ER1928" s="39"/>
      <c r="ES1928" s="39"/>
      <c r="ET1928" s="39"/>
      <c r="EU1928" s="39"/>
      <c r="EV1928" s="39"/>
      <c r="EW1928" s="39"/>
      <c r="EX1928" s="39"/>
      <c r="EY1928" s="39"/>
      <c r="EZ1928" s="39"/>
      <c r="FA1928" s="39"/>
      <c r="FB1928" s="39"/>
      <c r="FC1928" s="39"/>
      <c r="FD1928" s="39"/>
      <c r="FE1928" s="39"/>
      <c r="FF1928" s="39"/>
      <c r="FG1928" s="39"/>
      <c r="FH1928" s="39"/>
      <c r="FI1928" s="39"/>
      <c r="FJ1928" s="39"/>
      <c r="FK1928" s="39"/>
      <c r="FL1928" s="39"/>
      <c r="FM1928" s="39"/>
      <c r="FN1928" s="39"/>
    </row>
    <row r="1929" spans="1:170" s="111" customFormat="1">
      <c r="A1929" s="105"/>
      <c r="B1929" s="106"/>
      <c r="C1929" s="107"/>
      <c r="D1929" s="132"/>
      <c r="E1929" s="132"/>
      <c r="F1929" s="132"/>
      <c r="G1929" s="132"/>
      <c r="H1929" s="107"/>
      <c r="I1929" s="108"/>
      <c r="J1929" s="132"/>
      <c r="K1929" s="137"/>
      <c r="L1929" s="137"/>
      <c r="M1929" s="139"/>
      <c r="N1929" s="139"/>
      <c r="O1929" s="105"/>
      <c r="P1929" s="112"/>
      <c r="Q1929" s="112"/>
      <c r="R1929" s="112"/>
      <c r="S1929" s="94"/>
      <c r="T1929" s="95"/>
      <c r="U1929" s="95"/>
      <c r="V1929" s="95"/>
      <c r="W1929" s="95"/>
      <c r="X1929" s="39"/>
      <c r="Y1929" s="39"/>
      <c r="Z1929" s="39"/>
      <c r="AA1929" s="39"/>
      <c r="AB1929" s="39"/>
      <c r="AC1929" s="39"/>
      <c r="AD1929" s="39"/>
      <c r="AE1929" s="39"/>
      <c r="AF1929" s="39"/>
      <c r="AG1929" s="39"/>
      <c r="AH1929" s="39"/>
      <c r="AI1929" s="39"/>
      <c r="AJ1929" s="39"/>
      <c r="AK1929" s="39"/>
      <c r="AL1929" s="39"/>
      <c r="AM1929" s="39"/>
      <c r="AN1929" s="39"/>
      <c r="AO1929" s="39"/>
      <c r="AP1929" s="39"/>
      <c r="AQ1929" s="39"/>
      <c r="AR1929" s="39"/>
      <c r="AS1929" s="39"/>
      <c r="AT1929" s="39"/>
      <c r="AU1929" s="39"/>
      <c r="AV1929" s="39"/>
      <c r="AW1929" s="39"/>
      <c r="AX1929" s="39"/>
      <c r="AY1929" s="39"/>
      <c r="AZ1929" s="39"/>
      <c r="BA1929" s="39"/>
      <c r="BB1929" s="39"/>
      <c r="BC1929" s="39"/>
      <c r="BD1929" s="39"/>
      <c r="BE1929" s="39"/>
      <c r="BF1929" s="39"/>
      <c r="BG1929" s="39"/>
      <c r="BH1929" s="39"/>
      <c r="BI1929" s="39"/>
      <c r="BJ1929" s="39"/>
      <c r="BK1929" s="39"/>
      <c r="BL1929" s="39"/>
      <c r="BM1929" s="39"/>
      <c r="BN1929" s="39"/>
      <c r="BO1929" s="39"/>
      <c r="BP1929" s="39"/>
      <c r="BQ1929" s="39"/>
      <c r="BR1929" s="39"/>
      <c r="BS1929" s="39"/>
      <c r="BT1929" s="39"/>
      <c r="BU1929" s="39"/>
      <c r="BV1929" s="39"/>
      <c r="BW1929" s="39"/>
      <c r="BX1929" s="39"/>
      <c r="BY1929" s="39"/>
      <c r="BZ1929" s="39"/>
      <c r="CA1929" s="39"/>
      <c r="CB1929" s="39"/>
      <c r="CC1929" s="39"/>
      <c r="CD1929" s="39"/>
      <c r="CE1929" s="39"/>
      <c r="CF1929" s="39"/>
      <c r="CG1929" s="39"/>
      <c r="CH1929" s="39"/>
      <c r="CI1929" s="39"/>
      <c r="CJ1929" s="39"/>
      <c r="CK1929" s="39"/>
      <c r="CL1929" s="39"/>
      <c r="CM1929" s="39"/>
      <c r="CN1929" s="39"/>
      <c r="CO1929" s="39"/>
      <c r="CP1929" s="39"/>
      <c r="CQ1929" s="39"/>
      <c r="CR1929" s="39"/>
      <c r="CS1929" s="39"/>
      <c r="CT1929" s="39"/>
      <c r="CU1929" s="39"/>
      <c r="CV1929" s="39"/>
      <c r="CW1929" s="39"/>
      <c r="CX1929" s="39"/>
      <c r="CY1929" s="39"/>
      <c r="CZ1929" s="39"/>
      <c r="DA1929" s="39"/>
      <c r="DB1929" s="39"/>
      <c r="DC1929" s="39"/>
      <c r="DD1929" s="39"/>
      <c r="DE1929" s="39"/>
      <c r="DF1929" s="39"/>
      <c r="DG1929" s="39"/>
      <c r="DH1929" s="39"/>
      <c r="DI1929" s="39"/>
      <c r="DJ1929" s="39"/>
      <c r="DK1929" s="39"/>
      <c r="DL1929" s="39"/>
      <c r="DM1929" s="39"/>
      <c r="DN1929" s="39"/>
      <c r="DO1929" s="39"/>
      <c r="DP1929" s="39"/>
      <c r="DQ1929" s="39"/>
      <c r="DR1929" s="39"/>
      <c r="DS1929" s="39"/>
      <c r="DT1929" s="39"/>
      <c r="DU1929" s="39"/>
      <c r="DV1929" s="39"/>
      <c r="DW1929" s="39"/>
      <c r="DX1929" s="39"/>
      <c r="DY1929" s="39"/>
      <c r="DZ1929" s="39"/>
      <c r="EA1929" s="39"/>
      <c r="EB1929" s="39"/>
      <c r="EC1929" s="39"/>
      <c r="ED1929" s="39"/>
      <c r="EE1929" s="39"/>
      <c r="EF1929" s="39"/>
      <c r="EG1929" s="39"/>
      <c r="EH1929" s="39"/>
      <c r="EI1929" s="39"/>
      <c r="EJ1929" s="39"/>
      <c r="EK1929" s="39"/>
      <c r="EL1929" s="39"/>
      <c r="EM1929" s="39"/>
      <c r="EN1929" s="39"/>
      <c r="EO1929" s="39"/>
      <c r="EP1929" s="39"/>
      <c r="EQ1929" s="39"/>
      <c r="ER1929" s="39"/>
      <c r="ES1929" s="39"/>
      <c r="ET1929" s="39"/>
      <c r="EU1929" s="39"/>
      <c r="EV1929" s="39"/>
      <c r="EW1929" s="39"/>
      <c r="EX1929" s="39"/>
      <c r="EY1929" s="39"/>
      <c r="EZ1929" s="39"/>
      <c r="FA1929" s="39"/>
      <c r="FB1929" s="39"/>
      <c r="FC1929" s="39"/>
      <c r="FD1929" s="39"/>
      <c r="FE1929" s="39"/>
      <c r="FF1929" s="39"/>
      <c r="FG1929" s="39"/>
      <c r="FH1929" s="39"/>
      <c r="FI1929" s="39"/>
      <c r="FJ1929" s="39"/>
      <c r="FK1929" s="39"/>
      <c r="FL1929" s="39"/>
      <c r="FM1929" s="39"/>
      <c r="FN1929" s="39"/>
    </row>
    <row r="1930" spans="1:170" s="111" customFormat="1">
      <c r="A1930" s="105"/>
      <c r="B1930" s="106"/>
      <c r="C1930" s="107"/>
      <c r="D1930" s="132"/>
      <c r="E1930" s="132"/>
      <c r="F1930" s="132"/>
      <c r="G1930" s="132"/>
      <c r="H1930" s="107"/>
      <c r="I1930" s="108"/>
      <c r="J1930" s="132"/>
      <c r="K1930" s="137"/>
      <c r="L1930" s="137"/>
      <c r="M1930" s="139"/>
      <c r="N1930" s="139"/>
      <c r="O1930" s="105"/>
      <c r="P1930" s="112"/>
      <c r="Q1930" s="112"/>
      <c r="R1930" s="112"/>
      <c r="S1930" s="94"/>
      <c r="T1930" s="95"/>
      <c r="U1930" s="95"/>
      <c r="V1930" s="95"/>
      <c r="W1930" s="95"/>
      <c r="X1930" s="39"/>
      <c r="Y1930" s="39"/>
      <c r="Z1930" s="39"/>
      <c r="AA1930" s="39"/>
      <c r="AB1930" s="39"/>
      <c r="AC1930" s="39"/>
      <c r="AD1930" s="39"/>
      <c r="AE1930" s="39"/>
      <c r="AF1930" s="39"/>
      <c r="AG1930" s="39"/>
      <c r="AH1930" s="39"/>
      <c r="AI1930" s="39"/>
      <c r="AJ1930" s="39"/>
      <c r="AK1930" s="39"/>
      <c r="AL1930" s="39"/>
      <c r="AM1930" s="39"/>
      <c r="AN1930" s="39"/>
      <c r="AO1930" s="39"/>
      <c r="AP1930" s="39"/>
      <c r="AQ1930" s="39"/>
      <c r="AR1930" s="39"/>
      <c r="AS1930" s="39"/>
      <c r="AT1930" s="39"/>
      <c r="AU1930" s="39"/>
      <c r="AV1930" s="39"/>
      <c r="AW1930" s="39"/>
      <c r="AX1930" s="39"/>
      <c r="AY1930" s="39"/>
      <c r="AZ1930" s="39"/>
      <c r="BA1930" s="39"/>
      <c r="BB1930" s="39"/>
      <c r="BC1930" s="39"/>
      <c r="BD1930" s="39"/>
      <c r="BE1930" s="39"/>
      <c r="BF1930" s="39"/>
      <c r="BG1930" s="39"/>
      <c r="BH1930" s="39"/>
      <c r="BI1930" s="39"/>
      <c r="BJ1930" s="39"/>
      <c r="BK1930" s="39"/>
      <c r="BL1930" s="39"/>
      <c r="BM1930" s="39"/>
      <c r="BN1930" s="39"/>
      <c r="BO1930" s="39"/>
      <c r="BP1930" s="39"/>
      <c r="BQ1930" s="39"/>
      <c r="BR1930" s="39"/>
      <c r="BS1930" s="39"/>
      <c r="BT1930" s="39"/>
      <c r="BU1930" s="39"/>
      <c r="BV1930" s="39"/>
      <c r="BW1930" s="39"/>
      <c r="BX1930" s="39"/>
      <c r="BY1930" s="39"/>
      <c r="BZ1930" s="39"/>
      <c r="CA1930" s="39"/>
      <c r="CB1930" s="39"/>
      <c r="CC1930" s="39"/>
      <c r="CD1930" s="39"/>
      <c r="CE1930" s="39"/>
      <c r="CF1930" s="39"/>
      <c r="CG1930" s="39"/>
      <c r="CH1930" s="39"/>
      <c r="CI1930" s="39"/>
      <c r="CJ1930" s="39"/>
      <c r="CK1930" s="39"/>
      <c r="CL1930" s="39"/>
      <c r="CM1930" s="39"/>
      <c r="CN1930" s="39"/>
      <c r="CO1930" s="39"/>
      <c r="CP1930" s="39"/>
      <c r="CQ1930" s="39"/>
      <c r="CR1930" s="39"/>
      <c r="CS1930" s="39"/>
      <c r="CT1930" s="39"/>
      <c r="CU1930" s="39"/>
      <c r="CV1930" s="39"/>
      <c r="CW1930" s="39"/>
      <c r="CX1930" s="39"/>
      <c r="CY1930" s="39"/>
      <c r="CZ1930" s="39"/>
      <c r="DA1930" s="39"/>
      <c r="DB1930" s="39"/>
      <c r="DC1930" s="39"/>
      <c r="DD1930" s="39"/>
      <c r="DE1930" s="39"/>
      <c r="DF1930" s="39"/>
      <c r="DG1930" s="39"/>
      <c r="DH1930" s="39"/>
      <c r="DI1930" s="39"/>
      <c r="DJ1930" s="39"/>
      <c r="DK1930" s="39"/>
      <c r="DL1930" s="39"/>
      <c r="DM1930" s="39"/>
      <c r="DN1930" s="39"/>
      <c r="DO1930" s="39"/>
      <c r="DP1930" s="39"/>
      <c r="DQ1930" s="39"/>
      <c r="DR1930" s="39"/>
      <c r="DS1930" s="39"/>
      <c r="DT1930" s="39"/>
      <c r="DU1930" s="39"/>
      <c r="DV1930" s="39"/>
      <c r="DW1930" s="39"/>
      <c r="DX1930" s="39"/>
      <c r="DY1930" s="39"/>
      <c r="DZ1930" s="39"/>
      <c r="EA1930" s="39"/>
      <c r="EB1930" s="39"/>
      <c r="EC1930" s="39"/>
      <c r="ED1930" s="39"/>
      <c r="EE1930" s="39"/>
      <c r="EF1930" s="39"/>
      <c r="EG1930" s="39"/>
      <c r="EH1930" s="39"/>
      <c r="EI1930" s="39"/>
      <c r="EJ1930" s="39"/>
      <c r="EK1930" s="39"/>
      <c r="EL1930" s="39"/>
      <c r="EM1930" s="39"/>
      <c r="EN1930" s="39"/>
      <c r="EO1930" s="39"/>
      <c r="EP1930" s="39"/>
      <c r="EQ1930" s="39"/>
      <c r="ER1930" s="39"/>
      <c r="ES1930" s="39"/>
      <c r="ET1930" s="39"/>
      <c r="EU1930" s="39"/>
      <c r="EV1930" s="39"/>
      <c r="EW1930" s="39"/>
      <c r="EX1930" s="39"/>
      <c r="EY1930" s="39"/>
      <c r="EZ1930" s="39"/>
      <c r="FA1930" s="39"/>
      <c r="FB1930" s="39"/>
      <c r="FC1930" s="39"/>
      <c r="FD1930" s="39"/>
      <c r="FE1930" s="39"/>
      <c r="FF1930" s="39"/>
      <c r="FG1930" s="39"/>
      <c r="FH1930" s="39"/>
      <c r="FI1930" s="39"/>
      <c r="FJ1930" s="39"/>
      <c r="FK1930" s="39"/>
      <c r="FL1930" s="39"/>
      <c r="FM1930" s="39"/>
      <c r="FN1930" s="39"/>
    </row>
    <row r="1931" spans="1:170" s="36" customFormat="1">
      <c r="A1931" s="105"/>
      <c r="B1931" s="106"/>
      <c r="C1931" s="107"/>
      <c r="D1931" s="132"/>
      <c r="E1931" s="132"/>
      <c r="F1931" s="132"/>
      <c r="G1931" s="132"/>
      <c r="H1931" s="107"/>
      <c r="I1931" s="108"/>
      <c r="J1931" s="132"/>
      <c r="K1931" s="137"/>
      <c r="L1931" s="137"/>
      <c r="M1931" s="139"/>
      <c r="N1931" s="139"/>
      <c r="O1931" s="105"/>
      <c r="P1931" s="112"/>
      <c r="Q1931" s="112"/>
      <c r="R1931" s="112"/>
      <c r="S1931" s="94"/>
      <c r="T1931" s="95"/>
      <c r="U1931" s="95"/>
      <c r="V1931" s="95"/>
      <c r="W1931" s="95"/>
      <c r="X1931" s="39"/>
      <c r="Y1931" s="39"/>
      <c r="Z1931" s="39"/>
      <c r="AA1931" s="39"/>
      <c r="AB1931" s="39"/>
      <c r="AC1931" s="39"/>
      <c r="AD1931" s="39"/>
      <c r="AE1931" s="39"/>
      <c r="AF1931" s="39"/>
      <c r="AG1931" s="39"/>
      <c r="AH1931" s="39"/>
      <c r="AI1931" s="39"/>
      <c r="AJ1931" s="39"/>
      <c r="AK1931" s="39"/>
      <c r="AL1931" s="39"/>
      <c r="AM1931" s="39"/>
      <c r="AN1931" s="39"/>
      <c r="AO1931" s="39"/>
      <c r="AP1931" s="39"/>
      <c r="AQ1931" s="39"/>
      <c r="AR1931" s="39"/>
      <c r="AS1931" s="39"/>
      <c r="AT1931" s="39"/>
      <c r="AU1931" s="39"/>
      <c r="AV1931" s="39"/>
      <c r="AW1931" s="39"/>
      <c r="AX1931" s="39"/>
      <c r="AY1931" s="39"/>
      <c r="AZ1931" s="39"/>
      <c r="BA1931" s="39"/>
      <c r="BB1931" s="39"/>
      <c r="BC1931" s="39"/>
      <c r="BD1931" s="39"/>
      <c r="BE1931" s="39"/>
      <c r="BF1931" s="39"/>
      <c r="BG1931" s="39"/>
      <c r="BH1931" s="39"/>
      <c r="BI1931" s="39"/>
      <c r="BJ1931" s="39"/>
      <c r="BK1931" s="39"/>
      <c r="BL1931" s="39"/>
      <c r="BM1931" s="39"/>
      <c r="BN1931" s="39"/>
      <c r="BO1931" s="39"/>
      <c r="BP1931" s="39"/>
      <c r="BQ1931" s="39"/>
      <c r="BR1931" s="39"/>
      <c r="BS1931" s="39"/>
      <c r="BT1931" s="39"/>
      <c r="BU1931" s="39"/>
      <c r="BV1931" s="39"/>
      <c r="BW1931" s="39"/>
      <c r="BX1931" s="39"/>
      <c r="BY1931" s="39"/>
      <c r="BZ1931" s="39"/>
      <c r="CA1931" s="39"/>
      <c r="CB1931" s="39"/>
      <c r="CC1931" s="39"/>
      <c r="CD1931" s="39"/>
      <c r="CE1931" s="39"/>
      <c r="CF1931" s="39"/>
      <c r="CG1931" s="39"/>
      <c r="CH1931" s="39"/>
      <c r="CI1931" s="39"/>
      <c r="CJ1931" s="39"/>
      <c r="CK1931" s="39"/>
      <c r="CL1931" s="39"/>
      <c r="CM1931" s="39"/>
      <c r="CN1931" s="39"/>
      <c r="CO1931" s="39"/>
      <c r="CP1931" s="39"/>
      <c r="CQ1931" s="39"/>
      <c r="CR1931" s="39"/>
      <c r="CS1931" s="39"/>
      <c r="CT1931" s="39"/>
      <c r="CU1931" s="39"/>
      <c r="CV1931" s="39"/>
      <c r="CW1931" s="39"/>
      <c r="CX1931" s="39"/>
      <c r="CY1931" s="39"/>
      <c r="CZ1931" s="39"/>
      <c r="DA1931" s="39"/>
      <c r="DB1931" s="39"/>
      <c r="DC1931" s="39"/>
      <c r="DD1931" s="39"/>
      <c r="DE1931" s="39"/>
      <c r="DF1931" s="39"/>
      <c r="DG1931" s="39"/>
      <c r="DH1931" s="39"/>
      <c r="DI1931" s="39"/>
      <c r="DJ1931" s="39"/>
      <c r="DK1931" s="39"/>
      <c r="DL1931" s="39"/>
      <c r="DM1931" s="39"/>
      <c r="DN1931" s="39"/>
      <c r="DO1931" s="39"/>
      <c r="DP1931" s="39"/>
      <c r="DQ1931" s="39"/>
      <c r="DR1931" s="39"/>
      <c r="DS1931" s="39"/>
      <c r="DT1931" s="39"/>
      <c r="DU1931" s="39"/>
      <c r="DV1931" s="39"/>
      <c r="DW1931" s="39"/>
      <c r="DX1931" s="39"/>
      <c r="DY1931" s="39"/>
      <c r="DZ1931" s="39"/>
      <c r="EA1931" s="39"/>
      <c r="EB1931" s="39"/>
      <c r="EC1931" s="39"/>
      <c r="ED1931" s="39"/>
      <c r="EE1931" s="39"/>
      <c r="EF1931" s="39"/>
      <c r="EG1931" s="39"/>
      <c r="EH1931" s="39"/>
      <c r="EI1931" s="39"/>
      <c r="EJ1931" s="39"/>
      <c r="EK1931" s="39"/>
      <c r="EL1931" s="39"/>
      <c r="EM1931" s="39"/>
      <c r="EN1931" s="39"/>
      <c r="EO1931" s="39"/>
      <c r="EP1931" s="39"/>
      <c r="EQ1931" s="39"/>
      <c r="ER1931" s="39"/>
      <c r="ES1931" s="39"/>
      <c r="ET1931" s="39"/>
      <c r="EU1931" s="39"/>
      <c r="EV1931" s="39"/>
      <c r="EW1931" s="39"/>
      <c r="EX1931" s="39"/>
      <c r="EY1931" s="39"/>
      <c r="EZ1931" s="39"/>
      <c r="FA1931" s="39"/>
      <c r="FB1931" s="39"/>
      <c r="FC1931" s="39"/>
      <c r="FD1931" s="39"/>
      <c r="FE1931" s="39"/>
      <c r="FF1931" s="39"/>
      <c r="FG1931" s="39"/>
      <c r="FH1931" s="39"/>
      <c r="FI1931" s="39"/>
      <c r="FJ1931" s="39"/>
      <c r="FK1931" s="39"/>
      <c r="FL1931" s="39"/>
      <c r="FM1931" s="39"/>
      <c r="FN1931" s="39"/>
    </row>
    <row r="1932" spans="1:170" s="36" customFormat="1">
      <c r="A1932" s="105"/>
      <c r="B1932" s="106"/>
      <c r="C1932" s="107"/>
      <c r="D1932" s="132"/>
      <c r="E1932" s="132"/>
      <c r="F1932" s="132"/>
      <c r="G1932" s="132"/>
      <c r="H1932" s="107"/>
      <c r="I1932" s="108"/>
      <c r="J1932" s="132"/>
      <c r="K1932" s="137"/>
      <c r="L1932" s="137"/>
      <c r="M1932" s="139"/>
      <c r="N1932" s="139"/>
      <c r="O1932" s="105"/>
      <c r="P1932" s="112"/>
      <c r="Q1932" s="112"/>
      <c r="R1932" s="112"/>
      <c r="S1932" s="94"/>
      <c r="T1932" s="95"/>
      <c r="U1932" s="95"/>
      <c r="V1932" s="95"/>
      <c r="W1932" s="95"/>
      <c r="X1932" s="39"/>
      <c r="Y1932" s="39"/>
      <c r="Z1932" s="39"/>
      <c r="AA1932" s="39"/>
      <c r="AB1932" s="39"/>
      <c r="AC1932" s="39"/>
      <c r="AD1932" s="39"/>
      <c r="AE1932" s="39"/>
      <c r="AF1932" s="39"/>
      <c r="AG1932" s="39"/>
      <c r="AH1932" s="39"/>
      <c r="AI1932" s="39"/>
      <c r="AJ1932" s="39"/>
      <c r="AK1932" s="39"/>
      <c r="AL1932" s="39"/>
      <c r="AM1932" s="39"/>
      <c r="AN1932" s="39"/>
      <c r="AO1932" s="39"/>
      <c r="AP1932" s="39"/>
      <c r="AQ1932" s="39"/>
      <c r="AR1932" s="39"/>
      <c r="AS1932" s="39"/>
      <c r="AT1932" s="39"/>
      <c r="AU1932" s="39"/>
      <c r="AV1932" s="39"/>
      <c r="AW1932" s="39"/>
      <c r="AX1932" s="39"/>
      <c r="AY1932" s="39"/>
      <c r="AZ1932" s="39"/>
      <c r="BA1932" s="39"/>
      <c r="BB1932" s="39"/>
      <c r="BC1932" s="39"/>
      <c r="BD1932" s="39"/>
      <c r="BE1932" s="39"/>
      <c r="BF1932" s="39"/>
      <c r="BG1932" s="39"/>
      <c r="BH1932" s="39"/>
      <c r="BI1932" s="39"/>
      <c r="BJ1932" s="39"/>
      <c r="BK1932" s="39"/>
      <c r="BL1932" s="39"/>
      <c r="BM1932" s="39"/>
      <c r="BN1932" s="39"/>
      <c r="BO1932" s="39"/>
      <c r="BP1932" s="39"/>
      <c r="BQ1932" s="39"/>
      <c r="BR1932" s="39"/>
      <c r="BS1932" s="39"/>
      <c r="BT1932" s="39"/>
      <c r="BU1932" s="39"/>
      <c r="BV1932" s="39"/>
      <c r="BW1932" s="39"/>
      <c r="BX1932" s="39"/>
      <c r="BY1932" s="39"/>
      <c r="BZ1932" s="39"/>
      <c r="CA1932" s="39"/>
      <c r="CB1932" s="39"/>
      <c r="CC1932" s="39"/>
      <c r="CD1932" s="39"/>
      <c r="CE1932" s="39"/>
      <c r="CF1932" s="39"/>
      <c r="CG1932" s="39"/>
      <c r="CH1932" s="39"/>
      <c r="CI1932" s="39"/>
      <c r="CJ1932" s="39"/>
      <c r="CK1932" s="39"/>
      <c r="CL1932" s="39"/>
      <c r="CM1932" s="39"/>
      <c r="CN1932" s="39"/>
      <c r="CO1932" s="39"/>
      <c r="CP1932" s="39"/>
      <c r="CQ1932" s="39"/>
      <c r="CR1932" s="39"/>
      <c r="CS1932" s="39"/>
      <c r="CT1932" s="39"/>
      <c r="CU1932" s="39"/>
      <c r="CV1932" s="39"/>
      <c r="CW1932" s="39"/>
      <c r="CX1932" s="39"/>
      <c r="CY1932" s="39"/>
      <c r="CZ1932" s="39"/>
      <c r="DA1932" s="39"/>
      <c r="DB1932" s="39"/>
      <c r="DC1932" s="39"/>
      <c r="DD1932" s="39"/>
      <c r="DE1932" s="39"/>
      <c r="DF1932" s="39"/>
      <c r="DG1932" s="39"/>
      <c r="DH1932" s="39"/>
      <c r="DI1932" s="39"/>
      <c r="DJ1932" s="39"/>
      <c r="DK1932" s="39"/>
      <c r="DL1932" s="39"/>
      <c r="DM1932" s="39"/>
      <c r="DN1932" s="39"/>
      <c r="DO1932" s="39"/>
      <c r="DP1932" s="39"/>
      <c r="DQ1932" s="39"/>
      <c r="DR1932" s="39"/>
      <c r="DS1932" s="39"/>
      <c r="DT1932" s="39"/>
      <c r="DU1932" s="39"/>
      <c r="DV1932" s="39"/>
      <c r="DW1932" s="39"/>
      <c r="DX1932" s="39"/>
      <c r="DY1932" s="39"/>
      <c r="DZ1932" s="39"/>
      <c r="EA1932" s="39"/>
      <c r="EB1932" s="39"/>
      <c r="EC1932" s="39"/>
      <c r="ED1932" s="39"/>
      <c r="EE1932" s="39"/>
      <c r="EF1932" s="39"/>
      <c r="EG1932" s="39"/>
      <c r="EH1932" s="39"/>
      <c r="EI1932" s="39"/>
      <c r="EJ1932" s="39"/>
      <c r="EK1932" s="39"/>
      <c r="EL1932" s="39"/>
      <c r="EM1932" s="39"/>
      <c r="EN1932" s="39"/>
      <c r="EO1932" s="39"/>
      <c r="EP1932" s="39"/>
      <c r="EQ1932" s="39"/>
      <c r="ER1932" s="39"/>
      <c r="ES1932" s="39"/>
      <c r="ET1932" s="39"/>
      <c r="EU1932" s="39"/>
      <c r="EV1932" s="39"/>
      <c r="EW1932" s="39"/>
      <c r="EX1932" s="39"/>
      <c r="EY1932" s="39"/>
      <c r="EZ1932" s="39"/>
      <c r="FA1932" s="39"/>
      <c r="FB1932" s="39"/>
      <c r="FC1932" s="39"/>
      <c r="FD1932" s="39"/>
      <c r="FE1932" s="39"/>
      <c r="FF1932" s="39"/>
      <c r="FG1932" s="39"/>
      <c r="FH1932" s="39"/>
      <c r="FI1932" s="39"/>
      <c r="FJ1932" s="39"/>
      <c r="FK1932" s="39"/>
      <c r="FL1932" s="39"/>
      <c r="FM1932" s="39"/>
      <c r="FN1932" s="39"/>
    </row>
    <row r="1933" spans="1:170" s="36" customFormat="1">
      <c r="A1933" s="105"/>
      <c r="B1933" s="106"/>
      <c r="C1933" s="107"/>
      <c r="D1933" s="132"/>
      <c r="E1933" s="132"/>
      <c r="F1933" s="132"/>
      <c r="G1933" s="132"/>
      <c r="H1933" s="107"/>
      <c r="I1933" s="108"/>
      <c r="J1933" s="132"/>
      <c r="K1933" s="137"/>
      <c r="L1933" s="137"/>
      <c r="M1933" s="139"/>
      <c r="N1933" s="139"/>
      <c r="O1933" s="105"/>
      <c r="P1933" s="112"/>
      <c r="Q1933" s="112"/>
      <c r="R1933" s="112"/>
      <c r="S1933" s="94"/>
      <c r="T1933" s="95"/>
      <c r="U1933" s="95"/>
      <c r="V1933" s="95"/>
      <c r="W1933" s="95"/>
      <c r="X1933" s="39"/>
      <c r="Y1933" s="39"/>
      <c r="Z1933" s="39"/>
      <c r="AA1933" s="39"/>
      <c r="AB1933" s="39"/>
      <c r="AC1933" s="39"/>
      <c r="AD1933" s="39"/>
      <c r="AE1933" s="39"/>
      <c r="AF1933" s="39"/>
      <c r="AG1933" s="39"/>
      <c r="AH1933" s="39"/>
      <c r="AI1933" s="39"/>
      <c r="AJ1933" s="39"/>
      <c r="AK1933" s="39"/>
      <c r="AL1933" s="39"/>
      <c r="AM1933" s="39"/>
      <c r="AN1933" s="39"/>
      <c r="AO1933" s="39"/>
      <c r="AP1933" s="39"/>
      <c r="AQ1933" s="39"/>
      <c r="AR1933" s="39"/>
      <c r="AS1933" s="39"/>
      <c r="AT1933" s="39"/>
      <c r="AU1933" s="39"/>
      <c r="AV1933" s="39"/>
      <c r="AW1933" s="39"/>
      <c r="AX1933" s="39"/>
      <c r="AY1933" s="39"/>
      <c r="AZ1933" s="39"/>
      <c r="BA1933" s="39"/>
      <c r="BB1933" s="39"/>
      <c r="BC1933" s="39"/>
      <c r="BD1933" s="39"/>
      <c r="BE1933" s="39"/>
      <c r="BF1933" s="39"/>
      <c r="BG1933" s="39"/>
      <c r="BH1933" s="39"/>
      <c r="BI1933" s="39"/>
      <c r="BJ1933" s="39"/>
      <c r="BK1933" s="39"/>
      <c r="BL1933" s="39"/>
      <c r="BM1933" s="39"/>
      <c r="BN1933" s="39"/>
      <c r="BO1933" s="39"/>
      <c r="BP1933" s="39"/>
      <c r="BQ1933" s="39"/>
      <c r="BR1933" s="39"/>
      <c r="BS1933" s="39"/>
      <c r="BT1933" s="39"/>
      <c r="BU1933" s="39"/>
      <c r="BV1933" s="39"/>
      <c r="BW1933" s="39"/>
      <c r="BX1933" s="39"/>
      <c r="BY1933" s="39"/>
      <c r="BZ1933" s="39"/>
      <c r="CA1933" s="39"/>
      <c r="CB1933" s="39"/>
      <c r="CC1933" s="39"/>
      <c r="CD1933" s="39"/>
      <c r="CE1933" s="39"/>
      <c r="CF1933" s="39"/>
      <c r="CG1933" s="39"/>
      <c r="CH1933" s="39"/>
      <c r="CI1933" s="39"/>
      <c r="CJ1933" s="39"/>
      <c r="CK1933" s="39"/>
      <c r="CL1933" s="39"/>
      <c r="CM1933" s="39"/>
      <c r="CN1933" s="39"/>
      <c r="CO1933" s="39"/>
      <c r="CP1933" s="39"/>
      <c r="CQ1933" s="39"/>
      <c r="CR1933" s="39"/>
      <c r="CS1933" s="39"/>
      <c r="CT1933" s="39"/>
      <c r="CU1933" s="39"/>
      <c r="CV1933" s="39"/>
      <c r="CW1933" s="39"/>
      <c r="CX1933" s="39"/>
      <c r="CY1933" s="39"/>
      <c r="CZ1933" s="39"/>
      <c r="DA1933" s="39"/>
      <c r="DB1933" s="39"/>
      <c r="DC1933" s="39"/>
      <c r="DD1933" s="39"/>
      <c r="DE1933" s="39"/>
      <c r="DF1933" s="39"/>
      <c r="DG1933" s="39"/>
      <c r="DH1933" s="39"/>
      <c r="DI1933" s="39"/>
      <c r="DJ1933" s="39"/>
      <c r="DK1933" s="39"/>
      <c r="DL1933" s="39"/>
      <c r="DM1933" s="39"/>
      <c r="DN1933" s="39"/>
      <c r="DO1933" s="39"/>
      <c r="DP1933" s="39"/>
      <c r="DQ1933" s="39"/>
      <c r="DR1933" s="39"/>
      <c r="DS1933" s="39"/>
      <c r="DT1933" s="39"/>
      <c r="DU1933" s="39"/>
      <c r="DV1933" s="39"/>
      <c r="DW1933" s="39"/>
      <c r="DX1933" s="39"/>
      <c r="DY1933" s="39"/>
      <c r="DZ1933" s="39"/>
      <c r="EA1933" s="39"/>
      <c r="EB1933" s="39"/>
      <c r="EC1933" s="39"/>
      <c r="ED1933" s="39"/>
      <c r="EE1933" s="39"/>
      <c r="EF1933" s="39"/>
      <c r="EG1933" s="39"/>
      <c r="EH1933" s="39"/>
      <c r="EI1933" s="39"/>
      <c r="EJ1933" s="39"/>
      <c r="EK1933" s="39"/>
      <c r="EL1933" s="39"/>
      <c r="EM1933" s="39"/>
      <c r="EN1933" s="39"/>
      <c r="EO1933" s="39"/>
      <c r="EP1933" s="39"/>
      <c r="EQ1933" s="39"/>
      <c r="ER1933" s="39"/>
      <c r="ES1933" s="39"/>
      <c r="ET1933" s="39"/>
      <c r="EU1933" s="39"/>
      <c r="EV1933" s="39"/>
      <c r="EW1933" s="39"/>
      <c r="EX1933" s="39"/>
      <c r="EY1933" s="39"/>
      <c r="EZ1933" s="39"/>
      <c r="FA1933" s="39"/>
      <c r="FB1933" s="39"/>
      <c r="FC1933" s="39"/>
      <c r="FD1933" s="39"/>
      <c r="FE1933" s="39"/>
      <c r="FF1933" s="39"/>
      <c r="FG1933" s="39"/>
      <c r="FH1933" s="39"/>
      <c r="FI1933" s="39"/>
      <c r="FJ1933" s="39"/>
      <c r="FK1933" s="39"/>
      <c r="FL1933" s="39"/>
      <c r="FM1933" s="39"/>
      <c r="FN1933" s="39"/>
    </row>
    <row r="1934" spans="1:170" s="36" customFormat="1">
      <c r="A1934" s="105"/>
      <c r="B1934" s="106"/>
      <c r="C1934" s="107"/>
      <c r="D1934" s="132"/>
      <c r="E1934" s="132"/>
      <c r="F1934" s="132"/>
      <c r="G1934" s="132"/>
      <c r="H1934" s="107"/>
      <c r="I1934" s="108"/>
      <c r="J1934" s="132"/>
      <c r="K1934" s="137"/>
      <c r="L1934" s="137"/>
      <c r="M1934" s="139"/>
      <c r="N1934" s="139"/>
      <c r="O1934" s="105"/>
      <c r="P1934" s="112"/>
      <c r="Q1934" s="112"/>
      <c r="R1934" s="112"/>
      <c r="S1934" s="94"/>
      <c r="T1934" s="95"/>
      <c r="U1934" s="95"/>
      <c r="V1934" s="95"/>
      <c r="W1934" s="95"/>
      <c r="X1934" s="39"/>
      <c r="Y1934" s="39"/>
      <c r="Z1934" s="39"/>
      <c r="AA1934" s="39"/>
      <c r="AB1934" s="39"/>
      <c r="AC1934" s="39"/>
      <c r="AD1934" s="39"/>
      <c r="AE1934" s="39"/>
      <c r="AF1934" s="39"/>
      <c r="AG1934" s="39"/>
      <c r="AH1934" s="39"/>
      <c r="AI1934" s="39"/>
      <c r="AJ1934" s="39"/>
      <c r="AK1934" s="39"/>
      <c r="AL1934" s="39"/>
      <c r="AM1934" s="39"/>
      <c r="AN1934" s="39"/>
      <c r="AO1934" s="39"/>
      <c r="AP1934" s="39"/>
      <c r="AQ1934" s="39"/>
      <c r="AR1934" s="39"/>
      <c r="AS1934" s="39"/>
      <c r="AT1934" s="39"/>
      <c r="AU1934" s="39"/>
      <c r="AV1934" s="39"/>
      <c r="AW1934" s="39"/>
      <c r="AX1934" s="39"/>
      <c r="AY1934" s="39"/>
      <c r="AZ1934" s="39"/>
      <c r="BA1934" s="39"/>
      <c r="BB1934" s="39"/>
      <c r="BC1934" s="39"/>
      <c r="BD1934" s="39"/>
      <c r="BE1934" s="39"/>
      <c r="BF1934" s="39"/>
      <c r="BG1934" s="39"/>
      <c r="BH1934" s="39"/>
      <c r="BI1934" s="39"/>
      <c r="BJ1934" s="39"/>
      <c r="BK1934" s="39"/>
      <c r="BL1934" s="39"/>
      <c r="BM1934" s="39"/>
      <c r="BN1934" s="39"/>
      <c r="BO1934" s="39"/>
      <c r="BP1934" s="39"/>
      <c r="BQ1934" s="39"/>
      <c r="BR1934" s="39"/>
      <c r="BS1934" s="39"/>
      <c r="BT1934" s="39"/>
      <c r="BU1934" s="39"/>
      <c r="BV1934" s="39"/>
      <c r="BW1934" s="39"/>
      <c r="BX1934" s="39"/>
      <c r="BY1934" s="39"/>
      <c r="BZ1934" s="39"/>
      <c r="CA1934" s="39"/>
      <c r="CB1934" s="39"/>
      <c r="CC1934" s="39"/>
      <c r="CD1934" s="39"/>
      <c r="CE1934" s="39"/>
      <c r="CF1934" s="39"/>
      <c r="CG1934" s="39"/>
      <c r="CH1934" s="39"/>
      <c r="CI1934" s="39"/>
      <c r="CJ1934" s="39"/>
      <c r="CK1934" s="39"/>
      <c r="CL1934" s="39"/>
      <c r="CM1934" s="39"/>
      <c r="CN1934" s="39"/>
      <c r="CO1934" s="39"/>
      <c r="CP1934" s="39"/>
      <c r="CQ1934" s="39"/>
      <c r="CR1934" s="39"/>
      <c r="CS1934" s="39"/>
      <c r="CT1934" s="39"/>
      <c r="CU1934" s="39"/>
      <c r="CV1934" s="39"/>
      <c r="CW1934" s="39"/>
      <c r="CX1934" s="39"/>
      <c r="CY1934" s="39"/>
      <c r="CZ1934" s="39"/>
      <c r="DA1934" s="39"/>
      <c r="DB1934" s="39"/>
      <c r="DC1934" s="39"/>
      <c r="DD1934" s="39"/>
      <c r="DE1934" s="39"/>
      <c r="DF1934" s="39"/>
      <c r="DG1934" s="39"/>
      <c r="DH1934" s="39"/>
      <c r="DI1934" s="39"/>
      <c r="DJ1934" s="39"/>
      <c r="DK1934" s="39"/>
      <c r="DL1934" s="39"/>
      <c r="DM1934" s="39"/>
      <c r="DN1934" s="39"/>
      <c r="DO1934" s="39"/>
      <c r="DP1934" s="39"/>
      <c r="DQ1934" s="39"/>
      <c r="DR1934" s="39"/>
      <c r="DS1934" s="39"/>
      <c r="DT1934" s="39"/>
      <c r="DU1934" s="39"/>
      <c r="DV1934" s="39"/>
      <c r="DW1934" s="39"/>
      <c r="DX1934" s="39"/>
      <c r="DY1934" s="39"/>
      <c r="DZ1934" s="39"/>
      <c r="EA1934" s="39"/>
      <c r="EB1934" s="39"/>
      <c r="EC1934" s="39"/>
      <c r="ED1934" s="39"/>
      <c r="EE1934" s="39"/>
      <c r="EF1934" s="39"/>
      <c r="EG1934" s="39"/>
      <c r="EH1934" s="39"/>
      <c r="EI1934" s="39"/>
      <c r="EJ1934" s="39"/>
      <c r="EK1934" s="39"/>
      <c r="EL1934" s="39"/>
      <c r="EM1934" s="39"/>
      <c r="EN1934" s="39"/>
      <c r="EO1934" s="39"/>
      <c r="EP1934" s="39"/>
      <c r="EQ1934" s="39"/>
      <c r="ER1934" s="39"/>
      <c r="ES1934" s="39"/>
      <c r="ET1934" s="39"/>
      <c r="EU1934" s="39"/>
      <c r="EV1934" s="39"/>
      <c r="EW1934" s="39"/>
      <c r="EX1934" s="39"/>
      <c r="EY1934" s="39"/>
      <c r="EZ1934" s="39"/>
      <c r="FA1934" s="39"/>
      <c r="FB1934" s="39"/>
      <c r="FC1934" s="39"/>
      <c r="FD1934" s="39"/>
      <c r="FE1934" s="39"/>
      <c r="FF1934" s="39"/>
      <c r="FG1934" s="39"/>
      <c r="FH1934" s="39"/>
      <c r="FI1934" s="39"/>
      <c r="FJ1934" s="39"/>
      <c r="FK1934" s="39"/>
      <c r="FL1934" s="39"/>
      <c r="FM1934" s="39"/>
      <c r="FN1934" s="39"/>
    </row>
    <row r="1935" spans="1:170" s="36" customFormat="1">
      <c r="A1935" s="105"/>
      <c r="B1935" s="106"/>
      <c r="C1935" s="107"/>
      <c r="D1935" s="132"/>
      <c r="E1935" s="132"/>
      <c r="F1935" s="132"/>
      <c r="G1935" s="132"/>
      <c r="H1935" s="107"/>
      <c r="I1935" s="108"/>
      <c r="J1935" s="132"/>
      <c r="K1935" s="137"/>
      <c r="L1935" s="137"/>
      <c r="M1935" s="139"/>
      <c r="N1935" s="139"/>
      <c r="O1935" s="105"/>
      <c r="P1935" s="112"/>
      <c r="Q1935" s="112"/>
      <c r="R1935" s="112"/>
      <c r="S1935" s="94"/>
      <c r="T1935" s="95"/>
      <c r="U1935" s="95"/>
      <c r="V1935" s="95"/>
      <c r="W1935" s="95"/>
      <c r="X1935" s="39"/>
      <c r="Y1935" s="39"/>
      <c r="Z1935" s="39"/>
      <c r="AA1935" s="39"/>
      <c r="AB1935" s="39"/>
      <c r="AC1935" s="39"/>
      <c r="AD1935" s="39"/>
      <c r="AE1935" s="39"/>
      <c r="AF1935" s="39"/>
      <c r="AG1935" s="39"/>
      <c r="AH1935" s="39"/>
      <c r="AI1935" s="39"/>
      <c r="AJ1935" s="39"/>
      <c r="AK1935" s="39"/>
      <c r="AL1935" s="39"/>
      <c r="AM1935" s="39"/>
      <c r="AN1935" s="39"/>
      <c r="AO1935" s="39"/>
      <c r="AP1935" s="39"/>
      <c r="AQ1935" s="39"/>
      <c r="AR1935" s="39"/>
      <c r="AS1935" s="39"/>
      <c r="AT1935" s="39"/>
      <c r="AU1935" s="39"/>
      <c r="AV1935" s="39"/>
      <c r="AW1935" s="39"/>
      <c r="AX1935" s="39"/>
      <c r="AY1935" s="39"/>
      <c r="AZ1935" s="39"/>
      <c r="BA1935" s="39"/>
      <c r="BB1935" s="39"/>
      <c r="BC1935" s="39"/>
      <c r="BD1935" s="39"/>
      <c r="BE1935" s="39"/>
      <c r="BF1935" s="39"/>
      <c r="BG1935" s="39"/>
      <c r="BH1935" s="39"/>
      <c r="BI1935" s="39"/>
      <c r="BJ1935" s="39"/>
      <c r="BK1935" s="39"/>
      <c r="BL1935" s="39"/>
      <c r="BM1935" s="39"/>
      <c r="BN1935" s="39"/>
      <c r="BO1935" s="39"/>
      <c r="BP1935" s="39"/>
      <c r="BQ1935" s="39"/>
      <c r="BR1935" s="39"/>
      <c r="BS1935" s="39"/>
      <c r="BT1935" s="39"/>
      <c r="BU1935" s="39"/>
      <c r="BV1935" s="39"/>
      <c r="BW1935" s="39"/>
      <c r="BX1935" s="39"/>
      <c r="BY1935" s="39"/>
      <c r="BZ1935" s="39"/>
      <c r="CA1935" s="39"/>
      <c r="CB1935" s="39"/>
      <c r="CC1935" s="39"/>
      <c r="CD1935" s="39"/>
      <c r="CE1935" s="39"/>
      <c r="CF1935" s="39"/>
      <c r="CG1935" s="39"/>
      <c r="CH1935" s="39"/>
      <c r="CI1935" s="39"/>
      <c r="CJ1935" s="39"/>
      <c r="CK1935" s="39"/>
      <c r="CL1935" s="39"/>
      <c r="CM1935" s="39"/>
      <c r="CN1935" s="39"/>
      <c r="CO1935" s="39"/>
      <c r="CP1935" s="39"/>
      <c r="CQ1935" s="39"/>
      <c r="CR1935" s="39"/>
      <c r="CS1935" s="39"/>
      <c r="CT1935" s="39"/>
      <c r="CU1935" s="39"/>
      <c r="CV1935" s="39"/>
      <c r="CW1935" s="39"/>
      <c r="CX1935" s="39"/>
      <c r="CY1935" s="39"/>
      <c r="CZ1935" s="39"/>
      <c r="DA1935" s="39"/>
      <c r="DB1935" s="39"/>
      <c r="DC1935" s="39"/>
      <c r="DD1935" s="39"/>
      <c r="DE1935" s="39"/>
      <c r="DF1935" s="39"/>
      <c r="DG1935" s="39"/>
      <c r="DH1935" s="39"/>
      <c r="DI1935" s="39"/>
      <c r="DJ1935" s="39"/>
      <c r="DK1935" s="39"/>
      <c r="DL1935" s="39"/>
      <c r="DM1935" s="39"/>
      <c r="DN1935" s="39"/>
      <c r="DO1935" s="39"/>
      <c r="DP1935" s="39"/>
      <c r="DQ1935" s="39"/>
      <c r="DR1935" s="39"/>
      <c r="DS1935" s="39"/>
      <c r="DT1935" s="39"/>
      <c r="DU1935" s="39"/>
      <c r="DV1935" s="39"/>
      <c r="DW1935" s="39"/>
      <c r="DX1935" s="39"/>
      <c r="DY1935" s="39"/>
      <c r="DZ1935" s="39"/>
      <c r="EA1935" s="39"/>
      <c r="EB1935" s="39"/>
      <c r="EC1935" s="39"/>
      <c r="ED1935" s="39"/>
      <c r="EE1935" s="39"/>
      <c r="EF1935" s="39"/>
      <c r="EG1935" s="39"/>
      <c r="EH1935" s="39"/>
      <c r="EI1935" s="39"/>
      <c r="EJ1935" s="39"/>
      <c r="EK1935" s="39"/>
      <c r="EL1935" s="39"/>
      <c r="EM1935" s="39"/>
      <c r="EN1935" s="39"/>
      <c r="EO1935" s="39"/>
      <c r="EP1935" s="39"/>
      <c r="EQ1935" s="39"/>
      <c r="ER1935" s="39"/>
      <c r="ES1935" s="39"/>
      <c r="ET1935" s="39"/>
      <c r="EU1935" s="39"/>
      <c r="EV1935" s="39"/>
      <c r="EW1935" s="39"/>
      <c r="EX1935" s="39"/>
      <c r="EY1935" s="39"/>
      <c r="EZ1935" s="39"/>
      <c r="FA1935" s="39"/>
      <c r="FB1935" s="39"/>
      <c r="FC1935" s="39"/>
      <c r="FD1935" s="39"/>
      <c r="FE1935" s="39"/>
      <c r="FF1935" s="39"/>
      <c r="FG1935" s="39"/>
      <c r="FH1935" s="39"/>
      <c r="FI1935" s="39"/>
      <c r="FJ1935" s="39"/>
      <c r="FK1935" s="39"/>
      <c r="FL1935" s="39"/>
      <c r="FM1935" s="39"/>
      <c r="FN1935" s="39"/>
    </row>
    <row r="1936" spans="1:170" s="36" customFormat="1">
      <c r="A1936" s="105"/>
      <c r="B1936" s="106"/>
      <c r="C1936" s="107"/>
      <c r="D1936" s="132"/>
      <c r="E1936" s="132"/>
      <c r="F1936" s="132"/>
      <c r="G1936" s="132"/>
      <c r="H1936" s="107"/>
      <c r="I1936" s="108"/>
      <c r="J1936" s="132"/>
      <c r="K1936" s="137"/>
      <c r="L1936" s="137"/>
      <c r="M1936" s="139"/>
      <c r="N1936" s="139"/>
      <c r="O1936" s="105"/>
      <c r="P1936" s="112"/>
      <c r="Q1936" s="112"/>
      <c r="R1936" s="112"/>
      <c r="S1936" s="94"/>
      <c r="T1936" s="95"/>
      <c r="U1936" s="95"/>
      <c r="V1936" s="95"/>
      <c r="W1936" s="95"/>
      <c r="X1936" s="39"/>
      <c r="Y1936" s="39"/>
      <c r="Z1936" s="39"/>
      <c r="AA1936" s="39"/>
      <c r="AB1936" s="39"/>
      <c r="AC1936" s="39"/>
      <c r="AD1936" s="39"/>
      <c r="AE1936" s="39"/>
      <c r="AF1936" s="39"/>
      <c r="AG1936" s="39"/>
      <c r="AH1936" s="39"/>
      <c r="AI1936" s="39"/>
      <c r="AJ1936" s="39"/>
      <c r="AK1936" s="39"/>
      <c r="AL1936" s="39"/>
      <c r="AM1936" s="39"/>
      <c r="AN1936" s="39"/>
      <c r="AO1936" s="39"/>
      <c r="AP1936" s="39"/>
      <c r="AQ1936" s="39"/>
      <c r="AR1936" s="39"/>
      <c r="AS1936" s="39"/>
      <c r="AT1936" s="39"/>
      <c r="AU1936" s="39"/>
      <c r="AV1936" s="39"/>
      <c r="AW1936" s="39"/>
      <c r="AX1936" s="39"/>
      <c r="AY1936" s="39"/>
      <c r="AZ1936" s="39"/>
      <c r="BA1936" s="39"/>
      <c r="BB1936" s="39"/>
      <c r="BC1936" s="39"/>
      <c r="BD1936" s="39"/>
      <c r="BE1936" s="39"/>
      <c r="BF1936" s="39"/>
      <c r="BG1936" s="39"/>
      <c r="BH1936" s="39"/>
      <c r="BI1936" s="39"/>
      <c r="BJ1936" s="39"/>
      <c r="BK1936" s="39"/>
      <c r="BL1936" s="39"/>
      <c r="BM1936" s="39"/>
      <c r="BN1936" s="39"/>
      <c r="BO1936" s="39"/>
      <c r="BP1936" s="39"/>
      <c r="BQ1936" s="39"/>
      <c r="BR1936" s="39"/>
      <c r="BS1936" s="39"/>
      <c r="BT1936" s="39"/>
      <c r="BU1936" s="39"/>
      <c r="BV1936" s="39"/>
      <c r="BW1936" s="39"/>
      <c r="BX1936" s="39"/>
      <c r="BY1936" s="39"/>
      <c r="BZ1936" s="39"/>
      <c r="CA1936" s="39"/>
      <c r="CB1936" s="39"/>
      <c r="CC1936" s="39"/>
      <c r="CD1936" s="39"/>
      <c r="CE1936" s="39"/>
      <c r="CF1936" s="39"/>
      <c r="CG1936" s="39"/>
      <c r="CH1936" s="39"/>
      <c r="CI1936" s="39"/>
      <c r="CJ1936" s="39"/>
      <c r="CK1936" s="39"/>
      <c r="CL1936" s="39"/>
      <c r="CM1936" s="39"/>
      <c r="CN1936" s="39"/>
      <c r="CO1936" s="39"/>
      <c r="CP1936" s="39"/>
      <c r="CQ1936" s="39"/>
      <c r="CR1936" s="39"/>
      <c r="CS1936" s="39"/>
      <c r="CT1936" s="39"/>
      <c r="CU1936" s="39"/>
      <c r="CV1936" s="39"/>
      <c r="CW1936" s="39"/>
      <c r="CX1936" s="39"/>
      <c r="CY1936" s="39"/>
      <c r="CZ1936" s="39"/>
      <c r="DA1936" s="39"/>
      <c r="DB1936" s="39"/>
      <c r="DC1936" s="39"/>
      <c r="DD1936" s="39"/>
      <c r="DE1936" s="39"/>
      <c r="DF1936" s="39"/>
      <c r="DG1936" s="39"/>
      <c r="DH1936" s="39"/>
      <c r="DI1936" s="39"/>
      <c r="DJ1936" s="39"/>
      <c r="DK1936" s="39"/>
      <c r="DL1936" s="39"/>
      <c r="DM1936" s="39"/>
      <c r="DN1936" s="39"/>
      <c r="DO1936" s="39"/>
      <c r="DP1936" s="39"/>
      <c r="DQ1936" s="39"/>
      <c r="DR1936" s="39"/>
      <c r="DS1936" s="39"/>
      <c r="DT1936" s="39"/>
      <c r="DU1936" s="39"/>
      <c r="DV1936" s="39"/>
      <c r="DW1936" s="39"/>
      <c r="DX1936" s="39"/>
      <c r="DY1936" s="39"/>
      <c r="DZ1936" s="39"/>
      <c r="EA1936" s="39"/>
      <c r="EB1936" s="39"/>
      <c r="EC1936" s="39"/>
      <c r="ED1936" s="39"/>
      <c r="EE1936" s="39"/>
      <c r="EF1936" s="39"/>
      <c r="EG1936" s="39"/>
      <c r="EH1936" s="39"/>
      <c r="EI1936" s="39"/>
      <c r="EJ1936" s="39"/>
      <c r="EK1936" s="39"/>
      <c r="EL1936" s="39"/>
      <c r="EM1936" s="39"/>
      <c r="EN1936" s="39"/>
      <c r="EO1936" s="39"/>
      <c r="EP1936" s="39"/>
      <c r="EQ1936" s="39"/>
      <c r="ER1936" s="39"/>
      <c r="ES1936" s="39"/>
      <c r="ET1936" s="39"/>
      <c r="EU1936" s="39"/>
      <c r="EV1936" s="39"/>
      <c r="EW1936" s="39"/>
      <c r="EX1936" s="39"/>
      <c r="EY1936" s="39"/>
      <c r="EZ1936" s="39"/>
      <c r="FA1936" s="39"/>
      <c r="FB1936" s="39"/>
      <c r="FC1936" s="39"/>
      <c r="FD1936" s="39"/>
      <c r="FE1936" s="39"/>
      <c r="FF1936" s="39"/>
      <c r="FG1936" s="39"/>
      <c r="FH1936" s="39"/>
      <c r="FI1936" s="39"/>
      <c r="FJ1936" s="39"/>
      <c r="FK1936" s="39"/>
      <c r="FL1936" s="39"/>
      <c r="FM1936" s="39"/>
      <c r="FN1936" s="39"/>
    </row>
    <row r="1937" spans="1:170" s="36" customFormat="1">
      <c r="A1937" s="105"/>
      <c r="B1937" s="106"/>
      <c r="C1937" s="107"/>
      <c r="D1937" s="132"/>
      <c r="E1937" s="132"/>
      <c r="F1937" s="132"/>
      <c r="G1937" s="132"/>
      <c r="H1937" s="107"/>
      <c r="I1937" s="108"/>
      <c r="J1937" s="132"/>
      <c r="K1937" s="137"/>
      <c r="L1937" s="137"/>
      <c r="M1937" s="139"/>
      <c r="N1937" s="139"/>
      <c r="O1937" s="105"/>
      <c r="P1937" s="112"/>
      <c r="Q1937" s="112"/>
      <c r="R1937" s="112"/>
      <c r="S1937" s="94"/>
      <c r="T1937" s="95"/>
      <c r="U1937" s="95"/>
      <c r="V1937" s="95"/>
      <c r="W1937" s="95"/>
      <c r="X1937" s="39"/>
      <c r="Y1937" s="39"/>
      <c r="Z1937" s="39"/>
      <c r="AA1937" s="39"/>
      <c r="AB1937" s="39"/>
      <c r="AC1937" s="39"/>
      <c r="AD1937" s="39"/>
      <c r="AE1937" s="39"/>
      <c r="AF1937" s="39"/>
      <c r="AG1937" s="39"/>
      <c r="AH1937" s="39"/>
      <c r="AI1937" s="39"/>
      <c r="AJ1937" s="39"/>
      <c r="AK1937" s="39"/>
      <c r="AL1937" s="39"/>
      <c r="AM1937" s="39"/>
      <c r="AN1937" s="39"/>
      <c r="AO1937" s="39"/>
      <c r="AP1937" s="39"/>
      <c r="AQ1937" s="39"/>
      <c r="AR1937" s="39"/>
      <c r="AS1937" s="39"/>
      <c r="AT1937" s="39"/>
      <c r="AU1937" s="39"/>
      <c r="AV1937" s="39"/>
      <c r="AW1937" s="39"/>
      <c r="AX1937" s="39"/>
      <c r="AY1937" s="39"/>
      <c r="AZ1937" s="39"/>
      <c r="BA1937" s="39"/>
      <c r="BB1937" s="39"/>
      <c r="BC1937" s="39"/>
      <c r="BD1937" s="39"/>
      <c r="BE1937" s="39"/>
      <c r="BF1937" s="39"/>
      <c r="BG1937" s="39"/>
      <c r="BH1937" s="39"/>
      <c r="BI1937" s="39"/>
      <c r="BJ1937" s="39"/>
      <c r="BK1937" s="39"/>
      <c r="BL1937" s="39"/>
      <c r="BM1937" s="39"/>
      <c r="BN1937" s="39"/>
      <c r="BO1937" s="39"/>
      <c r="BP1937" s="39"/>
      <c r="BQ1937" s="39"/>
      <c r="BR1937" s="39"/>
      <c r="BS1937" s="39"/>
      <c r="BT1937" s="39"/>
      <c r="BU1937" s="39"/>
      <c r="BV1937" s="39"/>
      <c r="BW1937" s="39"/>
      <c r="BX1937" s="39"/>
      <c r="BY1937" s="39"/>
      <c r="BZ1937" s="39"/>
      <c r="CA1937" s="39"/>
      <c r="CB1937" s="39"/>
      <c r="CC1937" s="39"/>
      <c r="CD1937" s="39"/>
      <c r="CE1937" s="39"/>
      <c r="CF1937" s="39"/>
      <c r="CG1937" s="39"/>
      <c r="CH1937" s="39"/>
      <c r="CI1937" s="39"/>
      <c r="CJ1937" s="39"/>
      <c r="CK1937" s="39"/>
      <c r="CL1937" s="39"/>
      <c r="CM1937" s="39"/>
      <c r="CN1937" s="39"/>
      <c r="CO1937" s="39"/>
      <c r="CP1937" s="39"/>
      <c r="CQ1937" s="39"/>
      <c r="CR1937" s="39"/>
      <c r="CS1937" s="39"/>
      <c r="CT1937" s="39"/>
      <c r="CU1937" s="39"/>
      <c r="CV1937" s="39"/>
      <c r="CW1937" s="39"/>
      <c r="CX1937" s="39"/>
      <c r="CY1937" s="39"/>
      <c r="CZ1937" s="39"/>
      <c r="DA1937" s="39"/>
      <c r="DB1937" s="39"/>
      <c r="DC1937" s="39"/>
      <c r="DD1937" s="39"/>
      <c r="DE1937" s="39"/>
      <c r="DF1937" s="39"/>
      <c r="DG1937" s="39"/>
      <c r="DH1937" s="39"/>
      <c r="DI1937" s="39"/>
      <c r="DJ1937" s="39"/>
      <c r="DK1937" s="39"/>
      <c r="DL1937" s="39"/>
      <c r="DM1937" s="39"/>
      <c r="DN1937" s="39"/>
      <c r="DO1937" s="39"/>
      <c r="DP1937" s="39"/>
      <c r="DQ1937" s="39"/>
      <c r="DR1937" s="39"/>
      <c r="DS1937" s="39"/>
      <c r="DT1937" s="39"/>
      <c r="DU1937" s="39"/>
      <c r="DV1937" s="39"/>
      <c r="DW1937" s="39"/>
      <c r="DX1937" s="39"/>
      <c r="DY1937" s="39"/>
      <c r="DZ1937" s="39"/>
      <c r="EA1937" s="39"/>
      <c r="EB1937" s="39"/>
      <c r="EC1937" s="39"/>
      <c r="ED1937" s="39"/>
      <c r="EE1937" s="39"/>
      <c r="EF1937" s="39"/>
      <c r="EG1937" s="39"/>
      <c r="EH1937" s="39"/>
      <c r="EI1937" s="39"/>
      <c r="EJ1937" s="39"/>
      <c r="EK1937" s="39"/>
      <c r="EL1937" s="39"/>
      <c r="EM1937" s="39"/>
      <c r="EN1937" s="39"/>
      <c r="EO1937" s="39"/>
      <c r="EP1937" s="39"/>
      <c r="EQ1937" s="39"/>
      <c r="ER1937" s="39"/>
      <c r="ES1937" s="39"/>
      <c r="ET1937" s="39"/>
      <c r="EU1937" s="39"/>
      <c r="EV1937" s="39"/>
      <c r="EW1937" s="39"/>
      <c r="EX1937" s="39"/>
      <c r="EY1937" s="39"/>
      <c r="EZ1937" s="39"/>
      <c r="FA1937" s="39"/>
      <c r="FB1937" s="39"/>
      <c r="FC1937" s="39"/>
      <c r="FD1937" s="39"/>
      <c r="FE1937" s="39"/>
      <c r="FF1937" s="39"/>
      <c r="FG1937" s="39"/>
      <c r="FH1937" s="39"/>
      <c r="FI1937" s="39"/>
      <c r="FJ1937" s="39"/>
      <c r="FK1937" s="39"/>
      <c r="FL1937" s="39"/>
      <c r="FM1937" s="39"/>
      <c r="FN1937" s="39"/>
    </row>
    <row r="1938" spans="1:170" s="36" customFormat="1">
      <c r="A1938" s="105"/>
      <c r="B1938" s="106"/>
      <c r="C1938" s="107"/>
      <c r="D1938" s="132"/>
      <c r="E1938" s="132"/>
      <c r="F1938" s="132"/>
      <c r="G1938" s="132"/>
      <c r="H1938" s="107"/>
      <c r="I1938" s="108"/>
      <c r="J1938" s="132"/>
      <c r="K1938" s="137"/>
      <c r="L1938" s="137"/>
      <c r="M1938" s="139"/>
      <c r="N1938" s="139"/>
      <c r="O1938" s="105"/>
      <c r="P1938" s="112"/>
      <c r="Q1938" s="112"/>
      <c r="R1938" s="112"/>
      <c r="S1938" s="94"/>
      <c r="T1938" s="95"/>
      <c r="U1938" s="95"/>
      <c r="V1938" s="95"/>
      <c r="W1938" s="95"/>
      <c r="X1938" s="39"/>
      <c r="Y1938" s="39"/>
      <c r="Z1938" s="39"/>
      <c r="AA1938" s="39"/>
      <c r="AB1938" s="39"/>
      <c r="AC1938" s="39"/>
      <c r="AD1938" s="39"/>
      <c r="AE1938" s="39"/>
      <c r="AF1938" s="39"/>
      <c r="AG1938" s="39"/>
      <c r="AH1938" s="39"/>
      <c r="AI1938" s="39"/>
      <c r="AJ1938" s="39"/>
      <c r="AK1938" s="39"/>
      <c r="AL1938" s="39"/>
      <c r="AM1938" s="39"/>
      <c r="AN1938" s="39"/>
      <c r="AO1938" s="39"/>
      <c r="AP1938" s="39"/>
      <c r="AQ1938" s="39"/>
      <c r="AR1938" s="39"/>
      <c r="AS1938" s="39"/>
      <c r="AT1938" s="39"/>
      <c r="AU1938" s="39"/>
      <c r="AV1938" s="39"/>
      <c r="AW1938" s="39"/>
      <c r="AX1938" s="39"/>
      <c r="AY1938" s="39"/>
      <c r="AZ1938" s="39"/>
      <c r="BA1938" s="39"/>
      <c r="BB1938" s="39"/>
      <c r="BC1938" s="39"/>
      <c r="BD1938" s="39"/>
      <c r="BE1938" s="39"/>
      <c r="BF1938" s="39"/>
      <c r="BG1938" s="39"/>
      <c r="BH1938" s="39"/>
      <c r="BI1938" s="39"/>
      <c r="BJ1938" s="39"/>
      <c r="BK1938" s="39"/>
      <c r="BL1938" s="39"/>
      <c r="BM1938" s="39"/>
      <c r="BN1938" s="39"/>
      <c r="BO1938" s="39"/>
      <c r="BP1938" s="39"/>
      <c r="BQ1938" s="39"/>
      <c r="BR1938" s="39"/>
      <c r="BS1938" s="39"/>
      <c r="BT1938" s="39"/>
      <c r="BU1938" s="39"/>
      <c r="BV1938" s="39"/>
      <c r="BW1938" s="39"/>
      <c r="BX1938" s="39"/>
      <c r="BY1938" s="39"/>
      <c r="BZ1938" s="39"/>
      <c r="CA1938" s="39"/>
      <c r="CB1938" s="39"/>
      <c r="CC1938" s="39"/>
      <c r="CD1938" s="39"/>
      <c r="CE1938" s="39"/>
      <c r="CF1938" s="39"/>
      <c r="CG1938" s="39"/>
      <c r="CH1938" s="39"/>
      <c r="CI1938" s="39"/>
      <c r="CJ1938" s="39"/>
      <c r="CK1938" s="39"/>
      <c r="CL1938" s="39"/>
      <c r="CM1938" s="39"/>
      <c r="CN1938" s="39"/>
      <c r="CO1938" s="39"/>
      <c r="CP1938" s="39"/>
      <c r="CQ1938" s="39"/>
      <c r="CR1938" s="39"/>
      <c r="CS1938" s="39"/>
      <c r="CT1938" s="39"/>
      <c r="CU1938" s="39"/>
      <c r="CV1938" s="39"/>
      <c r="CW1938" s="39"/>
      <c r="CX1938" s="39"/>
      <c r="CY1938" s="39"/>
      <c r="CZ1938" s="39"/>
      <c r="DA1938" s="39"/>
      <c r="DB1938" s="39"/>
      <c r="DC1938" s="39"/>
      <c r="DD1938" s="39"/>
      <c r="DE1938" s="39"/>
      <c r="DF1938" s="39"/>
      <c r="DG1938" s="39"/>
      <c r="DH1938" s="39"/>
      <c r="DI1938" s="39"/>
      <c r="DJ1938" s="39"/>
      <c r="DK1938" s="39"/>
      <c r="DL1938" s="39"/>
      <c r="DM1938" s="39"/>
      <c r="DN1938" s="39"/>
      <c r="DO1938" s="39"/>
      <c r="DP1938" s="39"/>
      <c r="DQ1938" s="39"/>
      <c r="DR1938" s="39"/>
      <c r="DS1938" s="39"/>
      <c r="DT1938" s="39"/>
      <c r="DU1938" s="39"/>
      <c r="DV1938" s="39"/>
      <c r="DW1938" s="39"/>
      <c r="DX1938" s="39"/>
      <c r="DY1938" s="39"/>
      <c r="DZ1938" s="39"/>
      <c r="EA1938" s="39"/>
      <c r="EB1938" s="39"/>
      <c r="EC1938" s="39"/>
      <c r="ED1938" s="39"/>
      <c r="EE1938" s="39"/>
      <c r="EF1938" s="39"/>
      <c r="EG1938" s="39"/>
      <c r="EH1938" s="39"/>
      <c r="EI1938" s="39"/>
      <c r="EJ1938" s="39"/>
      <c r="EK1938" s="39"/>
      <c r="EL1938" s="39"/>
      <c r="EM1938" s="39"/>
      <c r="EN1938" s="39"/>
      <c r="EO1938" s="39"/>
      <c r="EP1938" s="39"/>
      <c r="EQ1938" s="39"/>
      <c r="ER1938" s="39"/>
      <c r="ES1938" s="39"/>
      <c r="ET1938" s="39"/>
      <c r="EU1938" s="39"/>
      <c r="EV1938" s="39"/>
      <c r="EW1938" s="39"/>
      <c r="EX1938" s="39"/>
      <c r="EY1938" s="39"/>
      <c r="EZ1938" s="39"/>
      <c r="FA1938" s="39"/>
      <c r="FB1938" s="39"/>
      <c r="FC1938" s="39"/>
      <c r="FD1938" s="39"/>
      <c r="FE1938" s="39"/>
      <c r="FF1938" s="39"/>
      <c r="FG1938" s="39"/>
      <c r="FH1938" s="39"/>
      <c r="FI1938" s="39"/>
      <c r="FJ1938" s="39"/>
      <c r="FK1938" s="39"/>
      <c r="FL1938" s="39"/>
      <c r="FM1938" s="39"/>
      <c r="FN1938" s="39"/>
    </row>
    <row r="1939" spans="1:170" s="36" customFormat="1">
      <c r="A1939" s="105"/>
      <c r="B1939" s="106"/>
      <c r="C1939" s="107"/>
      <c r="D1939" s="132"/>
      <c r="E1939" s="132"/>
      <c r="F1939" s="132"/>
      <c r="G1939" s="132"/>
      <c r="H1939" s="107"/>
      <c r="I1939" s="108"/>
      <c r="J1939" s="132"/>
      <c r="K1939" s="137"/>
      <c r="L1939" s="137"/>
      <c r="M1939" s="139"/>
      <c r="N1939" s="139"/>
      <c r="O1939" s="105"/>
      <c r="P1939" s="112"/>
      <c r="Q1939" s="112"/>
      <c r="R1939" s="112"/>
      <c r="S1939" s="94"/>
      <c r="T1939" s="95"/>
      <c r="U1939" s="95"/>
      <c r="V1939" s="95"/>
      <c r="W1939" s="95"/>
      <c r="X1939" s="39"/>
      <c r="Y1939" s="39"/>
      <c r="Z1939" s="39"/>
      <c r="AA1939" s="39"/>
      <c r="AB1939" s="39"/>
      <c r="AC1939" s="39"/>
      <c r="AD1939" s="39"/>
      <c r="AE1939" s="39"/>
      <c r="AF1939" s="39"/>
      <c r="AG1939" s="39"/>
      <c r="AH1939" s="39"/>
      <c r="AI1939" s="39"/>
      <c r="AJ1939" s="39"/>
      <c r="AK1939" s="39"/>
      <c r="AL1939" s="39"/>
      <c r="AM1939" s="39"/>
      <c r="AN1939" s="39"/>
      <c r="AO1939" s="39"/>
      <c r="AP1939" s="39"/>
      <c r="AQ1939" s="39"/>
      <c r="AR1939" s="39"/>
      <c r="AS1939" s="39"/>
      <c r="AT1939" s="39"/>
      <c r="AU1939" s="39"/>
      <c r="AV1939" s="39"/>
      <c r="AW1939" s="39"/>
      <c r="AX1939" s="39"/>
      <c r="AY1939" s="39"/>
      <c r="AZ1939" s="39"/>
      <c r="BA1939" s="39"/>
      <c r="BB1939" s="39"/>
      <c r="BC1939" s="39"/>
      <c r="BD1939" s="39"/>
      <c r="BE1939" s="39"/>
      <c r="BF1939" s="39"/>
      <c r="BG1939" s="39"/>
      <c r="BH1939" s="39"/>
      <c r="BI1939" s="39"/>
      <c r="BJ1939" s="39"/>
      <c r="BK1939" s="39"/>
      <c r="BL1939" s="39"/>
      <c r="BM1939" s="39"/>
      <c r="BN1939" s="39"/>
      <c r="BO1939" s="39"/>
      <c r="BP1939" s="39"/>
      <c r="BQ1939" s="39"/>
      <c r="BR1939" s="39"/>
      <c r="BS1939" s="39"/>
      <c r="BT1939" s="39"/>
      <c r="BU1939" s="39"/>
      <c r="BV1939" s="39"/>
      <c r="BW1939" s="39"/>
      <c r="BX1939" s="39"/>
      <c r="BY1939" s="39"/>
      <c r="BZ1939" s="39"/>
      <c r="CA1939" s="39"/>
      <c r="CB1939" s="39"/>
      <c r="CC1939" s="39"/>
      <c r="CD1939" s="39"/>
      <c r="CE1939" s="39"/>
      <c r="CF1939" s="39"/>
      <c r="CG1939" s="39"/>
      <c r="CH1939" s="39"/>
      <c r="CI1939" s="39"/>
      <c r="CJ1939" s="39"/>
      <c r="CK1939" s="39"/>
      <c r="CL1939" s="39"/>
      <c r="CM1939" s="39"/>
      <c r="CN1939" s="39"/>
      <c r="CO1939" s="39"/>
      <c r="CP1939" s="39"/>
      <c r="CQ1939" s="39"/>
      <c r="CR1939" s="39"/>
      <c r="CS1939" s="39"/>
      <c r="CT1939" s="39"/>
      <c r="CU1939" s="39"/>
      <c r="CV1939" s="39"/>
      <c r="CW1939" s="39"/>
      <c r="CX1939" s="39"/>
      <c r="CY1939" s="39"/>
      <c r="CZ1939" s="39"/>
      <c r="DA1939" s="39"/>
      <c r="DB1939" s="39"/>
      <c r="DC1939" s="39"/>
      <c r="DD1939" s="39"/>
      <c r="DE1939" s="39"/>
      <c r="DF1939" s="39"/>
      <c r="DG1939" s="39"/>
      <c r="DH1939" s="39"/>
      <c r="DI1939" s="39"/>
      <c r="DJ1939" s="39"/>
      <c r="DK1939" s="39"/>
      <c r="DL1939" s="39"/>
      <c r="DM1939" s="39"/>
      <c r="DN1939" s="39"/>
      <c r="DO1939" s="39"/>
      <c r="DP1939" s="39"/>
      <c r="DQ1939" s="39"/>
      <c r="DR1939" s="39"/>
      <c r="DS1939" s="39"/>
      <c r="DT1939" s="39"/>
      <c r="DU1939" s="39"/>
      <c r="DV1939" s="39"/>
      <c r="DW1939" s="39"/>
      <c r="DX1939" s="39"/>
      <c r="DY1939" s="39"/>
      <c r="DZ1939" s="39"/>
      <c r="EA1939" s="39"/>
      <c r="EB1939" s="39"/>
      <c r="EC1939" s="39"/>
      <c r="ED1939" s="39"/>
      <c r="EE1939" s="39"/>
      <c r="EF1939" s="39"/>
      <c r="EG1939" s="39"/>
      <c r="EH1939" s="39"/>
      <c r="EI1939" s="39"/>
      <c r="EJ1939" s="39"/>
      <c r="EK1939" s="39"/>
      <c r="EL1939" s="39"/>
      <c r="EM1939" s="39"/>
      <c r="EN1939" s="39"/>
      <c r="EO1939" s="39"/>
      <c r="EP1939" s="39"/>
      <c r="EQ1939" s="39"/>
      <c r="ER1939" s="39"/>
      <c r="ES1939" s="39"/>
      <c r="ET1939" s="39"/>
      <c r="EU1939" s="39"/>
      <c r="EV1939" s="39"/>
      <c r="EW1939" s="39"/>
      <c r="EX1939" s="39"/>
      <c r="EY1939" s="39"/>
      <c r="EZ1939" s="39"/>
      <c r="FA1939" s="39"/>
      <c r="FB1939" s="39"/>
      <c r="FC1939" s="39"/>
      <c r="FD1939" s="39"/>
      <c r="FE1939" s="39"/>
      <c r="FF1939" s="39"/>
      <c r="FG1939" s="39"/>
      <c r="FH1939" s="39"/>
      <c r="FI1939" s="39"/>
      <c r="FJ1939" s="39"/>
      <c r="FK1939" s="39"/>
      <c r="FL1939" s="39"/>
      <c r="FM1939" s="39"/>
      <c r="FN1939" s="39"/>
    </row>
    <row r="1940" spans="1:170" s="36" customFormat="1">
      <c r="A1940" s="105"/>
      <c r="B1940" s="106"/>
      <c r="C1940" s="107"/>
      <c r="D1940" s="132"/>
      <c r="E1940" s="132"/>
      <c r="F1940" s="132"/>
      <c r="G1940" s="132"/>
      <c r="H1940" s="107"/>
      <c r="I1940" s="108"/>
      <c r="J1940" s="132"/>
      <c r="K1940" s="137"/>
      <c r="L1940" s="137"/>
      <c r="M1940" s="139"/>
      <c r="N1940" s="139"/>
      <c r="O1940" s="105"/>
      <c r="P1940" s="112"/>
      <c r="Q1940" s="112"/>
      <c r="R1940" s="112"/>
      <c r="S1940" s="94"/>
      <c r="T1940" s="95"/>
      <c r="U1940" s="95"/>
      <c r="V1940" s="95"/>
      <c r="W1940" s="95"/>
      <c r="X1940" s="39"/>
      <c r="Y1940" s="39"/>
      <c r="Z1940" s="39"/>
      <c r="AA1940" s="39"/>
      <c r="AB1940" s="39"/>
      <c r="AC1940" s="39"/>
      <c r="AD1940" s="39"/>
      <c r="AE1940" s="39"/>
      <c r="AF1940" s="39"/>
      <c r="AG1940" s="39"/>
      <c r="AH1940" s="39"/>
      <c r="AI1940" s="39"/>
      <c r="AJ1940" s="39"/>
      <c r="AK1940" s="39"/>
      <c r="AL1940" s="39"/>
      <c r="AM1940" s="39"/>
      <c r="AN1940" s="39"/>
      <c r="AO1940" s="39"/>
      <c r="AP1940" s="39"/>
      <c r="AQ1940" s="39"/>
      <c r="AR1940" s="39"/>
      <c r="AS1940" s="39"/>
      <c r="AT1940" s="39"/>
      <c r="AU1940" s="39"/>
      <c r="AV1940" s="39"/>
      <c r="AW1940" s="39"/>
      <c r="AX1940" s="39"/>
      <c r="AY1940" s="39"/>
      <c r="AZ1940" s="39"/>
      <c r="BA1940" s="39"/>
      <c r="BB1940" s="39"/>
      <c r="BC1940" s="39"/>
      <c r="BD1940" s="39"/>
      <c r="BE1940" s="39"/>
      <c r="BF1940" s="39"/>
      <c r="BG1940" s="39"/>
      <c r="BH1940" s="39"/>
      <c r="BI1940" s="39"/>
      <c r="BJ1940" s="39"/>
      <c r="BK1940" s="39"/>
      <c r="BL1940" s="39"/>
      <c r="BM1940" s="39"/>
      <c r="BN1940" s="39"/>
      <c r="BO1940" s="39"/>
      <c r="BP1940" s="39"/>
      <c r="BQ1940" s="39"/>
      <c r="BR1940" s="39"/>
      <c r="BS1940" s="39"/>
      <c r="BT1940" s="39"/>
      <c r="BU1940" s="39"/>
      <c r="BV1940" s="39"/>
      <c r="BW1940" s="39"/>
      <c r="BX1940" s="39"/>
      <c r="BY1940" s="39"/>
      <c r="BZ1940" s="39"/>
      <c r="CA1940" s="39"/>
      <c r="CB1940" s="39"/>
      <c r="CC1940" s="39"/>
      <c r="CD1940" s="39"/>
      <c r="CE1940" s="39"/>
      <c r="CF1940" s="39"/>
      <c r="CG1940" s="39"/>
      <c r="CH1940" s="39"/>
      <c r="CI1940" s="39"/>
      <c r="CJ1940" s="39"/>
      <c r="CK1940" s="39"/>
      <c r="CL1940" s="39"/>
      <c r="CM1940" s="39"/>
      <c r="CN1940" s="39"/>
      <c r="CO1940" s="39"/>
      <c r="CP1940" s="39"/>
      <c r="CQ1940" s="39"/>
      <c r="CR1940" s="39"/>
      <c r="CS1940" s="39"/>
      <c r="CT1940" s="39"/>
      <c r="CU1940" s="39"/>
      <c r="CV1940" s="39"/>
      <c r="CW1940" s="39"/>
      <c r="CX1940" s="39"/>
      <c r="CY1940" s="39"/>
      <c r="CZ1940" s="39"/>
      <c r="DA1940" s="39"/>
      <c r="DB1940" s="39"/>
      <c r="DC1940" s="39"/>
      <c r="DD1940" s="39"/>
      <c r="DE1940" s="39"/>
      <c r="DF1940" s="39"/>
      <c r="DG1940" s="39"/>
      <c r="DH1940" s="39"/>
      <c r="DI1940" s="39"/>
      <c r="DJ1940" s="39"/>
      <c r="DK1940" s="39"/>
      <c r="DL1940" s="39"/>
      <c r="DM1940" s="39"/>
      <c r="DN1940" s="39"/>
      <c r="DO1940" s="39"/>
      <c r="DP1940" s="39"/>
      <c r="DQ1940" s="39"/>
      <c r="DR1940" s="39"/>
      <c r="DS1940" s="39"/>
      <c r="DT1940" s="39"/>
      <c r="DU1940" s="39"/>
      <c r="DV1940" s="39"/>
      <c r="DW1940" s="39"/>
      <c r="DX1940" s="39"/>
      <c r="DY1940" s="39"/>
      <c r="DZ1940" s="39"/>
      <c r="EA1940" s="39"/>
      <c r="EB1940" s="39"/>
      <c r="EC1940" s="39"/>
      <c r="ED1940" s="39"/>
      <c r="EE1940" s="39"/>
      <c r="EF1940" s="39"/>
      <c r="EG1940" s="39"/>
      <c r="EH1940" s="39"/>
      <c r="EI1940" s="39"/>
      <c r="EJ1940" s="39"/>
      <c r="EK1940" s="39"/>
      <c r="EL1940" s="39"/>
      <c r="EM1940" s="39"/>
      <c r="EN1940" s="39"/>
      <c r="EO1940" s="39"/>
      <c r="EP1940" s="39"/>
      <c r="EQ1940" s="39"/>
      <c r="ER1940" s="39"/>
      <c r="ES1940" s="39"/>
      <c r="ET1940" s="39"/>
      <c r="EU1940" s="39"/>
      <c r="EV1940" s="39"/>
      <c r="EW1940" s="39"/>
      <c r="EX1940" s="39"/>
      <c r="EY1940" s="39"/>
      <c r="EZ1940" s="39"/>
      <c r="FA1940" s="39"/>
      <c r="FB1940" s="39"/>
      <c r="FC1940" s="39"/>
      <c r="FD1940" s="39"/>
      <c r="FE1940" s="39"/>
      <c r="FF1940" s="39"/>
      <c r="FG1940" s="39"/>
      <c r="FH1940" s="39"/>
      <c r="FI1940" s="39"/>
      <c r="FJ1940" s="39"/>
      <c r="FK1940" s="39"/>
      <c r="FL1940" s="39"/>
      <c r="FM1940" s="39"/>
      <c r="FN1940" s="39"/>
    </row>
    <row r="1941" spans="1:170" s="36" customFormat="1">
      <c r="A1941" s="105"/>
      <c r="B1941" s="106"/>
      <c r="C1941" s="107"/>
      <c r="D1941" s="132"/>
      <c r="E1941" s="132"/>
      <c r="F1941" s="132"/>
      <c r="G1941" s="132"/>
      <c r="H1941" s="107"/>
      <c r="I1941" s="108"/>
      <c r="J1941" s="132"/>
      <c r="K1941" s="137"/>
      <c r="L1941" s="137"/>
      <c r="M1941" s="139"/>
      <c r="N1941" s="139"/>
      <c r="O1941" s="105"/>
      <c r="P1941" s="112"/>
      <c r="Q1941" s="112"/>
      <c r="R1941" s="112"/>
      <c r="S1941" s="94"/>
      <c r="T1941" s="95"/>
      <c r="U1941" s="95"/>
      <c r="V1941" s="95"/>
      <c r="W1941" s="95"/>
      <c r="X1941" s="39"/>
      <c r="Y1941" s="39"/>
      <c r="Z1941" s="39"/>
      <c r="AA1941" s="39"/>
      <c r="AB1941" s="39"/>
      <c r="AC1941" s="39"/>
      <c r="AD1941" s="39"/>
      <c r="AE1941" s="39"/>
      <c r="AF1941" s="39"/>
      <c r="AG1941" s="39"/>
      <c r="AH1941" s="39"/>
      <c r="AI1941" s="39"/>
      <c r="AJ1941" s="39"/>
      <c r="AK1941" s="39"/>
      <c r="AL1941" s="39"/>
      <c r="AM1941" s="39"/>
      <c r="AN1941" s="39"/>
      <c r="AO1941" s="39"/>
      <c r="AP1941" s="39"/>
      <c r="AQ1941" s="39"/>
      <c r="AR1941" s="39"/>
      <c r="AS1941" s="39"/>
      <c r="AT1941" s="39"/>
      <c r="AU1941" s="39"/>
      <c r="AV1941" s="39"/>
      <c r="AW1941" s="39"/>
      <c r="AX1941" s="39"/>
      <c r="AY1941" s="39"/>
      <c r="AZ1941" s="39"/>
      <c r="BA1941" s="39"/>
      <c r="BB1941" s="39"/>
      <c r="BC1941" s="39"/>
      <c r="BD1941" s="39"/>
      <c r="BE1941" s="39"/>
      <c r="BF1941" s="39"/>
      <c r="BG1941" s="39"/>
      <c r="BH1941" s="39"/>
      <c r="BI1941" s="39"/>
      <c r="BJ1941" s="39"/>
      <c r="BK1941" s="39"/>
      <c r="BL1941" s="39"/>
      <c r="BM1941" s="39"/>
      <c r="BN1941" s="39"/>
      <c r="BO1941" s="39"/>
      <c r="BP1941" s="39"/>
      <c r="BQ1941" s="39"/>
      <c r="BR1941" s="39"/>
      <c r="BS1941" s="39"/>
      <c r="BT1941" s="39"/>
      <c r="BU1941" s="39"/>
      <c r="BV1941" s="39"/>
      <c r="BW1941" s="39"/>
      <c r="BX1941" s="39"/>
      <c r="BY1941" s="39"/>
      <c r="BZ1941" s="39"/>
      <c r="CA1941" s="39"/>
      <c r="CB1941" s="39"/>
      <c r="CC1941" s="39"/>
      <c r="CD1941" s="39"/>
      <c r="CE1941" s="39"/>
      <c r="CF1941" s="39"/>
      <c r="CG1941" s="39"/>
      <c r="CH1941" s="39"/>
      <c r="CI1941" s="39"/>
      <c r="CJ1941" s="39"/>
      <c r="CK1941" s="39"/>
      <c r="CL1941" s="39"/>
      <c r="CM1941" s="39"/>
      <c r="CN1941" s="39"/>
      <c r="CO1941" s="39"/>
      <c r="CP1941" s="39"/>
      <c r="CQ1941" s="39"/>
      <c r="CR1941" s="39"/>
      <c r="CS1941" s="39"/>
      <c r="CT1941" s="39"/>
      <c r="CU1941" s="39"/>
      <c r="CV1941" s="39"/>
      <c r="CW1941" s="39"/>
      <c r="CX1941" s="39"/>
      <c r="CY1941" s="39"/>
      <c r="CZ1941" s="39"/>
      <c r="DA1941" s="39"/>
      <c r="DB1941" s="39"/>
      <c r="DC1941" s="39"/>
      <c r="DD1941" s="39"/>
      <c r="DE1941" s="39"/>
      <c r="DF1941" s="39"/>
      <c r="DG1941" s="39"/>
      <c r="DH1941" s="39"/>
      <c r="DI1941" s="39"/>
      <c r="DJ1941" s="39"/>
      <c r="DK1941" s="39"/>
      <c r="DL1941" s="39"/>
      <c r="DM1941" s="39"/>
      <c r="DN1941" s="39"/>
      <c r="DO1941" s="39"/>
      <c r="DP1941" s="39"/>
      <c r="DQ1941" s="39"/>
      <c r="DR1941" s="39"/>
      <c r="DS1941" s="39"/>
      <c r="DT1941" s="39"/>
      <c r="DU1941" s="39"/>
      <c r="DV1941" s="39"/>
      <c r="DW1941" s="39"/>
      <c r="DX1941" s="39"/>
      <c r="DY1941" s="39"/>
      <c r="DZ1941" s="39"/>
      <c r="EA1941" s="39"/>
      <c r="EB1941" s="39"/>
      <c r="EC1941" s="39"/>
      <c r="ED1941" s="39"/>
      <c r="EE1941" s="39"/>
      <c r="EF1941" s="39"/>
      <c r="EG1941" s="39"/>
      <c r="EH1941" s="39"/>
      <c r="EI1941" s="39"/>
      <c r="EJ1941" s="39"/>
      <c r="EK1941" s="39"/>
      <c r="EL1941" s="39"/>
      <c r="EM1941" s="39"/>
      <c r="EN1941" s="39"/>
      <c r="EO1941" s="39"/>
      <c r="EP1941" s="39"/>
      <c r="EQ1941" s="39"/>
      <c r="ER1941" s="39"/>
      <c r="ES1941" s="39"/>
      <c r="ET1941" s="39"/>
      <c r="EU1941" s="39"/>
      <c r="EV1941" s="39"/>
      <c r="EW1941" s="39"/>
      <c r="EX1941" s="39"/>
      <c r="EY1941" s="39"/>
      <c r="EZ1941" s="39"/>
      <c r="FA1941" s="39"/>
      <c r="FB1941" s="39"/>
      <c r="FC1941" s="39"/>
      <c r="FD1941" s="39"/>
      <c r="FE1941" s="39"/>
      <c r="FF1941" s="39"/>
      <c r="FG1941" s="39"/>
      <c r="FH1941" s="39"/>
      <c r="FI1941" s="39"/>
      <c r="FJ1941" s="39"/>
      <c r="FK1941" s="39"/>
      <c r="FL1941" s="39"/>
      <c r="FM1941" s="39"/>
      <c r="FN1941" s="39"/>
    </row>
    <row r="1942" spans="1:170" s="36" customFormat="1">
      <c r="A1942" s="105"/>
      <c r="B1942" s="106"/>
      <c r="C1942" s="107"/>
      <c r="D1942" s="132"/>
      <c r="E1942" s="132"/>
      <c r="F1942" s="132"/>
      <c r="G1942" s="132"/>
      <c r="H1942" s="107"/>
      <c r="I1942" s="108"/>
      <c r="J1942" s="132"/>
      <c r="K1942" s="137"/>
      <c r="L1942" s="137"/>
      <c r="M1942" s="139"/>
      <c r="N1942" s="139"/>
      <c r="O1942" s="105"/>
      <c r="P1942" s="112"/>
      <c r="Q1942" s="112"/>
      <c r="R1942" s="112"/>
      <c r="S1942" s="94"/>
      <c r="T1942" s="95"/>
      <c r="U1942" s="95"/>
      <c r="V1942" s="95"/>
      <c r="W1942" s="95"/>
      <c r="X1942" s="39"/>
      <c r="Y1942" s="39"/>
      <c r="Z1942" s="39"/>
      <c r="AA1942" s="39"/>
      <c r="AB1942" s="39"/>
      <c r="AC1942" s="39"/>
      <c r="AD1942" s="39"/>
      <c r="AE1942" s="39"/>
      <c r="AF1942" s="39"/>
      <c r="AG1942" s="39"/>
      <c r="AH1942" s="39"/>
      <c r="AI1942" s="39"/>
      <c r="AJ1942" s="39"/>
      <c r="AK1942" s="39"/>
      <c r="AL1942" s="39"/>
      <c r="AM1942" s="39"/>
      <c r="AN1942" s="39"/>
      <c r="AO1942" s="39"/>
      <c r="AP1942" s="39"/>
      <c r="AQ1942" s="39"/>
      <c r="AR1942" s="39"/>
      <c r="AS1942" s="39"/>
      <c r="AT1942" s="39"/>
      <c r="AU1942" s="39"/>
      <c r="AV1942" s="39"/>
      <c r="AW1942" s="39"/>
      <c r="AX1942" s="39"/>
      <c r="AY1942" s="39"/>
      <c r="AZ1942" s="39"/>
      <c r="BA1942" s="39"/>
      <c r="BB1942" s="39"/>
      <c r="BC1942" s="39"/>
      <c r="BD1942" s="39"/>
      <c r="BE1942" s="39"/>
      <c r="BF1942" s="39"/>
      <c r="BG1942" s="39"/>
      <c r="BH1942" s="39"/>
      <c r="BI1942" s="39"/>
      <c r="BJ1942" s="39"/>
      <c r="BK1942" s="39"/>
      <c r="BL1942" s="39"/>
      <c r="BM1942" s="39"/>
      <c r="BN1942" s="39"/>
      <c r="BO1942" s="39"/>
      <c r="BP1942" s="39"/>
      <c r="BQ1942" s="39"/>
      <c r="BR1942" s="39"/>
      <c r="BS1942" s="39"/>
      <c r="BT1942" s="39"/>
      <c r="BU1942" s="39"/>
      <c r="BV1942" s="39"/>
      <c r="BW1942" s="39"/>
      <c r="BX1942" s="39"/>
      <c r="BY1942" s="39"/>
      <c r="BZ1942" s="39"/>
      <c r="CA1942" s="39"/>
      <c r="CB1942" s="39"/>
      <c r="CC1942" s="39"/>
      <c r="CD1942" s="39"/>
      <c r="CE1942" s="39"/>
      <c r="CF1942" s="39"/>
      <c r="CG1942" s="39"/>
      <c r="CH1942" s="39"/>
      <c r="CI1942" s="39"/>
      <c r="CJ1942" s="39"/>
      <c r="CK1942" s="39"/>
      <c r="CL1942" s="39"/>
      <c r="CM1942" s="39"/>
      <c r="CN1942" s="39"/>
      <c r="CO1942" s="39"/>
      <c r="CP1942" s="39"/>
      <c r="CQ1942" s="39"/>
      <c r="CR1942" s="39"/>
      <c r="CS1942" s="39"/>
      <c r="CT1942" s="39"/>
      <c r="CU1942" s="39"/>
      <c r="CV1942" s="39"/>
      <c r="CW1942" s="39"/>
      <c r="CX1942" s="39"/>
      <c r="CY1942" s="39"/>
      <c r="CZ1942" s="39"/>
      <c r="DA1942" s="39"/>
      <c r="DB1942" s="39"/>
      <c r="DC1942" s="39"/>
      <c r="DD1942" s="39"/>
      <c r="DE1942" s="39"/>
      <c r="DF1942" s="39"/>
      <c r="DG1942" s="39"/>
      <c r="DH1942" s="39"/>
      <c r="DI1942" s="39"/>
      <c r="DJ1942" s="39"/>
      <c r="DK1942" s="39"/>
      <c r="DL1942" s="39"/>
      <c r="DM1942" s="39"/>
      <c r="DN1942" s="39"/>
      <c r="DO1942" s="39"/>
      <c r="DP1942" s="39"/>
      <c r="DQ1942" s="39"/>
      <c r="DR1942" s="39"/>
      <c r="DS1942" s="39"/>
      <c r="DT1942" s="39"/>
      <c r="DU1942" s="39"/>
      <c r="DV1942" s="39"/>
      <c r="DW1942" s="39"/>
      <c r="DX1942" s="39"/>
      <c r="DY1942" s="39"/>
      <c r="DZ1942" s="39"/>
      <c r="EA1942" s="39"/>
      <c r="EB1942" s="39"/>
      <c r="EC1942" s="39"/>
      <c r="ED1942" s="39"/>
      <c r="EE1942" s="39"/>
      <c r="EF1942" s="39"/>
      <c r="EG1942" s="39"/>
      <c r="EH1942" s="39"/>
      <c r="EI1942" s="39"/>
      <c r="EJ1942" s="39"/>
      <c r="EK1942" s="39"/>
      <c r="EL1942" s="39"/>
      <c r="EM1942" s="39"/>
      <c r="EN1942" s="39"/>
      <c r="EO1942" s="39"/>
      <c r="EP1942" s="39"/>
      <c r="EQ1942" s="39"/>
      <c r="ER1942" s="39"/>
      <c r="ES1942" s="39"/>
      <c r="ET1942" s="39"/>
      <c r="EU1942" s="39"/>
      <c r="EV1942" s="39"/>
      <c r="EW1942" s="39"/>
      <c r="EX1942" s="39"/>
      <c r="EY1942" s="39"/>
      <c r="EZ1942" s="39"/>
      <c r="FA1942" s="39"/>
      <c r="FB1942" s="39"/>
      <c r="FC1942" s="39"/>
      <c r="FD1942" s="39"/>
      <c r="FE1942" s="39"/>
      <c r="FF1942" s="39"/>
      <c r="FG1942" s="39"/>
      <c r="FH1942" s="39"/>
      <c r="FI1942" s="39"/>
      <c r="FJ1942" s="39"/>
      <c r="FK1942" s="39"/>
      <c r="FL1942" s="39"/>
      <c r="FM1942" s="39"/>
      <c r="FN1942" s="39"/>
    </row>
    <row r="1943" spans="1:170" s="36" customFormat="1">
      <c r="A1943" s="105"/>
      <c r="B1943" s="106"/>
      <c r="C1943" s="107"/>
      <c r="D1943" s="132"/>
      <c r="E1943" s="132"/>
      <c r="F1943" s="132"/>
      <c r="G1943" s="132"/>
      <c r="H1943" s="107"/>
      <c r="I1943" s="108"/>
      <c r="J1943" s="132"/>
      <c r="K1943" s="137"/>
      <c r="L1943" s="137"/>
      <c r="M1943" s="139"/>
      <c r="N1943" s="139"/>
      <c r="O1943" s="105"/>
      <c r="P1943" s="112"/>
      <c r="Q1943" s="112"/>
      <c r="R1943" s="112"/>
      <c r="S1943" s="94"/>
      <c r="T1943" s="95"/>
      <c r="U1943" s="95"/>
      <c r="V1943" s="95"/>
      <c r="W1943" s="95"/>
      <c r="X1943" s="39"/>
      <c r="Y1943" s="39"/>
      <c r="Z1943" s="39"/>
      <c r="AA1943" s="39"/>
      <c r="AB1943" s="39"/>
      <c r="AC1943" s="39"/>
      <c r="AD1943" s="39"/>
      <c r="AE1943" s="39"/>
      <c r="AF1943" s="39"/>
      <c r="AG1943" s="39"/>
      <c r="AH1943" s="39"/>
      <c r="AI1943" s="39"/>
      <c r="AJ1943" s="39"/>
      <c r="AK1943" s="39"/>
      <c r="AL1943" s="39"/>
      <c r="AM1943" s="39"/>
      <c r="AN1943" s="39"/>
      <c r="AO1943" s="39"/>
      <c r="AP1943" s="39"/>
      <c r="AQ1943" s="39"/>
      <c r="AR1943" s="39"/>
      <c r="AS1943" s="39"/>
      <c r="AT1943" s="39"/>
      <c r="AU1943" s="39"/>
      <c r="AV1943" s="39"/>
      <c r="AW1943" s="39"/>
      <c r="AX1943" s="39"/>
      <c r="AY1943" s="39"/>
      <c r="AZ1943" s="39"/>
      <c r="BA1943" s="39"/>
      <c r="BB1943" s="39"/>
      <c r="BC1943" s="39"/>
      <c r="BD1943" s="39"/>
      <c r="BE1943" s="39"/>
      <c r="BF1943" s="39"/>
      <c r="BG1943" s="39"/>
      <c r="BH1943" s="39"/>
      <c r="BI1943" s="39"/>
      <c r="BJ1943" s="39"/>
      <c r="BK1943" s="39"/>
      <c r="BL1943" s="39"/>
      <c r="BM1943" s="39"/>
      <c r="BN1943" s="39"/>
      <c r="BO1943" s="39"/>
      <c r="BP1943" s="39"/>
      <c r="BQ1943" s="39"/>
      <c r="BR1943" s="39"/>
      <c r="BS1943" s="39"/>
      <c r="BT1943" s="39"/>
      <c r="BU1943" s="39"/>
      <c r="BV1943" s="39"/>
      <c r="BW1943" s="39"/>
      <c r="BX1943" s="39"/>
      <c r="BY1943" s="39"/>
      <c r="BZ1943" s="39"/>
      <c r="CA1943" s="39"/>
      <c r="CB1943" s="39"/>
      <c r="CC1943" s="39"/>
      <c r="CD1943" s="39"/>
      <c r="CE1943" s="39"/>
      <c r="CF1943" s="39"/>
      <c r="CG1943" s="39"/>
      <c r="CH1943" s="39"/>
      <c r="CI1943" s="39"/>
      <c r="CJ1943" s="39"/>
      <c r="CK1943" s="39"/>
      <c r="CL1943" s="39"/>
      <c r="CM1943" s="39"/>
      <c r="CN1943" s="39"/>
      <c r="CO1943" s="39"/>
      <c r="CP1943" s="39"/>
      <c r="CQ1943" s="39"/>
      <c r="CR1943" s="39"/>
      <c r="CS1943" s="39"/>
      <c r="CT1943" s="39"/>
      <c r="CU1943" s="39"/>
      <c r="CV1943" s="39"/>
      <c r="CW1943" s="39"/>
      <c r="CX1943" s="39"/>
      <c r="CY1943" s="39"/>
      <c r="CZ1943" s="39"/>
      <c r="DA1943" s="39"/>
      <c r="DB1943" s="39"/>
      <c r="DC1943" s="39"/>
      <c r="DD1943" s="39"/>
      <c r="DE1943" s="39"/>
      <c r="DF1943" s="39"/>
      <c r="DG1943" s="39"/>
      <c r="DH1943" s="39"/>
      <c r="DI1943" s="39"/>
      <c r="DJ1943" s="39"/>
      <c r="DK1943" s="39"/>
      <c r="DL1943" s="39"/>
      <c r="DM1943" s="39"/>
      <c r="DN1943" s="39"/>
      <c r="DO1943" s="39"/>
      <c r="DP1943" s="39"/>
      <c r="DQ1943" s="39"/>
      <c r="DR1943" s="39"/>
      <c r="DS1943" s="39"/>
      <c r="DT1943" s="39"/>
      <c r="DU1943" s="39"/>
      <c r="DV1943" s="39"/>
      <c r="DW1943" s="39"/>
      <c r="DX1943" s="39"/>
      <c r="DY1943" s="39"/>
      <c r="DZ1943" s="39"/>
      <c r="EA1943" s="39"/>
      <c r="EB1943" s="39"/>
      <c r="EC1943" s="39"/>
      <c r="ED1943" s="39"/>
      <c r="EE1943" s="39"/>
      <c r="EF1943" s="39"/>
      <c r="EG1943" s="39"/>
      <c r="EH1943" s="39"/>
      <c r="EI1943" s="39"/>
      <c r="EJ1943" s="39"/>
      <c r="EK1943" s="39"/>
      <c r="EL1943" s="39"/>
      <c r="EM1943" s="39"/>
      <c r="EN1943" s="39"/>
      <c r="EO1943" s="39"/>
      <c r="EP1943" s="39"/>
      <c r="EQ1943" s="39"/>
      <c r="ER1943" s="39"/>
      <c r="ES1943" s="39"/>
      <c r="ET1943" s="39"/>
      <c r="EU1943" s="39"/>
      <c r="EV1943" s="39"/>
      <c r="EW1943" s="39"/>
      <c r="EX1943" s="39"/>
      <c r="EY1943" s="39"/>
      <c r="EZ1943" s="39"/>
      <c r="FA1943" s="39"/>
      <c r="FB1943" s="39"/>
      <c r="FC1943" s="39"/>
      <c r="FD1943" s="39"/>
      <c r="FE1943" s="39"/>
      <c r="FF1943" s="39"/>
      <c r="FG1943" s="39"/>
      <c r="FH1943" s="39"/>
      <c r="FI1943" s="39"/>
      <c r="FJ1943" s="39"/>
      <c r="FK1943" s="39"/>
      <c r="FL1943" s="39"/>
      <c r="FM1943" s="39"/>
      <c r="FN1943" s="39"/>
    </row>
    <row r="1944" spans="1:170" s="36" customFormat="1">
      <c r="A1944" s="105"/>
      <c r="B1944" s="106"/>
      <c r="C1944" s="107"/>
      <c r="D1944" s="132"/>
      <c r="E1944" s="132"/>
      <c r="F1944" s="132"/>
      <c r="G1944" s="132"/>
      <c r="H1944" s="107"/>
      <c r="I1944" s="108"/>
      <c r="J1944" s="132"/>
      <c r="K1944" s="137"/>
      <c r="L1944" s="137"/>
      <c r="M1944" s="139"/>
      <c r="N1944" s="139"/>
      <c r="O1944" s="105"/>
      <c r="P1944" s="112"/>
      <c r="Q1944" s="112"/>
      <c r="R1944" s="112"/>
      <c r="S1944" s="94"/>
      <c r="T1944" s="95"/>
      <c r="U1944" s="95"/>
      <c r="V1944" s="95"/>
      <c r="W1944" s="95"/>
      <c r="X1944" s="39"/>
      <c r="Y1944" s="39"/>
      <c r="Z1944" s="39"/>
      <c r="AA1944" s="39"/>
      <c r="AB1944" s="39"/>
      <c r="AC1944" s="39"/>
      <c r="AD1944" s="39"/>
      <c r="AE1944" s="39"/>
      <c r="AF1944" s="39"/>
      <c r="AG1944" s="39"/>
      <c r="AH1944" s="39"/>
      <c r="AI1944" s="39"/>
      <c r="AJ1944" s="39"/>
      <c r="AK1944" s="39"/>
      <c r="AL1944" s="39"/>
      <c r="AM1944" s="39"/>
      <c r="AN1944" s="39"/>
      <c r="AO1944" s="39"/>
      <c r="AP1944" s="39"/>
      <c r="AQ1944" s="39"/>
      <c r="AR1944" s="39"/>
      <c r="AS1944" s="39"/>
      <c r="AT1944" s="39"/>
      <c r="AU1944" s="39"/>
      <c r="AV1944" s="39"/>
      <c r="AW1944" s="39"/>
      <c r="AX1944" s="39"/>
      <c r="AY1944" s="39"/>
      <c r="AZ1944" s="39"/>
      <c r="BA1944" s="39"/>
      <c r="BB1944" s="39"/>
      <c r="BC1944" s="39"/>
      <c r="BD1944" s="39"/>
      <c r="BE1944" s="39"/>
      <c r="BF1944" s="39"/>
      <c r="BG1944" s="39"/>
      <c r="BH1944" s="39"/>
      <c r="BI1944" s="39"/>
      <c r="BJ1944" s="39"/>
      <c r="BK1944" s="39"/>
      <c r="BL1944" s="39"/>
      <c r="BM1944" s="39"/>
      <c r="BN1944" s="39"/>
      <c r="BO1944" s="39"/>
      <c r="BP1944" s="39"/>
      <c r="BQ1944" s="39"/>
      <c r="BR1944" s="39"/>
      <c r="BS1944" s="39"/>
      <c r="BT1944" s="39"/>
      <c r="BU1944" s="39"/>
      <c r="BV1944" s="39"/>
      <c r="BW1944" s="39"/>
      <c r="BX1944" s="39"/>
      <c r="BY1944" s="39"/>
      <c r="BZ1944" s="39"/>
      <c r="CA1944" s="39"/>
      <c r="CB1944" s="39"/>
      <c r="CC1944" s="39"/>
      <c r="CD1944" s="39"/>
      <c r="CE1944" s="39"/>
      <c r="CF1944" s="39"/>
      <c r="CG1944" s="39"/>
      <c r="CH1944" s="39"/>
      <c r="CI1944" s="39"/>
      <c r="CJ1944" s="39"/>
      <c r="CK1944" s="39"/>
      <c r="CL1944" s="39"/>
      <c r="CM1944" s="39"/>
      <c r="CN1944" s="39"/>
      <c r="CO1944" s="39"/>
      <c r="CP1944" s="39"/>
      <c r="CQ1944" s="39"/>
      <c r="CR1944" s="39"/>
      <c r="CS1944" s="39"/>
      <c r="CT1944" s="39"/>
      <c r="CU1944" s="39"/>
      <c r="CV1944" s="39"/>
      <c r="CW1944" s="39"/>
      <c r="CX1944" s="39"/>
      <c r="CY1944" s="39"/>
      <c r="CZ1944" s="39"/>
      <c r="DA1944" s="39"/>
      <c r="DB1944" s="39"/>
      <c r="DC1944" s="39"/>
      <c r="DD1944" s="39"/>
      <c r="DE1944" s="39"/>
      <c r="DF1944" s="39"/>
      <c r="DG1944" s="39"/>
      <c r="DH1944" s="39"/>
      <c r="DI1944" s="39"/>
      <c r="DJ1944" s="39"/>
      <c r="DK1944" s="39"/>
      <c r="DL1944" s="39"/>
      <c r="DM1944" s="39"/>
      <c r="DN1944" s="39"/>
      <c r="DO1944" s="39"/>
      <c r="DP1944" s="39"/>
      <c r="DQ1944" s="39"/>
      <c r="DR1944" s="39"/>
      <c r="DS1944" s="39"/>
      <c r="DT1944" s="39"/>
      <c r="DU1944" s="39"/>
      <c r="DV1944" s="39"/>
      <c r="DW1944" s="39"/>
      <c r="DX1944" s="39"/>
      <c r="DY1944" s="39"/>
      <c r="DZ1944" s="39"/>
      <c r="EA1944" s="39"/>
      <c r="EB1944" s="39"/>
      <c r="EC1944" s="39"/>
      <c r="ED1944" s="39"/>
      <c r="EE1944" s="39"/>
      <c r="EF1944" s="39"/>
      <c r="EG1944" s="39"/>
      <c r="EH1944" s="39"/>
      <c r="EI1944" s="39"/>
      <c r="EJ1944" s="39"/>
      <c r="EK1944" s="39"/>
      <c r="EL1944" s="39"/>
      <c r="EM1944" s="39"/>
      <c r="EN1944" s="39"/>
      <c r="EO1944" s="39"/>
      <c r="EP1944" s="39"/>
      <c r="EQ1944" s="39"/>
      <c r="ER1944" s="39"/>
      <c r="ES1944" s="39"/>
      <c r="ET1944" s="39"/>
      <c r="EU1944" s="39"/>
      <c r="EV1944" s="39"/>
      <c r="EW1944" s="39"/>
      <c r="EX1944" s="39"/>
      <c r="EY1944" s="39"/>
      <c r="EZ1944" s="39"/>
      <c r="FA1944" s="39"/>
      <c r="FB1944" s="39"/>
      <c r="FC1944" s="39"/>
      <c r="FD1944" s="39"/>
      <c r="FE1944" s="39"/>
      <c r="FF1944" s="39"/>
      <c r="FG1944" s="39"/>
      <c r="FH1944" s="39"/>
      <c r="FI1944" s="39"/>
      <c r="FJ1944" s="39"/>
      <c r="FK1944" s="39"/>
      <c r="FL1944" s="39"/>
      <c r="FM1944" s="39"/>
      <c r="FN1944" s="39"/>
    </row>
    <row r="1945" spans="1:170" s="36" customFormat="1">
      <c r="A1945" s="105"/>
      <c r="B1945" s="106"/>
      <c r="C1945" s="107"/>
      <c r="D1945" s="132"/>
      <c r="E1945" s="132"/>
      <c r="F1945" s="132"/>
      <c r="G1945" s="132"/>
      <c r="H1945" s="107"/>
      <c r="I1945" s="108"/>
      <c r="J1945" s="132"/>
      <c r="K1945" s="137"/>
      <c r="L1945" s="137"/>
      <c r="M1945" s="139"/>
      <c r="N1945" s="139"/>
      <c r="O1945" s="105"/>
      <c r="P1945" s="112"/>
      <c r="Q1945" s="112"/>
      <c r="R1945" s="112"/>
      <c r="S1945" s="94"/>
      <c r="T1945" s="95"/>
      <c r="U1945" s="95"/>
      <c r="V1945" s="95"/>
      <c r="W1945" s="95"/>
      <c r="X1945" s="39"/>
      <c r="Y1945" s="39"/>
      <c r="Z1945" s="39"/>
      <c r="AA1945" s="39"/>
      <c r="AB1945" s="39"/>
      <c r="AC1945" s="39"/>
      <c r="AD1945" s="39"/>
      <c r="AE1945" s="39"/>
      <c r="AF1945" s="39"/>
      <c r="AG1945" s="39"/>
      <c r="AH1945" s="39"/>
      <c r="AI1945" s="39"/>
      <c r="AJ1945" s="39"/>
      <c r="AK1945" s="39"/>
      <c r="AL1945" s="39"/>
      <c r="AM1945" s="39"/>
      <c r="AN1945" s="39"/>
      <c r="AO1945" s="39"/>
      <c r="AP1945" s="39"/>
      <c r="AQ1945" s="39"/>
      <c r="AR1945" s="39"/>
      <c r="AS1945" s="39"/>
      <c r="AT1945" s="39"/>
      <c r="AU1945" s="39"/>
      <c r="AV1945" s="39"/>
      <c r="AW1945" s="39"/>
      <c r="AX1945" s="39"/>
      <c r="AY1945" s="39"/>
      <c r="AZ1945" s="39"/>
      <c r="BA1945" s="39"/>
      <c r="BB1945" s="39"/>
      <c r="BC1945" s="39"/>
      <c r="BD1945" s="39"/>
      <c r="BE1945" s="39"/>
      <c r="BF1945" s="39"/>
      <c r="BG1945" s="39"/>
      <c r="BH1945" s="39"/>
      <c r="BI1945" s="39"/>
      <c r="BJ1945" s="39"/>
      <c r="BK1945" s="39"/>
      <c r="BL1945" s="39"/>
      <c r="BM1945" s="39"/>
      <c r="BN1945" s="39"/>
      <c r="BO1945" s="39"/>
      <c r="BP1945" s="39"/>
      <c r="BQ1945" s="39"/>
      <c r="BR1945" s="39"/>
      <c r="BS1945" s="39"/>
      <c r="BT1945" s="39"/>
      <c r="BU1945" s="39"/>
      <c r="BV1945" s="39"/>
      <c r="BW1945" s="39"/>
      <c r="BX1945" s="39"/>
      <c r="BY1945" s="39"/>
      <c r="BZ1945" s="39"/>
      <c r="CA1945" s="39"/>
      <c r="CB1945" s="39"/>
      <c r="CC1945" s="39"/>
      <c r="CD1945" s="39"/>
      <c r="CE1945" s="39"/>
      <c r="CF1945" s="39"/>
      <c r="CG1945" s="39"/>
      <c r="CH1945" s="39"/>
      <c r="CI1945" s="39"/>
      <c r="CJ1945" s="39"/>
      <c r="CK1945" s="39"/>
      <c r="CL1945" s="39"/>
      <c r="CM1945" s="39"/>
      <c r="CN1945" s="39"/>
      <c r="CO1945" s="39"/>
      <c r="CP1945" s="39"/>
      <c r="CQ1945" s="39"/>
      <c r="CR1945" s="39"/>
      <c r="CS1945" s="39"/>
      <c r="CT1945" s="39"/>
      <c r="CU1945" s="39"/>
      <c r="CV1945" s="39"/>
      <c r="CW1945" s="39"/>
      <c r="CX1945" s="39"/>
      <c r="CY1945" s="39"/>
      <c r="CZ1945" s="39"/>
      <c r="DA1945" s="39"/>
      <c r="DB1945" s="39"/>
      <c r="DC1945" s="39"/>
      <c r="DD1945" s="39"/>
      <c r="DE1945" s="39"/>
      <c r="DF1945" s="39"/>
      <c r="DG1945" s="39"/>
      <c r="DH1945" s="39"/>
      <c r="DI1945" s="39"/>
      <c r="DJ1945" s="39"/>
      <c r="DK1945" s="39"/>
      <c r="DL1945" s="39"/>
      <c r="DM1945" s="39"/>
      <c r="DN1945" s="39"/>
      <c r="DO1945" s="39"/>
      <c r="DP1945" s="39"/>
      <c r="DQ1945" s="39"/>
      <c r="DR1945" s="39"/>
      <c r="DS1945" s="39"/>
      <c r="DT1945" s="39"/>
      <c r="DU1945" s="39"/>
      <c r="DV1945" s="39"/>
      <c r="DW1945" s="39"/>
      <c r="DX1945" s="39"/>
      <c r="DY1945" s="39"/>
      <c r="DZ1945" s="39"/>
      <c r="EA1945" s="39"/>
      <c r="EB1945" s="39"/>
      <c r="EC1945" s="39"/>
      <c r="ED1945" s="39"/>
      <c r="EE1945" s="39"/>
      <c r="EF1945" s="39"/>
      <c r="EG1945" s="39"/>
      <c r="EH1945" s="39"/>
      <c r="EI1945" s="39"/>
      <c r="EJ1945" s="39"/>
      <c r="EK1945" s="39"/>
      <c r="EL1945" s="39"/>
      <c r="EM1945" s="39"/>
      <c r="EN1945" s="39"/>
      <c r="EO1945" s="39"/>
      <c r="EP1945" s="39"/>
      <c r="EQ1945" s="39"/>
      <c r="ER1945" s="39"/>
      <c r="ES1945" s="39"/>
      <c r="ET1945" s="39"/>
      <c r="EU1945" s="39"/>
      <c r="EV1945" s="39"/>
      <c r="EW1945" s="39"/>
      <c r="EX1945" s="39"/>
      <c r="EY1945" s="39"/>
      <c r="EZ1945" s="39"/>
      <c r="FA1945" s="39"/>
      <c r="FB1945" s="39"/>
      <c r="FC1945" s="39"/>
      <c r="FD1945" s="39"/>
      <c r="FE1945" s="39"/>
      <c r="FF1945" s="39"/>
      <c r="FG1945" s="39"/>
      <c r="FH1945" s="39"/>
      <c r="FI1945" s="39"/>
      <c r="FJ1945" s="39"/>
      <c r="FK1945" s="39"/>
      <c r="FL1945" s="39"/>
      <c r="FM1945" s="39"/>
      <c r="FN1945" s="39"/>
    </row>
    <row r="1946" spans="1:170" s="36" customFormat="1">
      <c r="A1946" s="105"/>
      <c r="B1946" s="106"/>
      <c r="C1946" s="107"/>
      <c r="D1946" s="132"/>
      <c r="E1946" s="132"/>
      <c r="F1946" s="132"/>
      <c r="G1946" s="132"/>
      <c r="H1946" s="107"/>
      <c r="I1946" s="108"/>
      <c r="J1946" s="132"/>
      <c r="K1946" s="137"/>
      <c r="L1946" s="137"/>
      <c r="M1946" s="139"/>
      <c r="N1946" s="139"/>
      <c r="O1946" s="105"/>
      <c r="P1946" s="112"/>
      <c r="Q1946" s="112"/>
      <c r="R1946" s="112"/>
      <c r="S1946" s="94"/>
      <c r="T1946" s="95"/>
      <c r="U1946" s="95"/>
      <c r="V1946" s="95"/>
      <c r="W1946" s="95"/>
      <c r="X1946" s="39"/>
      <c r="Y1946" s="39"/>
      <c r="Z1946" s="39"/>
      <c r="AA1946" s="39"/>
      <c r="AB1946" s="39"/>
      <c r="AC1946" s="39"/>
      <c r="AD1946" s="39"/>
      <c r="AE1946" s="39"/>
      <c r="AF1946" s="39"/>
      <c r="AG1946" s="39"/>
      <c r="AH1946" s="39"/>
      <c r="AI1946" s="39"/>
      <c r="AJ1946" s="39"/>
      <c r="AK1946" s="39"/>
      <c r="AL1946" s="39"/>
      <c r="AM1946" s="39"/>
      <c r="AN1946" s="39"/>
      <c r="AO1946" s="39"/>
      <c r="AP1946" s="39"/>
      <c r="AQ1946" s="39"/>
      <c r="AR1946" s="39"/>
      <c r="AS1946" s="39"/>
      <c r="AT1946" s="39"/>
      <c r="AU1946" s="39"/>
      <c r="AV1946" s="39"/>
      <c r="AW1946" s="39"/>
      <c r="AX1946" s="39"/>
      <c r="AY1946" s="39"/>
      <c r="AZ1946" s="39"/>
      <c r="BA1946" s="39"/>
      <c r="BB1946" s="39"/>
      <c r="BC1946" s="39"/>
      <c r="BD1946" s="39"/>
      <c r="BE1946" s="39"/>
      <c r="BF1946" s="39"/>
      <c r="BG1946" s="39"/>
      <c r="BH1946" s="39"/>
      <c r="BI1946" s="39"/>
      <c r="BJ1946" s="39"/>
      <c r="BK1946" s="39"/>
      <c r="BL1946" s="39"/>
      <c r="BM1946" s="39"/>
      <c r="BN1946" s="39"/>
      <c r="BO1946" s="39"/>
      <c r="BP1946" s="39"/>
      <c r="BQ1946" s="39"/>
      <c r="BR1946" s="39"/>
      <c r="BS1946" s="39"/>
      <c r="BT1946" s="39"/>
      <c r="BU1946" s="39"/>
      <c r="BV1946" s="39"/>
      <c r="BW1946" s="39"/>
      <c r="BX1946" s="39"/>
      <c r="BY1946" s="39"/>
      <c r="BZ1946" s="39"/>
      <c r="CA1946" s="39"/>
      <c r="CB1946" s="39"/>
      <c r="CC1946" s="39"/>
      <c r="CD1946" s="39"/>
      <c r="CE1946" s="39"/>
      <c r="CF1946" s="39"/>
      <c r="CG1946" s="39"/>
      <c r="CH1946" s="39"/>
      <c r="CI1946" s="39"/>
      <c r="CJ1946" s="39"/>
      <c r="CK1946" s="39"/>
      <c r="CL1946" s="39"/>
      <c r="CM1946" s="39"/>
      <c r="CN1946" s="39"/>
      <c r="CO1946" s="39"/>
      <c r="CP1946" s="39"/>
      <c r="CQ1946" s="39"/>
      <c r="CR1946" s="39"/>
      <c r="CS1946" s="39"/>
      <c r="CT1946" s="39"/>
      <c r="CU1946" s="39"/>
      <c r="CV1946" s="39"/>
      <c r="CW1946" s="39"/>
      <c r="CX1946" s="39"/>
      <c r="CY1946" s="39"/>
      <c r="CZ1946" s="39"/>
      <c r="DA1946" s="39"/>
      <c r="DB1946" s="39"/>
      <c r="DC1946" s="39"/>
      <c r="DD1946" s="39"/>
      <c r="DE1946" s="39"/>
      <c r="DF1946" s="39"/>
      <c r="DG1946" s="39"/>
      <c r="DH1946" s="39"/>
      <c r="DI1946" s="39"/>
      <c r="DJ1946" s="39"/>
      <c r="DK1946" s="39"/>
      <c r="DL1946" s="39"/>
      <c r="DM1946" s="39"/>
      <c r="DN1946" s="39"/>
      <c r="DO1946" s="39"/>
      <c r="DP1946" s="39"/>
      <c r="DQ1946" s="39"/>
      <c r="DR1946" s="39"/>
      <c r="DS1946" s="39"/>
      <c r="DT1946" s="39"/>
      <c r="DU1946" s="39"/>
      <c r="DV1946" s="39"/>
      <c r="DW1946" s="39"/>
      <c r="DX1946" s="39"/>
      <c r="DY1946" s="39"/>
      <c r="DZ1946" s="39"/>
      <c r="EA1946" s="39"/>
      <c r="EB1946" s="39"/>
      <c r="EC1946" s="39"/>
      <c r="ED1946" s="39"/>
      <c r="EE1946" s="39"/>
      <c r="EF1946" s="39"/>
      <c r="EG1946" s="39"/>
      <c r="EH1946" s="39"/>
      <c r="EI1946" s="39"/>
      <c r="EJ1946" s="39"/>
      <c r="EK1946" s="39"/>
      <c r="EL1946" s="39"/>
      <c r="EM1946" s="39"/>
      <c r="EN1946" s="39"/>
      <c r="EO1946" s="39"/>
      <c r="EP1946" s="39"/>
      <c r="EQ1946" s="39"/>
      <c r="ER1946" s="39"/>
      <c r="ES1946" s="39"/>
      <c r="ET1946" s="39"/>
      <c r="EU1946" s="39"/>
      <c r="EV1946" s="39"/>
      <c r="EW1946" s="39"/>
      <c r="EX1946" s="39"/>
      <c r="EY1946" s="39"/>
      <c r="EZ1946" s="39"/>
      <c r="FA1946" s="39"/>
      <c r="FB1946" s="39"/>
      <c r="FC1946" s="39"/>
      <c r="FD1946" s="39"/>
      <c r="FE1946" s="39"/>
      <c r="FF1946" s="39"/>
      <c r="FG1946" s="39"/>
      <c r="FH1946" s="39"/>
      <c r="FI1946" s="39"/>
      <c r="FJ1946" s="39"/>
      <c r="FK1946" s="39"/>
      <c r="FL1946" s="39"/>
      <c r="FM1946" s="39"/>
      <c r="FN1946" s="39"/>
    </row>
    <row r="1947" spans="1:170" s="36" customFormat="1">
      <c r="A1947" s="105"/>
      <c r="B1947" s="106"/>
      <c r="C1947" s="107"/>
      <c r="D1947" s="132"/>
      <c r="E1947" s="132"/>
      <c r="F1947" s="132"/>
      <c r="G1947" s="132"/>
      <c r="H1947" s="107"/>
      <c r="I1947" s="108"/>
      <c r="J1947" s="132"/>
      <c r="K1947" s="137"/>
      <c r="L1947" s="137"/>
      <c r="M1947" s="139"/>
      <c r="N1947" s="139"/>
      <c r="O1947" s="105"/>
      <c r="P1947" s="112"/>
      <c r="Q1947" s="112"/>
      <c r="R1947" s="112"/>
      <c r="S1947" s="94"/>
      <c r="T1947" s="95"/>
      <c r="U1947" s="95"/>
      <c r="V1947" s="95"/>
      <c r="W1947" s="95"/>
      <c r="X1947" s="39"/>
      <c r="Y1947" s="39"/>
      <c r="Z1947" s="39"/>
      <c r="AA1947" s="39"/>
      <c r="AB1947" s="39"/>
      <c r="AC1947" s="39"/>
      <c r="AD1947" s="39"/>
      <c r="AE1947" s="39"/>
      <c r="AF1947" s="39"/>
      <c r="AG1947" s="39"/>
      <c r="AH1947" s="39"/>
      <c r="AI1947" s="39"/>
      <c r="AJ1947" s="39"/>
      <c r="AK1947" s="39"/>
      <c r="AL1947" s="39"/>
      <c r="AM1947" s="39"/>
      <c r="AN1947" s="39"/>
      <c r="AO1947" s="39"/>
      <c r="AP1947" s="39"/>
      <c r="AQ1947" s="39"/>
      <c r="AR1947" s="39"/>
      <c r="AS1947" s="39"/>
      <c r="AT1947" s="39"/>
      <c r="AU1947" s="39"/>
      <c r="AV1947" s="39"/>
      <c r="AW1947" s="39"/>
      <c r="AX1947" s="39"/>
      <c r="AY1947" s="39"/>
      <c r="AZ1947" s="39"/>
      <c r="BA1947" s="39"/>
      <c r="BB1947" s="39"/>
      <c r="BC1947" s="39"/>
      <c r="BD1947" s="39"/>
      <c r="BE1947" s="39"/>
      <c r="BF1947" s="39"/>
      <c r="BG1947" s="39"/>
      <c r="BH1947" s="39"/>
      <c r="BI1947" s="39"/>
      <c r="BJ1947" s="39"/>
      <c r="BK1947" s="39"/>
      <c r="BL1947" s="39"/>
      <c r="BM1947" s="39"/>
      <c r="BN1947" s="39"/>
      <c r="BO1947" s="39"/>
      <c r="BP1947" s="39"/>
      <c r="BQ1947" s="39"/>
      <c r="BR1947" s="39"/>
      <c r="BS1947" s="39"/>
      <c r="BT1947" s="39"/>
      <c r="BU1947" s="39"/>
      <c r="BV1947" s="39"/>
      <c r="BW1947" s="39"/>
      <c r="BX1947" s="39"/>
      <c r="BY1947" s="39"/>
      <c r="BZ1947" s="39"/>
      <c r="CA1947" s="39"/>
      <c r="CB1947" s="39"/>
      <c r="CC1947" s="39"/>
      <c r="CD1947" s="39"/>
      <c r="CE1947" s="39"/>
      <c r="CF1947" s="39"/>
      <c r="CG1947" s="39"/>
      <c r="CH1947" s="39"/>
      <c r="CI1947" s="39"/>
      <c r="CJ1947" s="39"/>
      <c r="CK1947" s="39"/>
      <c r="CL1947" s="39"/>
      <c r="CM1947" s="39"/>
      <c r="CN1947" s="39"/>
      <c r="CO1947" s="39"/>
      <c r="CP1947" s="39"/>
      <c r="CQ1947" s="39"/>
      <c r="CR1947" s="39"/>
      <c r="CS1947" s="39"/>
      <c r="CT1947" s="39"/>
      <c r="CU1947" s="39"/>
      <c r="CV1947" s="39"/>
      <c r="CW1947" s="39"/>
      <c r="CX1947" s="39"/>
      <c r="CY1947" s="39"/>
      <c r="CZ1947" s="39"/>
      <c r="DA1947" s="39"/>
      <c r="DB1947" s="39"/>
      <c r="DC1947" s="39"/>
      <c r="DD1947" s="39"/>
      <c r="DE1947" s="39"/>
      <c r="DF1947" s="39"/>
      <c r="DG1947" s="39"/>
      <c r="DH1947" s="39"/>
      <c r="DI1947" s="39"/>
      <c r="DJ1947" s="39"/>
      <c r="DK1947" s="39"/>
      <c r="DL1947" s="39"/>
      <c r="DM1947" s="39"/>
      <c r="DN1947" s="39"/>
      <c r="DO1947" s="39"/>
      <c r="DP1947" s="39"/>
      <c r="DQ1947" s="39"/>
      <c r="DR1947" s="39"/>
      <c r="DS1947" s="39"/>
      <c r="DT1947" s="39"/>
      <c r="DU1947" s="39"/>
      <c r="DV1947" s="39"/>
      <c r="DW1947" s="39"/>
      <c r="DX1947" s="39"/>
      <c r="DY1947" s="39"/>
      <c r="DZ1947" s="39"/>
      <c r="EA1947" s="39"/>
      <c r="EB1947" s="39"/>
      <c r="EC1947" s="39"/>
      <c r="ED1947" s="39"/>
      <c r="EE1947" s="39"/>
      <c r="EF1947" s="39"/>
      <c r="EG1947" s="39"/>
      <c r="EH1947" s="39"/>
      <c r="EI1947" s="39"/>
      <c r="EJ1947" s="39"/>
      <c r="EK1947" s="39"/>
      <c r="EL1947" s="39"/>
      <c r="EM1947" s="39"/>
      <c r="EN1947" s="39"/>
      <c r="EO1947" s="39"/>
      <c r="EP1947" s="39"/>
      <c r="EQ1947" s="39"/>
      <c r="ER1947" s="39"/>
      <c r="ES1947" s="39"/>
      <c r="ET1947" s="39"/>
      <c r="EU1947" s="39"/>
      <c r="EV1947" s="39"/>
      <c r="EW1947" s="39"/>
      <c r="EX1947" s="39"/>
      <c r="EY1947" s="39"/>
      <c r="EZ1947" s="39"/>
      <c r="FA1947" s="39"/>
      <c r="FB1947" s="39"/>
      <c r="FC1947" s="39"/>
      <c r="FD1947" s="39"/>
      <c r="FE1947" s="39"/>
      <c r="FF1947" s="39"/>
      <c r="FG1947" s="39"/>
      <c r="FH1947" s="39"/>
      <c r="FI1947" s="39"/>
      <c r="FJ1947" s="39"/>
      <c r="FK1947" s="39"/>
      <c r="FL1947" s="39"/>
      <c r="FM1947" s="39"/>
      <c r="FN1947" s="39"/>
    </row>
    <row r="1948" spans="1:170" s="36" customFormat="1">
      <c r="A1948" s="105"/>
      <c r="B1948" s="106"/>
      <c r="C1948" s="107"/>
      <c r="D1948" s="132"/>
      <c r="E1948" s="132"/>
      <c r="F1948" s="132"/>
      <c r="G1948" s="132"/>
      <c r="H1948" s="107"/>
      <c r="I1948" s="108"/>
      <c r="J1948" s="132"/>
      <c r="K1948" s="137"/>
      <c r="L1948" s="137"/>
      <c r="M1948" s="139"/>
      <c r="N1948" s="139"/>
      <c r="O1948" s="105"/>
      <c r="P1948" s="112"/>
      <c r="Q1948" s="112"/>
      <c r="R1948" s="112"/>
      <c r="S1948" s="94"/>
      <c r="T1948" s="95"/>
      <c r="U1948" s="95"/>
      <c r="V1948" s="95"/>
      <c r="W1948" s="95"/>
      <c r="X1948" s="39"/>
      <c r="Y1948" s="39"/>
      <c r="Z1948" s="39"/>
      <c r="AA1948" s="39"/>
      <c r="AB1948" s="39"/>
      <c r="AC1948" s="39"/>
      <c r="AD1948" s="39"/>
      <c r="AE1948" s="39"/>
      <c r="AF1948" s="39"/>
      <c r="AG1948" s="39"/>
      <c r="AH1948" s="39"/>
      <c r="AI1948" s="39"/>
      <c r="AJ1948" s="39"/>
      <c r="AK1948" s="39"/>
      <c r="AL1948" s="39"/>
      <c r="AM1948" s="39"/>
      <c r="AN1948" s="39"/>
      <c r="AO1948" s="39"/>
      <c r="AP1948" s="39"/>
      <c r="AQ1948" s="39"/>
      <c r="AR1948" s="39"/>
      <c r="AS1948" s="39"/>
      <c r="AT1948" s="39"/>
      <c r="AU1948" s="39"/>
      <c r="AV1948" s="39"/>
      <c r="AW1948" s="39"/>
      <c r="AX1948" s="39"/>
      <c r="AY1948" s="39"/>
      <c r="AZ1948" s="39"/>
      <c r="BA1948" s="39"/>
      <c r="BB1948" s="39"/>
      <c r="BC1948" s="39"/>
      <c r="BD1948" s="39"/>
      <c r="BE1948" s="39"/>
      <c r="BF1948" s="39"/>
      <c r="BG1948" s="39"/>
      <c r="BH1948" s="39"/>
      <c r="BI1948" s="39"/>
      <c r="BJ1948" s="39"/>
      <c r="BK1948" s="39"/>
      <c r="BL1948" s="39"/>
      <c r="BM1948" s="39"/>
      <c r="BN1948" s="39"/>
      <c r="BO1948" s="39"/>
      <c r="BP1948" s="39"/>
      <c r="BQ1948" s="39"/>
      <c r="BR1948" s="39"/>
      <c r="BS1948" s="39"/>
      <c r="BT1948" s="39"/>
      <c r="BU1948" s="39"/>
      <c r="BV1948" s="39"/>
      <c r="BW1948" s="39"/>
      <c r="BX1948" s="39"/>
      <c r="BY1948" s="39"/>
      <c r="BZ1948" s="39"/>
      <c r="CA1948" s="39"/>
      <c r="CB1948" s="39"/>
      <c r="CC1948" s="39"/>
      <c r="CD1948" s="39"/>
      <c r="CE1948" s="39"/>
      <c r="CF1948" s="39"/>
      <c r="CG1948" s="39"/>
      <c r="CH1948" s="39"/>
      <c r="CI1948" s="39"/>
      <c r="CJ1948" s="39"/>
      <c r="CK1948" s="39"/>
      <c r="CL1948" s="39"/>
      <c r="CM1948" s="39"/>
      <c r="CN1948" s="39"/>
      <c r="CO1948" s="39"/>
      <c r="CP1948" s="39"/>
      <c r="CQ1948" s="39"/>
      <c r="CR1948" s="39"/>
      <c r="CS1948" s="39"/>
      <c r="CT1948" s="39"/>
      <c r="CU1948" s="39"/>
      <c r="CV1948" s="39"/>
      <c r="CW1948" s="39"/>
      <c r="CX1948" s="39"/>
      <c r="CY1948" s="39"/>
      <c r="CZ1948" s="39"/>
      <c r="DA1948" s="39"/>
      <c r="DB1948" s="39"/>
      <c r="DC1948" s="39"/>
      <c r="DD1948" s="39"/>
      <c r="DE1948" s="39"/>
      <c r="DF1948" s="39"/>
      <c r="DG1948" s="39"/>
      <c r="DH1948" s="39"/>
      <c r="DI1948" s="39"/>
      <c r="DJ1948" s="39"/>
      <c r="DK1948" s="39"/>
      <c r="DL1948" s="39"/>
      <c r="DM1948" s="39"/>
      <c r="DN1948" s="39"/>
      <c r="DO1948" s="39"/>
      <c r="DP1948" s="39"/>
      <c r="DQ1948" s="39"/>
      <c r="DR1948" s="39"/>
      <c r="DS1948" s="39"/>
      <c r="DT1948" s="39"/>
      <c r="DU1948" s="39"/>
      <c r="DV1948" s="39"/>
      <c r="DW1948" s="39"/>
      <c r="DX1948" s="39"/>
      <c r="DY1948" s="39"/>
      <c r="DZ1948" s="39"/>
      <c r="EA1948" s="39"/>
      <c r="EB1948" s="39"/>
      <c r="EC1948" s="39"/>
      <c r="ED1948" s="39"/>
      <c r="EE1948" s="39"/>
      <c r="EF1948" s="39"/>
      <c r="EG1948" s="39"/>
      <c r="EH1948" s="39"/>
      <c r="EI1948" s="39"/>
      <c r="EJ1948" s="39"/>
      <c r="EK1948" s="39"/>
      <c r="EL1948" s="39"/>
      <c r="EM1948" s="39"/>
      <c r="EN1948" s="39"/>
      <c r="EO1948" s="39"/>
      <c r="EP1948" s="39"/>
      <c r="EQ1948" s="39"/>
      <c r="ER1948" s="39"/>
      <c r="ES1948" s="39"/>
      <c r="ET1948" s="39"/>
      <c r="EU1948" s="39"/>
      <c r="EV1948" s="39"/>
      <c r="EW1948" s="39"/>
      <c r="EX1948" s="39"/>
      <c r="EY1948" s="39"/>
      <c r="EZ1948" s="39"/>
      <c r="FA1948" s="39"/>
      <c r="FB1948" s="39"/>
      <c r="FC1948" s="39"/>
      <c r="FD1948" s="39"/>
      <c r="FE1948" s="39"/>
      <c r="FF1948" s="39"/>
      <c r="FG1948" s="39"/>
      <c r="FH1948" s="39"/>
      <c r="FI1948" s="39"/>
      <c r="FJ1948" s="39"/>
      <c r="FK1948" s="39"/>
      <c r="FL1948" s="39"/>
      <c r="FM1948" s="39"/>
      <c r="FN1948" s="39"/>
    </row>
    <row r="1949" spans="1:170" s="36" customFormat="1">
      <c r="A1949" s="105"/>
      <c r="B1949" s="106"/>
      <c r="C1949" s="107"/>
      <c r="D1949" s="132"/>
      <c r="E1949" s="132"/>
      <c r="F1949" s="132"/>
      <c r="G1949" s="132"/>
      <c r="H1949" s="107"/>
      <c r="I1949" s="108"/>
      <c r="J1949" s="132"/>
      <c r="K1949" s="137"/>
      <c r="L1949" s="137"/>
      <c r="M1949" s="139"/>
      <c r="N1949" s="139"/>
      <c r="O1949" s="105"/>
      <c r="P1949" s="112"/>
      <c r="Q1949" s="112"/>
      <c r="R1949" s="112"/>
      <c r="S1949" s="94"/>
      <c r="T1949" s="95"/>
      <c r="U1949" s="95"/>
      <c r="V1949" s="95"/>
      <c r="W1949" s="95"/>
      <c r="X1949" s="39"/>
      <c r="Y1949" s="39"/>
      <c r="Z1949" s="39"/>
      <c r="AA1949" s="39"/>
      <c r="AB1949" s="39"/>
      <c r="AC1949" s="39"/>
      <c r="AD1949" s="39"/>
      <c r="AE1949" s="39"/>
      <c r="AF1949" s="39"/>
      <c r="AG1949" s="39"/>
      <c r="AH1949" s="39"/>
      <c r="AI1949" s="39"/>
      <c r="AJ1949" s="39"/>
      <c r="AK1949" s="39"/>
      <c r="AL1949" s="39"/>
      <c r="AM1949" s="39"/>
      <c r="AN1949" s="39"/>
      <c r="AO1949" s="39"/>
      <c r="AP1949" s="39"/>
      <c r="AQ1949" s="39"/>
      <c r="AR1949" s="39"/>
      <c r="AS1949" s="39"/>
      <c r="AT1949" s="39"/>
      <c r="AU1949" s="39"/>
      <c r="AV1949" s="39"/>
      <c r="AW1949" s="39"/>
      <c r="AX1949" s="39"/>
      <c r="AY1949" s="39"/>
      <c r="AZ1949" s="39"/>
      <c r="BA1949" s="39"/>
      <c r="BB1949" s="39"/>
      <c r="BC1949" s="39"/>
      <c r="BD1949" s="39"/>
      <c r="BE1949" s="39"/>
      <c r="BF1949" s="39"/>
      <c r="BG1949" s="39"/>
      <c r="BH1949" s="39"/>
      <c r="BI1949" s="39"/>
      <c r="BJ1949" s="39"/>
      <c r="BK1949" s="39"/>
      <c r="BL1949" s="39"/>
      <c r="BM1949" s="39"/>
      <c r="BN1949" s="39"/>
      <c r="BO1949" s="39"/>
      <c r="BP1949" s="39"/>
      <c r="BQ1949" s="39"/>
      <c r="BR1949" s="39"/>
      <c r="BS1949" s="39"/>
      <c r="BT1949" s="39"/>
      <c r="BU1949" s="39"/>
      <c r="BV1949" s="39"/>
      <c r="BW1949" s="39"/>
      <c r="BX1949" s="39"/>
      <c r="BY1949" s="39"/>
      <c r="BZ1949" s="39"/>
      <c r="CA1949" s="39"/>
      <c r="CB1949" s="39"/>
      <c r="CC1949" s="39"/>
      <c r="CD1949" s="39"/>
      <c r="CE1949" s="39"/>
      <c r="CF1949" s="39"/>
      <c r="CG1949" s="39"/>
      <c r="CH1949" s="39"/>
      <c r="CI1949" s="39"/>
      <c r="CJ1949" s="39"/>
      <c r="CK1949" s="39"/>
      <c r="CL1949" s="39"/>
      <c r="CM1949" s="39"/>
      <c r="CN1949" s="39"/>
      <c r="CO1949" s="39"/>
      <c r="CP1949" s="39"/>
      <c r="CQ1949" s="39"/>
      <c r="CR1949" s="39"/>
      <c r="CS1949" s="39"/>
      <c r="CT1949" s="39"/>
      <c r="CU1949" s="39"/>
      <c r="CV1949" s="39"/>
      <c r="CW1949" s="39"/>
      <c r="CX1949" s="39"/>
      <c r="CY1949" s="39"/>
      <c r="CZ1949" s="39"/>
      <c r="DA1949" s="39"/>
      <c r="DB1949" s="39"/>
      <c r="DC1949" s="39"/>
      <c r="DD1949" s="39"/>
      <c r="DE1949" s="39"/>
      <c r="DF1949" s="39"/>
      <c r="DG1949" s="39"/>
      <c r="DH1949" s="39"/>
      <c r="DI1949" s="39"/>
      <c r="DJ1949" s="39"/>
      <c r="DK1949" s="39"/>
      <c r="DL1949" s="39"/>
      <c r="DM1949" s="39"/>
      <c r="DN1949" s="39"/>
      <c r="DO1949" s="39"/>
      <c r="DP1949" s="39"/>
      <c r="DQ1949" s="39"/>
      <c r="DR1949" s="39"/>
      <c r="DS1949" s="39"/>
      <c r="DT1949" s="39"/>
      <c r="DU1949" s="39"/>
      <c r="DV1949" s="39"/>
      <c r="DW1949" s="39"/>
      <c r="DX1949" s="39"/>
      <c r="DY1949" s="39"/>
      <c r="DZ1949" s="39"/>
      <c r="EA1949" s="39"/>
      <c r="EB1949" s="39"/>
      <c r="EC1949" s="39"/>
      <c r="ED1949" s="39"/>
      <c r="EE1949" s="39"/>
      <c r="EF1949" s="39"/>
      <c r="EG1949" s="39"/>
      <c r="EH1949" s="39"/>
      <c r="EI1949" s="39"/>
      <c r="EJ1949" s="39"/>
      <c r="EK1949" s="39"/>
      <c r="EL1949" s="39"/>
      <c r="EM1949" s="39"/>
      <c r="EN1949" s="39"/>
      <c r="EO1949" s="39"/>
      <c r="EP1949" s="39"/>
      <c r="EQ1949" s="39"/>
      <c r="ER1949" s="39"/>
      <c r="ES1949" s="39"/>
      <c r="ET1949" s="39"/>
      <c r="EU1949" s="39"/>
      <c r="EV1949" s="39"/>
      <c r="EW1949" s="39"/>
      <c r="EX1949" s="39"/>
      <c r="EY1949" s="39"/>
      <c r="EZ1949" s="39"/>
      <c r="FA1949" s="39"/>
      <c r="FB1949" s="39"/>
      <c r="FC1949" s="39"/>
      <c r="FD1949" s="39"/>
      <c r="FE1949" s="39"/>
      <c r="FF1949" s="39"/>
      <c r="FG1949" s="39"/>
      <c r="FH1949" s="39"/>
      <c r="FI1949" s="39"/>
      <c r="FJ1949" s="39"/>
      <c r="FK1949" s="39"/>
      <c r="FL1949" s="39"/>
      <c r="FM1949" s="39"/>
      <c r="FN1949" s="39"/>
    </row>
    <row r="1950" spans="1:170" s="36" customFormat="1">
      <c r="A1950" s="105"/>
      <c r="B1950" s="106"/>
      <c r="C1950" s="107"/>
      <c r="D1950" s="132"/>
      <c r="E1950" s="132"/>
      <c r="F1950" s="132"/>
      <c r="G1950" s="132"/>
      <c r="H1950" s="107"/>
      <c r="I1950" s="108"/>
      <c r="J1950" s="132"/>
      <c r="K1950" s="137"/>
      <c r="L1950" s="137"/>
      <c r="M1950" s="139"/>
      <c r="N1950" s="139"/>
      <c r="O1950" s="105"/>
      <c r="P1950" s="112"/>
      <c r="Q1950" s="112"/>
      <c r="R1950" s="112"/>
      <c r="S1950" s="94"/>
      <c r="T1950" s="95"/>
      <c r="U1950" s="95"/>
      <c r="V1950" s="95"/>
      <c r="W1950" s="95"/>
      <c r="X1950" s="39"/>
      <c r="Y1950" s="39"/>
      <c r="Z1950" s="39"/>
      <c r="AA1950" s="39"/>
      <c r="AB1950" s="39"/>
      <c r="AC1950" s="39"/>
      <c r="AD1950" s="39"/>
      <c r="AE1950" s="39"/>
      <c r="AF1950" s="39"/>
      <c r="AG1950" s="39"/>
      <c r="AH1950" s="39"/>
      <c r="AI1950" s="39"/>
      <c r="AJ1950" s="39"/>
      <c r="AK1950" s="39"/>
      <c r="AL1950" s="39"/>
      <c r="AM1950" s="39"/>
      <c r="AN1950" s="39"/>
      <c r="AO1950" s="39"/>
      <c r="AP1950" s="39"/>
      <c r="AQ1950" s="39"/>
      <c r="AR1950" s="39"/>
      <c r="AS1950" s="39"/>
      <c r="AT1950" s="39"/>
      <c r="AU1950" s="39"/>
      <c r="AV1950" s="39"/>
      <c r="AW1950" s="39"/>
      <c r="AX1950" s="39"/>
      <c r="AY1950" s="39"/>
      <c r="AZ1950" s="39"/>
      <c r="BA1950" s="39"/>
      <c r="BB1950" s="39"/>
      <c r="BC1950" s="39"/>
      <c r="BD1950" s="39"/>
      <c r="BE1950" s="39"/>
      <c r="BF1950" s="39"/>
      <c r="BG1950" s="39"/>
      <c r="BH1950" s="39"/>
      <c r="BI1950" s="39"/>
      <c r="BJ1950" s="39"/>
      <c r="BK1950" s="39"/>
      <c r="BL1950" s="39"/>
      <c r="BM1950" s="39"/>
      <c r="BN1950" s="39"/>
      <c r="BO1950" s="39"/>
      <c r="BP1950" s="39"/>
      <c r="BQ1950" s="39"/>
      <c r="BR1950" s="39"/>
      <c r="BS1950" s="39"/>
      <c r="BT1950" s="39"/>
      <c r="BU1950" s="39"/>
      <c r="BV1950" s="39"/>
      <c r="BW1950" s="39"/>
      <c r="BX1950" s="39"/>
      <c r="BY1950" s="39"/>
      <c r="BZ1950" s="39"/>
      <c r="CA1950" s="39"/>
      <c r="CB1950" s="39"/>
      <c r="CC1950" s="39"/>
      <c r="CD1950" s="39"/>
      <c r="CE1950" s="39"/>
      <c r="CF1950" s="39"/>
      <c r="CG1950" s="39"/>
      <c r="CH1950" s="39"/>
      <c r="CI1950" s="39"/>
      <c r="CJ1950" s="39"/>
      <c r="CK1950" s="39"/>
      <c r="CL1950" s="39"/>
      <c r="CM1950" s="39"/>
      <c r="CN1950" s="39"/>
      <c r="CO1950" s="39"/>
      <c r="CP1950" s="39"/>
      <c r="CQ1950" s="39"/>
      <c r="CR1950" s="39"/>
      <c r="CS1950" s="39"/>
      <c r="CT1950" s="39"/>
      <c r="CU1950" s="39"/>
      <c r="CV1950" s="39"/>
      <c r="CW1950" s="39"/>
      <c r="CX1950" s="39"/>
      <c r="CY1950" s="39"/>
      <c r="CZ1950" s="39"/>
      <c r="DA1950" s="39"/>
      <c r="DB1950" s="39"/>
      <c r="DC1950" s="39"/>
      <c r="DD1950" s="39"/>
      <c r="DE1950" s="39"/>
      <c r="DF1950" s="39"/>
      <c r="DG1950" s="39"/>
      <c r="DH1950" s="39"/>
      <c r="DI1950" s="39"/>
      <c r="DJ1950" s="39"/>
      <c r="DK1950" s="39"/>
      <c r="DL1950" s="39"/>
      <c r="DM1950" s="39"/>
      <c r="DN1950" s="39"/>
      <c r="DO1950" s="39"/>
      <c r="DP1950" s="39"/>
      <c r="DQ1950" s="39"/>
      <c r="DR1950" s="39"/>
      <c r="DS1950" s="39"/>
      <c r="DT1950" s="39"/>
      <c r="DU1950" s="39"/>
      <c r="DV1950" s="39"/>
      <c r="DW1950" s="39"/>
      <c r="DX1950" s="39"/>
      <c r="DY1950" s="39"/>
      <c r="DZ1950" s="39"/>
      <c r="EA1950" s="39"/>
      <c r="EB1950" s="39"/>
      <c r="EC1950" s="39"/>
      <c r="ED1950" s="39"/>
      <c r="EE1950" s="39"/>
      <c r="EF1950" s="39"/>
      <c r="EG1950" s="39"/>
      <c r="EH1950" s="39"/>
      <c r="EI1950" s="39"/>
      <c r="EJ1950" s="39"/>
      <c r="EK1950" s="39"/>
      <c r="EL1950" s="39"/>
      <c r="EM1950" s="39"/>
      <c r="EN1950" s="39"/>
      <c r="EO1950" s="39"/>
      <c r="EP1950" s="39"/>
      <c r="EQ1950" s="39"/>
      <c r="ER1950" s="39"/>
      <c r="ES1950" s="39"/>
      <c r="ET1950" s="39"/>
      <c r="EU1950" s="39"/>
      <c r="EV1950" s="39"/>
      <c r="EW1950" s="39"/>
      <c r="EX1950" s="39"/>
      <c r="EY1950" s="39"/>
      <c r="EZ1950" s="39"/>
      <c r="FA1950" s="39"/>
      <c r="FB1950" s="39"/>
      <c r="FC1950" s="39"/>
      <c r="FD1950" s="39"/>
      <c r="FE1950" s="39"/>
      <c r="FF1950" s="39"/>
      <c r="FG1950" s="39"/>
      <c r="FH1950" s="39"/>
      <c r="FI1950" s="39"/>
      <c r="FJ1950" s="39"/>
      <c r="FK1950" s="39"/>
      <c r="FL1950" s="39"/>
      <c r="FM1950" s="39"/>
      <c r="FN1950" s="39"/>
    </row>
    <row r="1951" spans="1:170" s="36" customFormat="1">
      <c r="A1951" s="105"/>
      <c r="B1951" s="106"/>
      <c r="C1951" s="107"/>
      <c r="D1951" s="132"/>
      <c r="E1951" s="132"/>
      <c r="F1951" s="132"/>
      <c r="G1951" s="132"/>
      <c r="H1951" s="107"/>
      <c r="I1951" s="108"/>
      <c r="J1951" s="132"/>
      <c r="K1951" s="137"/>
      <c r="L1951" s="137"/>
      <c r="M1951" s="139"/>
      <c r="N1951" s="139"/>
      <c r="O1951" s="105"/>
      <c r="P1951" s="112"/>
      <c r="Q1951" s="112"/>
      <c r="R1951" s="112"/>
      <c r="S1951" s="94"/>
      <c r="T1951" s="95"/>
      <c r="U1951" s="95"/>
      <c r="V1951" s="95"/>
      <c r="W1951" s="95"/>
      <c r="X1951" s="39"/>
      <c r="Y1951" s="39"/>
      <c r="Z1951" s="39"/>
      <c r="AA1951" s="39"/>
      <c r="AB1951" s="39"/>
      <c r="AC1951" s="39"/>
      <c r="AD1951" s="39"/>
      <c r="AE1951" s="39"/>
      <c r="AF1951" s="39"/>
      <c r="AG1951" s="39"/>
      <c r="AH1951" s="39"/>
      <c r="AI1951" s="39"/>
      <c r="AJ1951" s="39"/>
      <c r="AK1951" s="39"/>
      <c r="AL1951" s="39"/>
      <c r="AM1951" s="39"/>
      <c r="AN1951" s="39"/>
      <c r="AO1951" s="39"/>
      <c r="AP1951" s="39"/>
      <c r="AQ1951" s="39"/>
      <c r="AR1951" s="39"/>
      <c r="AS1951" s="39"/>
      <c r="AT1951" s="39"/>
      <c r="AU1951" s="39"/>
      <c r="AV1951" s="39"/>
      <c r="AW1951" s="39"/>
      <c r="AX1951" s="39"/>
      <c r="AY1951" s="39"/>
      <c r="AZ1951" s="39"/>
      <c r="BA1951" s="39"/>
      <c r="BB1951" s="39"/>
      <c r="BC1951" s="39"/>
      <c r="BD1951" s="39"/>
      <c r="BE1951" s="39"/>
      <c r="BF1951" s="39"/>
      <c r="BG1951" s="39"/>
      <c r="BH1951" s="39"/>
      <c r="BI1951" s="39"/>
      <c r="BJ1951" s="39"/>
      <c r="BK1951" s="39"/>
      <c r="BL1951" s="39"/>
      <c r="BM1951" s="39"/>
      <c r="BN1951" s="39"/>
      <c r="BO1951" s="39"/>
      <c r="BP1951" s="39"/>
      <c r="BQ1951" s="39"/>
      <c r="BR1951" s="39"/>
      <c r="BS1951" s="39"/>
      <c r="BT1951" s="39"/>
      <c r="BU1951" s="39"/>
      <c r="BV1951" s="39"/>
      <c r="BW1951" s="39"/>
      <c r="BX1951" s="39"/>
      <c r="BY1951" s="39"/>
      <c r="BZ1951" s="39"/>
      <c r="CA1951" s="39"/>
      <c r="CB1951" s="39"/>
      <c r="CC1951" s="39"/>
      <c r="CD1951" s="39"/>
      <c r="CE1951" s="39"/>
      <c r="CF1951" s="39"/>
      <c r="CG1951" s="39"/>
      <c r="CH1951" s="39"/>
      <c r="CI1951" s="39"/>
      <c r="CJ1951" s="39"/>
      <c r="CK1951" s="39"/>
      <c r="CL1951" s="39"/>
      <c r="CM1951" s="39"/>
      <c r="CN1951" s="39"/>
      <c r="CO1951" s="39"/>
      <c r="CP1951" s="39"/>
      <c r="CQ1951" s="39"/>
      <c r="CR1951" s="39"/>
      <c r="CS1951" s="39"/>
      <c r="CT1951" s="39"/>
      <c r="CU1951" s="39"/>
      <c r="CV1951" s="39"/>
      <c r="CW1951" s="39"/>
      <c r="CX1951" s="39"/>
      <c r="CY1951" s="39"/>
      <c r="CZ1951" s="39"/>
      <c r="DA1951" s="39"/>
      <c r="DB1951" s="39"/>
      <c r="DC1951" s="39"/>
      <c r="DD1951" s="39"/>
      <c r="DE1951" s="39"/>
      <c r="DF1951" s="39"/>
      <c r="DG1951" s="39"/>
      <c r="DH1951" s="39"/>
      <c r="DI1951" s="39"/>
      <c r="DJ1951" s="39"/>
      <c r="DK1951" s="39"/>
      <c r="DL1951" s="39"/>
      <c r="DM1951" s="39"/>
      <c r="DN1951" s="39"/>
      <c r="DO1951" s="39"/>
      <c r="DP1951" s="39"/>
      <c r="DQ1951" s="39"/>
      <c r="DR1951" s="39"/>
      <c r="DS1951" s="39"/>
      <c r="DT1951" s="39"/>
      <c r="DU1951" s="39"/>
      <c r="DV1951" s="39"/>
      <c r="DW1951" s="39"/>
      <c r="DX1951" s="39"/>
      <c r="DY1951" s="39"/>
      <c r="DZ1951" s="39"/>
      <c r="EA1951" s="39"/>
      <c r="EB1951" s="39"/>
      <c r="EC1951" s="39"/>
      <c r="ED1951" s="39"/>
      <c r="EE1951" s="39"/>
      <c r="EF1951" s="39"/>
      <c r="EG1951" s="39"/>
      <c r="EH1951" s="39"/>
      <c r="EI1951" s="39"/>
      <c r="EJ1951" s="39"/>
      <c r="EK1951" s="39"/>
      <c r="EL1951" s="39"/>
      <c r="EM1951" s="39"/>
      <c r="EN1951" s="39"/>
      <c r="EO1951" s="39"/>
      <c r="EP1951" s="39"/>
      <c r="EQ1951" s="39"/>
      <c r="ER1951" s="39"/>
      <c r="ES1951" s="39"/>
      <c r="ET1951" s="39"/>
      <c r="EU1951" s="39"/>
      <c r="EV1951" s="39"/>
      <c r="EW1951" s="39"/>
      <c r="EX1951" s="39"/>
      <c r="EY1951" s="39"/>
      <c r="EZ1951" s="39"/>
      <c r="FA1951" s="39"/>
      <c r="FB1951" s="39"/>
      <c r="FC1951" s="39"/>
      <c r="FD1951" s="39"/>
      <c r="FE1951" s="39"/>
      <c r="FF1951" s="39"/>
      <c r="FG1951" s="39"/>
      <c r="FH1951" s="39"/>
      <c r="FI1951" s="39"/>
      <c r="FJ1951" s="39"/>
      <c r="FK1951" s="39"/>
      <c r="FL1951" s="39"/>
      <c r="FM1951" s="39"/>
      <c r="FN1951" s="39"/>
    </row>
    <row r="1952" spans="1:170" s="36" customFormat="1">
      <c r="A1952" s="105"/>
      <c r="B1952" s="106"/>
      <c r="C1952" s="107"/>
      <c r="D1952" s="132"/>
      <c r="E1952" s="132"/>
      <c r="F1952" s="132"/>
      <c r="G1952" s="132"/>
      <c r="H1952" s="107"/>
      <c r="I1952" s="108"/>
      <c r="J1952" s="132"/>
      <c r="K1952" s="137"/>
      <c r="L1952" s="137"/>
      <c r="M1952" s="139"/>
      <c r="N1952" s="139"/>
      <c r="O1952" s="105"/>
      <c r="P1952" s="112"/>
      <c r="Q1952" s="112"/>
      <c r="R1952" s="112"/>
      <c r="S1952" s="94"/>
      <c r="T1952" s="95"/>
      <c r="U1952" s="95"/>
      <c r="V1952" s="95"/>
      <c r="W1952" s="95"/>
      <c r="X1952" s="39"/>
      <c r="Y1952" s="39"/>
      <c r="Z1952" s="39"/>
      <c r="AA1952" s="39"/>
      <c r="AB1952" s="39"/>
      <c r="AC1952" s="39"/>
      <c r="AD1952" s="39"/>
      <c r="AE1952" s="39"/>
      <c r="AF1952" s="39"/>
      <c r="AG1952" s="39"/>
      <c r="AH1952" s="39"/>
      <c r="AI1952" s="39"/>
      <c r="AJ1952" s="39"/>
      <c r="AK1952" s="39"/>
      <c r="AL1952" s="39"/>
      <c r="AM1952" s="39"/>
      <c r="AN1952" s="39"/>
      <c r="AO1952" s="39"/>
      <c r="AP1952" s="39"/>
      <c r="AQ1952" s="39"/>
      <c r="AR1952" s="39"/>
      <c r="AS1952" s="39"/>
      <c r="AT1952" s="39"/>
      <c r="AU1952" s="39"/>
      <c r="AV1952" s="39"/>
      <c r="AW1952" s="39"/>
      <c r="AX1952" s="39"/>
      <c r="AY1952" s="39"/>
      <c r="AZ1952" s="39"/>
      <c r="BA1952" s="39"/>
      <c r="BB1952" s="39"/>
      <c r="BC1952" s="39"/>
      <c r="BD1952" s="39"/>
      <c r="BE1952" s="39"/>
      <c r="BF1952" s="39"/>
      <c r="BG1952" s="39"/>
      <c r="BH1952" s="39"/>
      <c r="BI1952" s="39"/>
      <c r="BJ1952" s="39"/>
      <c r="BK1952" s="39"/>
      <c r="BL1952" s="39"/>
      <c r="BM1952" s="39"/>
      <c r="BN1952" s="39"/>
      <c r="BO1952" s="39"/>
      <c r="BP1952" s="39"/>
      <c r="BQ1952" s="39"/>
      <c r="BR1952" s="39"/>
      <c r="BS1952" s="39"/>
      <c r="BT1952" s="39"/>
      <c r="BU1952" s="39"/>
      <c r="BV1952" s="39"/>
      <c r="BW1952" s="39"/>
      <c r="BX1952" s="39"/>
      <c r="BY1952" s="39"/>
      <c r="BZ1952" s="39"/>
      <c r="CA1952" s="39"/>
      <c r="CB1952" s="39"/>
      <c r="CC1952" s="39"/>
      <c r="CD1952" s="39"/>
      <c r="CE1952" s="39"/>
      <c r="CF1952" s="39"/>
      <c r="CG1952" s="39"/>
      <c r="CH1952" s="39"/>
      <c r="CI1952" s="39"/>
      <c r="CJ1952" s="39"/>
      <c r="CK1952" s="39"/>
      <c r="CL1952" s="39"/>
      <c r="CM1952" s="39"/>
      <c r="CN1952" s="39"/>
      <c r="CO1952" s="39"/>
      <c r="CP1952" s="39"/>
      <c r="CQ1952" s="39"/>
      <c r="CR1952" s="39"/>
      <c r="CS1952" s="39"/>
      <c r="CT1952" s="39"/>
      <c r="CU1952" s="39"/>
      <c r="CV1952" s="39"/>
      <c r="CW1952" s="39"/>
      <c r="CX1952" s="39"/>
      <c r="CY1952" s="39"/>
      <c r="CZ1952" s="39"/>
      <c r="DA1952" s="39"/>
      <c r="DB1952" s="39"/>
      <c r="DC1952" s="39"/>
      <c r="DD1952" s="39"/>
      <c r="DE1952" s="39"/>
      <c r="DF1952" s="39"/>
      <c r="DG1952" s="39"/>
      <c r="DH1952" s="39"/>
      <c r="DI1952" s="39"/>
      <c r="DJ1952" s="39"/>
      <c r="DK1952" s="39"/>
      <c r="DL1952" s="39"/>
      <c r="DM1952" s="39"/>
      <c r="DN1952" s="39"/>
      <c r="DO1952" s="39"/>
      <c r="DP1952" s="39"/>
      <c r="DQ1952" s="39"/>
      <c r="DR1952" s="39"/>
      <c r="DS1952" s="39"/>
      <c r="DT1952" s="39"/>
      <c r="DU1952" s="39"/>
      <c r="DV1952" s="39"/>
      <c r="DW1952" s="39"/>
      <c r="DX1952" s="39"/>
      <c r="DY1952" s="39"/>
      <c r="DZ1952" s="39"/>
      <c r="EA1952" s="39"/>
      <c r="EB1952" s="39"/>
      <c r="EC1952" s="39"/>
      <c r="ED1952" s="39"/>
      <c r="EE1952" s="39"/>
      <c r="EF1952" s="39"/>
      <c r="EG1952" s="39"/>
      <c r="EH1952" s="39"/>
      <c r="EI1952" s="39"/>
      <c r="EJ1952" s="39"/>
      <c r="EK1952" s="39"/>
      <c r="EL1952" s="39"/>
      <c r="EM1952" s="39"/>
      <c r="EN1952" s="39"/>
      <c r="EO1952" s="39"/>
      <c r="EP1952" s="39"/>
      <c r="EQ1952" s="39"/>
      <c r="ER1952" s="39"/>
      <c r="ES1952" s="39"/>
      <c r="ET1952" s="39"/>
      <c r="EU1952" s="39"/>
      <c r="EV1952" s="39"/>
      <c r="EW1952" s="39"/>
      <c r="EX1952" s="39"/>
      <c r="EY1952" s="39"/>
      <c r="EZ1952" s="39"/>
      <c r="FA1952" s="39"/>
      <c r="FB1952" s="39"/>
      <c r="FC1952" s="39"/>
      <c r="FD1952" s="39"/>
      <c r="FE1952" s="39"/>
      <c r="FF1952" s="39"/>
      <c r="FG1952" s="39"/>
      <c r="FH1952" s="39"/>
      <c r="FI1952" s="39"/>
      <c r="FJ1952" s="39"/>
      <c r="FK1952" s="39"/>
      <c r="FL1952" s="39"/>
      <c r="FM1952" s="39"/>
      <c r="FN1952" s="39"/>
    </row>
    <row r="1953" spans="1:170" s="36" customFormat="1">
      <c r="A1953" s="105"/>
      <c r="B1953" s="106"/>
      <c r="C1953" s="107"/>
      <c r="D1953" s="132"/>
      <c r="E1953" s="132"/>
      <c r="F1953" s="132"/>
      <c r="G1953" s="132"/>
      <c r="H1953" s="107"/>
      <c r="I1953" s="108"/>
      <c r="J1953" s="132"/>
      <c r="K1953" s="137"/>
      <c r="L1953" s="137"/>
      <c r="M1953" s="139"/>
      <c r="N1953" s="139"/>
      <c r="O1953" s="105"/>
      <c r="P1953" s="112"/>
      <c r="Q1953" s="112"/>
      <c r="R1953" s="112"/>
      <c r="S1953" s="94"/>
      <c r="T1953" s="95"/>
      <c r="U1953" s="95"/>
      <c r="V1953" s="95"/>
      <c r="W1953" s="95"/>
      <c r="X1953" s="39"/>
      <c r="Y1953" s="39"/>
      <c r="Z1953" s="39"/>
      <c r="AA1953" s="39"/>
      <c r="AB1953" s="39"/>
      <c r="AC1953" s="39"/>
      <c r="AD1953" s="39"/>
      <c r="AE1953" s="39"/>
      <c r="AF1953" s="39"/>
      <c r="AG1953" s="39"/>
      <c r="AH1953" s="39"/>
      <c r="AI1953" s="39"/>
      <c r="AJ1953" s="39"/>
      <c r="AK1953" s="39"/>
      <c r="AL1953" s="39"/>
      <c r="AM1953" s="39"/>
      <c r="AN1953" s="39"/>
      <c r="AO1953" s="39"/>
      <c r="AP1953" s="39"/>
      <c r="AQ1953" s="39"/>
      <c r="AR1953" s="39"/>
      <c r="AS1953" s="39"/>
      <c r="AT1953" s="39"/>
      <c r="AU1953" s="39"/>
      <c r="AV1953" s="39"/>
      <c r="AW1953" s="39"/>
      <c r="AX1953" s="39"/>
      <c r="AY1953" s="39"/>
      <c r="AZ1953" s="39"/>
      <c r="BA1953" s="39"/>
      <c r="BB1953" s="39"/>
      <c r="BC1953" s="39"/>
      <c r="BD1953" s="39"/>
      <c r="BE1953" s="39"/>
      <c r="BF1953" s="39"/>
      <c r="BG1953" s="39"/>
      <c r="BH1953" s="39"/>
      <c r="BI1953" s="39"/>
      <c r="BJ1953" s="39"/>
      <c r="BK1953" s="39"/>
      <c r="BL1953" s="39"/>
      <c r="BM1953" s="39"/>
      <c r="BN1953" s="39"/>
      <c r="BO1953" s="39"/>
      <c r="BP1953" s="39"/>
      <c r="BQ1953" s="39"/>
      <c r="BR1953" s="39"/>
      <c r="BS1953" s="39"/>
      <c r="BT1953" s="39"/>
      <c r="BU1953" s="39"/>
      <c r="BV1953" s="39"/>
      <c r="BW1953" s="39"/>
      <c r="BX1953" s="39"/>
      <c r="BY1953" s="39"/>
      <c r="BZ1953" s="39"/>
      <c r="CA1953" s="39"/>
      <c r="CB1953" s="39"/>
      <c r="CC1953" s="39"/>
      <c r="CD1953" s="39"/>
      <c r="CE1953" s="39"/>
      <c r="CF1953" s="39"/>
      <c r="CG1953" s="39"/>
      <c r="CH1953" s="39"/>
      <c r="CI1953" s="39"/>
      <c r="CJ1953" s="39"/>
      <c r="CK1953" s="39"/>
      <c r="CL1953" s="39"/>
      <c r="CM1953" s="39"/>
      <c r="CN1953" s="39"/>
      <c r="CO1953" s="39"/>
      <c r="CP1953" s="39"/>
      <c r="CQ1953" s="39"/>
      <c r="CR1953" s="39"/>
      <c r="CS1953" s="39"/>
      <c r="CT1953" s="39"/>
      <c r="CU1953" s="39"/>
      <c r="CV1953" s="39"/>
      <c r="CW1953" s="39"/>
      <c r="CX1953" s="39"/>
      <c r="CY1953" s="39"/>
      <c r="CZ1953" s="39"/>
      <c r="DA1953" s="39"/>
      <c r="DB1953" s="39"/>
      <c r="DC1953" s="39"/>
      <c r="DD1953" s="39"/>
      <c r="DE1953" s="39"/>
      <c r="DF1953" s="39"/>
      <c r="DG1953" s="39"/>
      <c r="DH1953" s="39"/>
      <c r="DI1953" s="39"/>
      <c r="DJ1953" s="39"/>
      <c r="DK1953" s="39"/>
      <c r="DL1953" s="39"/>
      <c r="DM1953" s="39"/>
      <c r="DN1953" s="39"/>
      <c r="DO1953" s="39"/>
      <c r="DP1953" s="39"/>
      <c r="DQ1953" s="39"/>
      <c r="DR1953" s="39"/>
      <c r="DS1953" s="39"/>
      <c r="DT1953" s="39"/>
      <c r="DU1953" s="39"/>
      <c r="DV1953" s="39"/>
      <c r="DW1953" s="39"/>
      <c r="DX1953" s="39"/>
      <c r="DY1953" s="39"/>
      <c r="DZ1953" s="39"/>
      <c r="EA1953" s="39"/>
      <c r="EB1953" s="39"/>
      <c r="EC1953" s="39"/>
      <c r="ED1953" s="39"/>
      <c r="EE1953" s="39"/>
      <c r="EF1953" s="39"/>
      <c r="EG1953" s="39"/>
      <c r="EH1953" s="39"/>
      <c r="EI1953" s="39"/>
      <c r="EJ1953" s="39"/>
      <c r="EK1953" s="39"/>
      <c r="EL1953" s="39"/>
      <c r="EM1953" s="39"/>
      <c r="EN1953" s="39"/>
      <c r="EO1953" s="39"/>
      <c r="EP1953" s="39"/>
      <c r="EQ1953" s="39"/>
      <c r="ER1953" s="39"/>
      <c r="ES1953" s="39"/>
      <c r="ET1953" s="39"/>
      <c r="EU1953" s="39"/>
      <c r="EV1953" s="39"/>
      <c r="EW1953" s="39"/>
      <c r="EX1953" s="39"/>
      <c r="EY1953" s="39"/>
      <c r="EZ1953" s="39"/>
      <c r="FA1953" s="39"/>
      <c r="FB1953" s="39"/>
      <c r="FC1953" s="39"/>
      <c r="FD1953" s="39"/>
      <c r="FE1953" s="39"/>
      <c r="FF1953" s="39"/>
      <c r="FG1953" s="39"/>
      <c r="FH1953" s="39"/>
      <c r="FI1953" s="39"/>
      <c r="FJ1953" s="39"/>
      <c r="FK1953" s="39"/>
      <c r="FL1953" s="39"/>
      <c r="FM1953" s="39"/>
      <c r="FN1953" s="39"/>
    </row>
    <row r="1954" spans="1:170" s="36" customFormat="1">
      <c r="A1954" s="105"/>
      <c r="B1954" s="106"/>
      <c r="C1954" s="107"/>
      <c r="D1954" s="132"/>
      <c r="E1954" s="132"/>
      <c r="F1954" s="132"/>
      <c r="G1954" s="132"/>
      <c r="H1954" s="107"/>
      <c r="I1954" s="108"/>
      <c r="J1954" s="132"/>
      <c r="K1954" s="137"/>
      <c r="L1954" s="137"/>
      <c r="M1954" s="139"/>
      <c r="N1954" s="139"/>
      <c r="O1954" s="105"/>
      <c r="P1954" s="112"/>
      <c r="Q1954" s="112"/>
      <c r="R1954" s="112"/>
      <c r="S1954" s="94"/>
      <c r="T1954" s="95"/>
      <c r="U1954" s="95"/>
      <c r="V1954" s="95"/>
      <c r="W1954" s="95"/>
      <c r="X1954" s="39"/>
      <c r="Y1954" s="39"/>
      <c r="Z1954" s="39"/>
      <c r="AA1954" s="39"/>
      <c r="AB1954" s="39"/>
      <c r="AC1954" s="39"/>
      <c r="AD1954" s="39"/>
      <c r="AE1954" s="39"/>
      <c r="AF1954" s="39"/>
      <c r="AG1954" s="39"/>
      <c r="AH1954" s="39"/>
      <c r="AI1954" s="39"/>
      <c r="AJ1954" s="39"/>
      <c r="AK1954" s="39"/>
      <c r="AL1954" s="39"/>
      <c r="AM1954" s="39"/>
      <c r="AN1954" s="39"/>
      <c r="AO1954" s="39"/>
      <c r="AP1954" s="39"/>
      <c r="AQ1954" s="39"/>
      <c r="AR1954" s="39"/>
      <c r="AS1954" s="39"/>
      <c r="AT1954" s="39"/>
      <c r="AU1954" s="39"/>
      <c r="AV1954" s="39"/>
      <c r="AW1954" s="39"/>
      <c r="AX1954" s="39"/>
      <c r="AY1954" s="39"/>
      <c r="AZ1954" s="39"/>
      <c r="BA1954" s="39"/>
      <c r="BB1954" s="39"/>
      <c r="BC1954" s="39"/>
      <c r="BD1954" s="39"/>
      <c r="BE1954" s="39"/>
      <c r="BF1954" s="39"/>
      <c r="BG1954" s="39"/>
      <c r="BH1954" s="39"/>
      <c r="BI1954" s="39"/>
      <c r="BJ1954" s="39"/>
      <c r="BK1954" s="39"/>
      <c r="BL1954" s="39"/>
      <c r="BM1954" s="39"/>
      <c r="BN1954" s="39"/>
      <c r="BO1954" s="39"/>
      <c r="BP1954" s="39"/>
      <c r="BQ1954" s="39"/>
      <c r="BR1954" s="39"/>
      <c r="BS1954" s="39"/>
      <c r="BT1954" s="39"/>
      <c r="BU1954" s="39"/>
      <c r="BV1954" s="39"/>
      <c r="BW1954" s="39"/>
      <c r="BX1954" s="39"/>
      <c r="BY1954" s="39"/>
      <c r="BZ1954" s="39"/>
      <c r="CA1954" s="39"/>
      <c r="CB1954" s="39"/>
      <c r="CC1954" s="39"/>
      <c r="CD1954" s="39"/>
      <c r="CE1954" s="39"/>
      <c r="CF1954" s="39"/>
      <c r="CG1954" s="39"/>
      <c r="CH1954" s="39"/>
      <c r="CI1954" s="39"/>
      <c r="CJ1954" s="39"/>
      <c r="CK1954" s="39"/>
      <c r="CL1954" s="39"/>
      <c r="CM1954" s="39"/>
      <c r="CN1954" s="39"/>
      <c r="CO1954" s="39"/>
      <c r="CP1954" s="39"/>
      <c r="CQ1954" s="39"/>
      <c r="CR1954" s="39"/>
      <c r="CS1954" s="39"/>
      <c r="CT1954" s="39"/>
      <c r="CU1954" s="39"/>
      <c r="CV1954" s="39"/>
      <c r="CW1954" s="39"/>
      <c r="CX1954" s="39"/>
      <c r="CY1954" s="39"/>
      <c r="CZ1954" s="39"/>
      <c r="DA1954" s="39"/>
      <c r="DB1954" s="39"/>
      <c r="DC1954" s="39"/>
      <c r="DD1954" s="39"/>
      <c r="DE1954" s="39"/>
      <c r="DF1954" s="39"/>
      <c r="DG1954" s="39"/>
      <c r="DH1954" s="39"/>
      <c r="DI1954" s="39"/>
      <c r="DJ1954" s="39"/>
      <c r="DK1954" s="39"/>
      <c r="DL1954" s="39"/>
      <c r="DM1954" s="39"/>
      <c r="DN1954" s="39"/>
      <c r="DO1954" s="39"/>
      <c r="DP1954" s="39"/>
      <c r="DQ1954" s="39"/>
      <c r="DR1954" s="39"/>
      <c r="DS1954" s="39"/>
      <c r="DT1954" s="39"/>
      <c r="DU1954" s="39"/>
      <c r="DV1954" s="39"/>
      <c r="DW1954" s="39"/>
      <c r="DX1954" s="39"/>
      <c r="DY1954" s="39"/>
      <c r="DZ1954" s="39"/>
      <c r="EA1954" s="39"/>
      <c r="EB1954" s="39"/>
      <c r="EC1954" s="39"/>
      <c r="ED1954" s="39"/>
      <c r="EE1954" s="39"/>
      <c r="EF1954" s="39"/>
      <c r="EG1954" s="39"/>
      <c r="EH1954" s="39"/>
      <c r="EI1954" s="39"/>
      <c r="EJ1954" s="39"/>
      <c r="EK1954" s="39"/>
      <c r="EL1954" s="39"/>
      <c r="EM1954" s="39"/>
      <c r="EN1954" s="39"/>
      <c r="EO1954" s="39"/>
      <c r="EP1954" s="39"/>
      <c r="EQ1954" s="39"/>
      <c r="ER1954" s="39"/>
      <c r="ES1954" s="39"/>
      <c r="ET1954" s="39"/>
      <c r="EU1954" s="39"/>
      <c r="EV1954" s="39"/>
      <c r="EW1954" s="39"/>
      <c r="EX1954" s="39"/>
      <c r="EY1954" s="39"/>
      <c r="EZ1954" s="39"/>
      <c r="FA1954" s="39"/>
      <c r="FB1954" s="39"/>
      <c r="FC1954" s="39"/>
      <c r="FD1954" s="39"/>
      <c r="FE1954" s="39"/>
      <c r="FF1954" s="39"/>
      <c r="FG1954" s="39"/>
      <c r="FH1954" s="39"/>
      <c r="FI1954" s="39"/>
      <c r="FJ1954" s="39"/>
      <c r="FK1954" s="39"/>
      <c r="FL1954" s="39"/>
      <c r="FM1954" s="39"/>
      <c r="FN1954" s="39"/>
    </row>
    <row r="1955" spans="1:170" s="36" customFormat="1">
      <c r="A1955" s="105"/>
      <c r="B1955" s="106"/>
      <c r="C1955" s="107"/>
      <c r="D1955" s="132"/>
      <c r="E1955" s="132"/>
      <c r="F1955" s="132"/>
      <c r="G1955" s="132"/>
      <c r="H1955" s="107"/>
      <c r="I1955" s="108"/>
      <c r="J1955" s="132"/>
      <c r="K1955" s="137"/>
      <c r="L1955" s="137"/>
      <c r="M1955" s="139"/>
      <c r="N1955" s="139"/>
      <c r="O1955" s="105"/>
      <c r="P1955" s="112"/>
      <c r="Q1955" s="112"/>
      <c r="R1955" s="112"/>
      <c r="S1955" s="94"/>
      <c r="T1955" s="95"/>
      <c r="U1955" s="95"/>
      <c r="V1955" s="95"/>
      <c r="W1955" s="95"/>
      <c r="X1955" s="39"/>
      <c r="Y1955" s="39"/>
      <c r="Z1955" s="39"/>
      <c r="AA1955" s="39"/>
      <c r="AB1955" s="39"/>
      <c r="AC1955" s="39"/>
      <c r="AD1955" s="39"/>
      <c r="AE1955" s="39"/>
      <c r="AF1955" s="39"/>
      <c r="AG1955" s="39"/>
      <c r="AH1955" s="39"/>
      <c r="AI1955" s="39"/>
      <c r="AJ1955" s="39"/>
      <c r="AK1955" s="39"/>
      <c r="AL1955" s="39"/>
      <c r="AM1955" s="39"/>
      <c r="AN1955" s="39"/>
      <c r="AO1955" s="39"/>
      <c r="AP1955" s="39"/>
      <c r="AQ1955" s="39"/>
      <c r="AR1955" s="39"/>
      <c r="AS1955" s="39"/>
      <c r="AT1955" s="39"/>
      <c r="AU1955" s="39"/>
      <c r="AV1955" s="39"/>
      <c r="AW1955" s="39"/>
      <c r="AX1955" s="39"/>
      <c r="AY1955" s="39"/>
      <c r="AZ1955" s="39"/>
      <c r="BA1955" s="39"/>
      <c r="BB1955" s="39"/>
      <c r="BC1955" s="39"/>
      <c r="BD1955" s="39"/>
      <c r="BE1955" s="39"/>
      <c r="BF1955" s="39"/>
      <c r="BG1955" s="39"/>
      <c r="BH1955" s="39"/>
      <c r="BI1955" s="39"/>
      <c r="BJ1955" s="39"/>
      <c r="BK1955" s="39"/>
      <c r="BL1955" s="39"/>
      <c r="BM1955" s="39"/>
      <c r="BN1955" s="39"/>
      <c r="BO1955" s="39"/>
      <c r="BP1955" s="39"/>
      <c r="BQ1955" s="39"/>
      <c r="BR1955" s="39"/>
      <c r="BS1955" s="39"/>
      <c r="BT1955" s="39"/>
      <c r="BU1955" s="39"/>
      <c r="BV1955" s="39"/>
      <c r="BW1955" s="39"/>
      <c r="BX1955" s="39"/>
      <c r="BY1955" s="39"/>
      <c r="BZ1955" s="39"/>
      <c r="CA1955" s="39"/>
      <c r="CB1955" s="39"/>
      <c r="CC1955" s="39"/>
      <c r="CD1955" s="39"/>
      <c r="CE1955" s="39"/>
      <c r="CF1955" s="39"/>
      <c r="CG1955" s="39"/>
      <c r="CH1955" s="39"/>
      <c r="CI1955" s="39"/>
      <c r="CJ1955" s="39"/>
      <c r="CK1955" s="39"/>
      <c r="CL1955" s="39"/>
      <c r="CM1955" s="39"/>
      <c r="CN1955" s="39"/>
      <c r="CO1955" s="39"/>
      <c r="CP1955" s="39"/>
      <c r="CQ1955" s="39"/>
      <c r="CR1955" s="39"/>
      <c r="CS1955" s="39"/>
      <c r="CT1955" s="39"/>
      <c r="CU1955" s="39"/>
      <c r="CV1955" s="39"/>
      <c r="CW1955" s="39"/>
      <c r="CX1955" s="39"/>
      <c r="CY1955" s="39"/>
      <c r="CZ1955" s="39"/>
      <c r="DA1955" s="39"/>
      <c r="DB1955" s="39"/>
      <c r="DC1955" s="39"/>
      <c r="DD1955" s="39"/>
      <c r="DE1955" s="39"/>
      <c r="DF1955" s="39"/>
      <c r="DG1955" s="39"/>
      <c r="DH1955" s="39"/>
      <c r="DI1955" s="39"/>
      <c r="DJ1955" s="39"/>
      <c r="DK1955" s="39"/>
      <c r="DL1955" s="39"/>
      <c r="DM1955" s="39"/>
      <c r="DN1955" s="39"/>
      <c r="DO1955" s="39"/>
      <c r="DP1955" s="39"/>
      <c r="DQ1955" s="39"/>
      <c r="DR1955" s="39"/>
      <c r="DS1955" s="39"/>
      <c r="DT1955" s="39"/>
      <c r="DU1955" s="39"/>
      <c r="DV1955" s="39"/>
      <c r="DW1955" s="39"/>
      <c r="DX1955" s="39"/>
      <c r="DY1955" s="39"/>
      <c r="DZ1955" s="39"/>
      <c r="EA1955" s="39"/>
      <c r="EB1955" s="39"/>
      <c r="EC1955" s="39"/>
      <c r="ED1955" s="39"/>
      <c r="EE1955" s="39"/>
      <c r="EF1955" s="39"/>
      <c r="EG1955" s="39"/>
      <c r="EH1955" s="39"/>
      <c r="EI1955" s="39"/>
      <c r="EJ1955" s="39"/>
      <c r="EK1955" s="39"/>
      <c r="EL1955" s="39"/>
      <c r="EM1955" s="39"/>
      <c r="EN1955" s="39"/>
      <c r="EO1955" s="39"/>
      <c r="EP1955" s="39"/>
      <c r="EQ1955" s="39"/>
      <c r="ER1955" s="39"/>
      <c r="ES1955" s="39"/>
      <c r="ET1955" s="39"/>
      <c r="EU1955" s="39"/>
      <c r="EV1955" s="39"/>
      <c r="EW1955" s="39"/>
      <c r="EX1955" s="39"/>
      <c r="EY1955" s="39"/>
      <c r="EZ1955" s="39"/>
      <c r="FA1955" s="39"/>
      <c r="FB1955" s="39"/>
      <c r="FC1955" s="39"/>
      <c r="FD1955" s="39"/>
      <c r="FE1955" s="39"/>
      <c r="FF1955" s="39"/>
      <c r="FG1955" s="39"/>
      <c r="FH1955" s="39"/>
      <c r="FI1955" s="39"/>
      <c r="FJ1955" s="39"/>
      <c r="FK1955" s="39"/>
      <c r="FL1955" s="39"/>
      <c r="FM1955" s="39"/>
      <c r="FN1955" s="39"/>
    </row>
    <row r="1956" spans="1:170" s="36" customFormat="1">
      <c r="A1956" s="105"/>
      <c r="B1956" s="106"/>
      <c r="C1956" s="107"/>
      <c r="D1956" s="132"/>
      <c r="E1956" s="132"/>
      <c r="F1956" s="132"/>
      <c r="G1956" s="132"/>
      <c r="H1956" s="107"/>
      <c r="I1956" s="108"/>
      <c r="J1956" s="132"/>
      <c r="K1956" s="137"/>
      <c r="L1956" s="137"/>
      <c r="M1956" s="139"/>
      <c r="N1956" s="139"/>
      <c r="O1956" s="105"/>
      <c r="P1956" s="112"/>
      <c r="Q1956" s="112"/>
      <c r="R1956" s="112"/>
      <c r="S1956" s="94"/>
      <c r="T1956" s="95"/>
      <c r="U1956" s="95"/>
      <c r="V1956" s="95"/>
      <c r="W1956" s="95"/>
      <c r="X1956" s="39"/>
      <c r="Y1956" s="39"/>
      <c r="Z1956" s="39"/>
      <c r="AA1956" s="39"/>
      <c r="AB1956" s="39"/>
      <c r="AC1956" s="39"/>
      <c r="AD1956" s="39"/>
      <c r="AE1956" s="39"/>
      <c r="AF1956" s="39"/>
      <c r="AG1956" s="39"/>
      <c r="AH1956" s="39"/>
      <c r="AI1956" s="39"/>
      <c r="AJ1956" s="39"/>
      <c r="AK1956" s="39"/>
      <c r="AL1956" s="39"/>
      <c r="AM1956" s="39"/>
      <c r="AN1956" s="39"/>
      <c r="AO1956" s="39"/>
      <c r="AP1956" s="39"/>
      <c r="AQ1956" s="39"/>
      <c r="AR1956" s="39"/>
      <c r="AS1956" s="39"/>
      <c r="AT1956" s="39"/>
      <c r="AU1956" s="39"/>
      <c r="AV1956" s="39"/>
      <c r="AW1956" s="39"/>
      <c r="AX1956" s="39"/>
      <c r="AY1956" s="39"/>
      <c r="AZ1956" s="39"/>
      <c r="BA1956" s="39"/>
      <c r="BB1956" s="39"/>
      <c r="BC1956" s="39"/>
      <c r="BD1956" s="39"/>
      <c r="BE1956" s="39"/>
      <c r="BF1956" s="39"/>
      <c r="BG1956" s="39"/>
      <c r="BH1956" s="39"/>
      <c r="BI1956" s="39"/>
      <c r="BJ1956" s="39"/>
      <c r="BK1956" s="39"/>
      <c r="BL1956" s="39"/>
      <c r="BM1956" s="39"/>
      <c r="BN1956" s="39"/>
      <c r="BO1956" s="39"/>
      <c r="BP1956" s="39"/>
      <c r="BQ1956" s="39"/>
      <c r="BR1956" s="39"/>
      <c r="BS1956" s="39"/>
      <c r="BT1956" s="39"/>
      <c r="BU1956" s="39"/>
      <c r="BV1956" s="39"/>
      <c r="BW1956" s="39"/>
      <c r="BX1956" s="39"/>
      <c r="BY1956" s="39"/>
      <c r="BZ1956" s="39"/>
      <c r="CA1956" s="39"/>
      <c r="CB1956" s="39"/>
      <c r="CC1956" s="39"/>
      <c r="CD1956" s="39"/>
      <c r="CE1956" s="39"/>
      <c r="CF1956" s="39"/>
      <c r="CG1956" s="39"/>
      <c r="CH1956" s="39"/>
      <c r="CI1956" s="39"/>
      <c r="CJ1956" s="39"/>
      <c r="CK1956" s="39"/>
      <c r="CL1956" s="39"/>
      <c r="CM1956" s="39"/>
      <c r="CN1956" s="39"/>
      <c r="CO1956" s="39"/>
      <c r="CP1956" s="39"/>
      <c r="CQ1956" s="39"/>
      <c r="CR1956" s="39"/>
      <c r="CS1956" s="39"/>
      <c r="CT1956" s="39"/>
      <c r="CU1956" s="39"/>
      <c r="CV1956" s="39"/>
      <c r="CW1956" s="39"/>
      <c r="CX1956" s="39"/>
      <c r="CY1956" s="39"/>
      <c r="CZ1956" s="39"/>
      <c r="DA1956" s="39"/>
      <c r="DB1956" s="39"/>
      <c r="DC1956" s="39"/>
      <c r="DD1956" s="39"/>
      <c r="DE1956" s="39"/>
      <c r="DF1956" s="39"/>
      <c r="DG1956" s="39"/>
      <c r="DH1956" s="39"/>
      <c r="DI1956" s="39"/>
      <c r="DJ1956" s="39"/>
      <c r="DK1956" s="39"/>
      <c r="DL1956" s="39"/>
      <c r="DM1956" s="39"/>
      <c r="DN1956" s="39"/>
      <c r="DO1956" s="39"/>
      <c r="DP1956" s="39"/>
      <c r="DQ1956" s="39"/>
      <c r="DR1956" s="39"/>
      <c r="DS1956" s="39"/>
      <c r="DT1956" s="39"/>
      <c r="DU1956" s="39"/>
      <c r="DV1956" s="39"/>
      <c r="DW1956" s="39"/>
      <c r="DX1956" s="39"/>
      <c r="DY1956" s="39"/>
      <c r="DZ1956" s="39"/>
      <c r="EA1956" s="39"/>
      <c r="EB1956" s="39"/>
      <c r="EC1956" s="39"/>
      <c r="ED1956" s="39"/>
      <c r="EE1956" s="39"/>
      <c r="EF1956" s="39"/>
      <c r="EG1956" s="39"/>
      <c r="EH1956" s="39"/>
      <c r="EI1956" s="39"/>
      <c r="EJ1956" s="39"/>
      <c r="EK1956" s="39"/>
      <c r="EL1956" s="39"/>
      <c r="EM1956" s="39"/>
      <c r="EN1956" s="39"/>
      <c r="EO1956" s="39"/>
      <c r="EP1956" s="39"/>
      <c r="EQ1956" s="39"/>
      <c r="ER1956" s="39"/>
      <c r="ES1956" s="39"/>
      <c r="ET1956" s="39"/>
      <c r="EU1956" s="39"/>
      <c r="EV1956" s="39"/>
      <c r="EW1956" s="39"/>
      <c r="EX1956" s="39"/>
      <c r="EY1956" s="39"/>
      <c r="EZ1956" s="39"/>
      <c r="FA1956" s="39"/>
      <c r="FB1956" s="39"/>
      <c r="FC1956" s="39"/>
      <c r="FD1956" s="39"/>
      <c r="FE1956" s="39"/>
      <c r="FF1956" s="39"/>
      <c r="FG1956" s="39"/>
      <c r="FH1956" s="39"/>
      <c r="FI1956" s="39"/>
      <c r="FJ1956" s="39"/>
      <c r="FK1956" s="39"/>
      <c r="FL1956" s="39"/>
      <c r="FM1956" s="39"/>
      <c r="FN1956" s="39"/>
    </row>
    <row r="1957" spans="1:170" s="36" customFormat="1">
      <c r="A1957" s="105"/>
      <c r="B1957" s="106"/>
      <c r="C1957" s="107"/>
      <c r="D1957" s="132"/>
      <c r="E1957" s="132"/>
      <c r="F1957" s="132"/>
      <c r="G1957" s="132"/>
      <c r="H1957" s="107"/>
      <c r="I1957" s="108"/>
      <c r="J1957" s="132"/>
      <c r="K1957" s="137"/>
      <c r="L1957" s="137"/>
      <c r="M1957" s="139"/>
      <c r="N1957" s="139"/>
      <c r="O1957" s="105"/>
      <c r="P1957" s="112"/>
      <c r="Q1957" s="112"/>
      <c r="R1957" s="112"/>
      <c r="S1957" s="94"/>
      <c r="T1957" s="95"/>
      <c r="U1957" s="95"/>
      <c r="V1957" s="95"/>
      <c r="W1957" s="95"/>
      <c r="X1957" s="39"/>
      <c r="Y1957" s="39"/>
      <c r="Z1957" s="39"/>
      <c r="AA1957" s="39"/>
      <c r="AB1957" s="39"/>
      <c r="AC1957" s="39"/>
      <c r="AD1957" s="39"/>
      <c r="AE1957" s="39"/>
      <c r="AF1957" s="39"/>
      <c r="AG1957" s="39"/>
      <c r="AH1957" s="39"/>
      <c r="AI1957" s="39"/>
      <c r="AJ1957" s="39"/>
      <c r="AK1957" s="39"/>
      <c r="AL1957" s="39"/>
      <c r="AM1957" s="39"/>
      <c r="AN1957" s="39"/>
      <c r="AO1957" s="39"/>
      <c r="AP1957" s="39"/>
      <c r="AQ1957" s="39"/>
      <c r="AR1957" s="39"/>
      <c r="AS1957" s="39"/>
      <c r="AT1957" s="39"/>
      <c r="AU1957" s="39"/>
      <c r="AV1957" s="39"/>
      <c r="AW1957" s="39"/>
      <c r="AX1957" s="39"/>
      <c r="AY1957" s="39"/>
      <c r="AZ1957" s="39"/>
      <c r="BA1957" s="39"/>
      <c r="BB1957" s="39"/>
      <c r="BC1957" s="39"/>
      <c r="BD1957" s="39"/>
      <c r="BE1957" s="39"/>
      <c r="BF1957" s="39"/>
      <c r="BG1957" s="39"/>
      <c r="BH1957" s="39"/>
      <c r="BI1957" s="39"/>
      <c r="BJ1957" s="39"/>
      <c r="BK1957" s="39"/>
      <c r="BL1957" s="39"/>
      <c r="BM1957" s="39"/>
      <c r="BN1957" s="39"/>
      <c r="BO1957" s="39"/>
      <c r="BP1957" s="39"/>
      <c r="BQ1957" s="39"/>
      <c r="BR1957" s="39"/>
      <c r="BS1957" s="39"/>
      <c r="BT1957" s="39"/>
      <c r="BU1957" s="39"/>
      <c r="BV1957" s="39"/>
      <c r="BW1957" s="39"/>
      <c r="BX1957" s="39"/>
      <c r="BY1957" s="39"/>
      <c r="BZ1957" s="39"/>
      <c r="CA1957" s="39"/>
      <c r="CB1957" s="39"/>
      <c r="CC1957" s="39"/>
      <c r="CD1957" s="39"/>
      <c r="CE1957" s="39"/>
      <c r="CF1957" s="39"/>
      <c r="CG1957" s="39"/>
      <c r="CH1957" s="39"/>
      <c r="CI1957" s="39"/>
      <c r="CJ1957" s="39"/>
      <c r="CK1957" s="39"/>
      <c r="CL1957" s="39"/>
      <c r="CM1957" s="39"/>
      <c r="CN1957" s="39"/>
      <c r="CO1957" s="39"/>
      <c r="CP1957" s="39"/>
      <c r="CQ1957" s="39"/>
      <c r="CR1957" s="39"/>
      <c r="CS1957" s="39"/>
      <c r="CT1957" s="39"/>
      <c r="CU1957" s="39"/>
      <c r="CV1957" s="39"/>
      <c r="CW1957" s="39"/>
      <c r="CX1957" s="39"/>
      <c r="CY1957" s="39"/>
      <c r="CZ1957" s="39"/>
      <c r="DA1957" s="39"/>
      <c r="DB1957" s="39"/>
      <c r="DC1957" s="39"/>
      <c r="DD1957" s="39"/>
      <c r="DE1957" s="39"/>
      <c r="DF1957" s="39"/>
      <c r="DG1957" s="39"/>
      <c r="DH1957" s="39"/>
      <c r="DI1957" s="39"/>
      <c r="DJ1957" s="39"/>
      <c r="DK1957" s="39"/>
      <c r="DL1957" s="39"/>
      <c r="DM1957" s="39"/>
      <c r="DN1957" s="39"/>
      <c r="DO1957" s="39"/>
      <c r="DP1957" s="39"/>
      <c r="DQ1957" s="39"/>
      <c r="DR1957" s="39"/>
      <c r="DS1957" s="39"/>
      <c r="DT1957" s="39"/>
      <c r="DU1957" s="39"/>
      <c r="DV1957" s="39"/>
      <c r="DW1957" s="39"/>
      <c r="DX1957" s="39"/>
      <c r="DY1957" s="39"/>
      <c r="DZ1957" s="39"/>
      <c r="EA1957" s="39"/>
      <c r="EB1957" s="39"/>
      <c r="EC1957" s="39"/>
      <c r="ED1957" s="39"/>
      <c r="EE1957" s="39"/>
      <c r="EF1957" s="39"/>
      <c r="EG1957" s="39"/>
      <c r="EH1957" s="39"/>
      <c r="EI1957" s="39"/>
      <c r="EJ1957" s="39"/>
      <c r="EK1957" s="39"/>
      <c r="EL1957" s="39"/>
      <c r="EM1957" s="39"/>
      <c r="EN1957" s="39"/>
      <c r="EO1957" s="39"/>
      <c r="EP1957" s="39"/>
      <c r="EQ1957" s="39"/>
      <c r="ER1957" s="39"/>
      <c r="ES1957" s="39"/>
      <c r="ET1957" s="39"/>
      <c r="EU1957" s="39"/>
      <c r="EV1957" s="39"/>
      <c r="EW1957" s="39"/>
      <c r="EX1957" s="39"/>
      <c r="EY1957" s="39"/>
      <c r="EZ1957" s="39"/>
      <c r="FA1957" s="39"/>
      <c r="FB1957" s="39"/>
      <c r="FC1957" s="39"/>
      <c r="FD1957" s="39"/>
      <c r="FE1957" s="39"/>
      <c r="FF1957" s="39"/>
      <c r="FG1957" s="39"/>
      <c r="FH1957" s="39"/>
      <c r="FI1957" s="39"/>
      <c r="FJ1957" s="39"/>
      <c r="FK1957" s="39"/>
      <c r="FL1957" s="39"/>
      <c r="FM1957" s="39"/>
      <c r="FN1957" s="39"/>
    </row>
    <row r="1958" spans="1:170" s="36" customFormat="1">
      <c r="A1958" s="105"/>
      <c r="B1958" s="106"/>
      <c r="C1958" s="107"/>
      <c r="D1958" s="132"/>
      <c r="E1958" s="132"/>
      <c r="F1958" s="132"/>
      <c r="G1958" s="132"/>
      <c r="H1958" s="107"/>
      <c r="I1958" s="108"/>
      <c r="J1958" s="132"/>
      <c r="K1958" s="137"/>
      <c r="L1958" s="137"/>
      <c r="M1958" s="139"/>
      <c r="N1958" s="139"/>
      <c r="O1958" s="105"/>
      <c r="P1958" s="112"/>
      <c r="Q1958" s="112"/>
      <c r="R1958" s="112"/>
      <c r="S1958" s="94"/>
      <c r="T1958" s="95"/>
      <c r="U1958" s="95"/>
      <c r="V1958" s="95"/>
      <c r="W1958" s="95"/>
      <c r="X1958" s="39"/>
      <c r="Y1958" s="39"/>
      <c r="Z1958" s="39"/>
      <c r="AA1958" s="39"/>
      <c r="AB1958" s="39"/>
      <c r="AC1958" s="39"/>
      <c r="AD1958" s="39"/>
      <c r="AE1958" s="39"/>
      <c r="AF1958" s="39"/>
      <c r="AG1958" s="39"/>
      <c r="AH1958" s="39"/>
      <c r="AI1958" s="39"/>
      <c r="AJ1958" s="39"/>
      <c r="AK1958" s="39"/>
      <c r="AL1958" s="39"/>
      <c r="AM1958" s="39"/>
      <c r="AN1958" s="39"/>
      <c r="AO1958" s="39"/>
      <c r="AP1958" s="39"/>
      <c r="AQ1958" s="39"/>
      <c r="AR1958" s="39"/>
      <c r="AS1958" s="39"/>
      <c r="AT1958" s="39"/>
      <c r="AU1958" s="39"/>
      <c r="AV1958" s="39"/>
      <c r="AW1958" s="39"/>
      <c r="AX1958" s="39"/>
      <c r="AY1958" s="39"/>
      <c r="AZ1958" s="39"/>
      <c r="BA1958" s="39"/>
      <c r="BB1958" s="39"/>
      <c r="BC1958" s="39"/>
      <c r="BD1958" s="39"/>
      <c r="BE1958" s="39"/>
      <c r="BF1958" s="39"/>
      <c r="BG1958" s="39"/>
      <c r="BH1958" s="39"/>
      <c r="BI1958" s="39"/>
      <c r="BJ1958" s="39"/>
      <c r="BK1958" s="39"/>
      <c r="BL1958" s="39"/>
      <c r="BM1958" s="39"/>
      <c r="BN1958" s="39"/>
      <c r="BO1958" s="39"/>
      <c r="BP1958" s="39"/>
      <c r="BQ1958" s="39"/>
      <c r="BR1958" s="39"/>
      <c r="BS1958" s="39"/>
      <c r="BT1958" s="39"/>
      <c r="BU1958" s="39"/>
      <c r="BV1958" s="39"/>
      <c r="BW1958" s="39"/>
      <c r="BX1958" s="39"/>
      <c r="BY1958" s="39"/>
      <c r="BZ1958" s="39"/>
      <c r="CA1958" s="39"/>
      <c r="CB1958" s="39"/>
      <c r="CC1958" s="39"/>
      <c r="CD1958" s="39"/>
      <c r="CE1958" s="39"/>
      <c r="CF1958" s="39"/>
      <c r="CG1958" s="39"/>
      <c r="CH1958" s="39"/>
      <c r="CI1958" s="39"/>
      <c r="CJ1958" s="39"/>
      <c r="CK1958" s="39"/>
      <c r="CL1958" s="39"/>
      <c r="CM1958" s="39"/>
      <c r="CN1958" s="39"/>
      <c r="CO1958" s="39"/>
      <c r="CP1958" s="39"/>
      <c r="CQ1958" s="39"/>
      <c r="CR1958" s="39"/>
      <c r="CS1958" s="39"/>
      <c r="CT1958" s="39"/>
      <c r="CU1958" s="39"/>
      <c r="CV1958" s="39"/>
      <c r="CW1958" s="39"/>
      <c r="CX1958" s="39"/>
      <c r="CY1958" s="39"/>
      <c r="CZ1958" s="39"/>
      <c r="DA1958" s="39"/>
      <c r="DB1958" s="39"/>
      <c r="DC1958" s="39"/>
      <c r="DD1958" s="39"/>
      <c r="DE1958" s="39"/>
      <c r="DF1958" s="39"/>
      <c r="DG1958" s="39"/>
      <c r="DH1958" s="39"/>
      <c r="DI1958" s="39"/>
      <c r="DJ1958" s="39"/>
      <c r="DK1958" s="39"/>
      <c r="DL1958" s="39"/>
      <c r="DM1958" s="39"/>
      <c r="DN1958" s="39"/>
      <c r="DO1958" s="39"/>
      <c r="DP1958" s="39"/>
      <c r="DQ1958" s="39"/>
      <c r="DR1958" s="39"/>
      <c r="DS1958" s="39"/>
      <c r="DT1958" s="39"/>
      <c r="DU1958" s="39"/>
      <c r="DV1958" s="39"/>
      <c r="DW1958" s="39"/>
      <c r="DX1958" s="39"/>
      <c r="DY1958" s="39"/>
      <c r="DZ1958" s="39"/>
      <c r="EA1958" s="39"/>
      <c r="EB1958" s="39"/>
      <c r="EC1958" s="39"/>
      <c r="ED1958" s="39"/>
      <c r="EE1958" s="39"/>
      <c r="EF1958" s="39"/>
      <c r="EG1958" s="39"/>
      <c r="EH1958" s="39"/>
      <c r="EI1958" s="39"/>
      <c r="EJ1958" s="39"/>
      <c r="EK1958" s="39"/>
      <c r="EL1958" s="39"/>
      <c r="EM1958" s="39"/>
      <c r="EN1958" s="39"/>
      <c r="EO1958" s="39"/>
      <c r="EP1958" s="39"/>
      <c r="EQ1958" s="39"/>
      <c r="ER1958" s="39"/>
      <c r="ES1958" s="39"/>
      <c r="ET1958" s="39"/>
      <c r="EU1958" s="39"/>
      <c r="EV1958" s="39"/>
      <c r="EW1958" s="39"/>
      <c r="EX1958" s="39"/>
      <c r="EY1958" s="39"/>
      <c r="EZ1958" s="39"/>
      <c r="FA1958" s="39"/>
      <c r="FB1958" s="39"/>
      <c r="FC1958" s="39"/>
      <c r="FD1958" s="39"/>
      <c r="FE1958" s="39"/>
      <c r="FF1958" s="39"/>
      <c r="FG1958" s="39"/>
      <c r="FH1958" s="39"/>
      <c r="FI1958" s="39"/>
      <c r="FJ1958" s="39"/>
      <c r="FK1958" s="39"/>
      <c r="FL1958" s="39"/>
      <c r="FM1958" s="39"/>
      <c r="FN1958" s="39"/>
    </row>
    <row r="1959" spans="1:170" s="36" customFormat="1">
      <c r="A1959" s="105"/>
      <c r="B1959" s="106"/>
      <c r="C1959" s="107"/>
      <c r="D1959" s="132"/>
      <c r="E1959" s="132"/>
      <c r="F1959" s="132"/>
      <c r="G1959" s="132"/>
      <c r="H1959" s="107"/>
      <c r="I1959" s="108"/>
      <c r="J1959" s="132"/>
      <c r="K1959" s="137"/>
      <c r="L1959" s="137"/>
      <c r="M1959" s="139"/>
      <c r="N1959" s="139"/>
      <c r="O1959" s="105"/>
      <c r="P1959" s="112"/>
      <c r="Q1959" s="112"/>
      <c r="R1959" s="112"/>
      <c r="S1959" s="94"/>
      <c r="T1959" s="95"/>
      <c r="U1959" s="95"/>
      <c r="V1959" s="95"/>
      <c r="W1959" s="95"/>
      <c r="X1959" s="39"/>
      <c r="Y1959" s="39"/>
      <c r="Z1959" s="39"/>
      <c r="AA1959" s="39"/>
      <c r="AB1959" s="39"/>
      <c r="AC1959" s="39"/>
      <c r="AD1959" s="39"/>
      <c r="AE1959" s="39"/>
      <c r="AF1959" s="39"/>
      <c r="AG1959" s="39"/>
      <c r="AH1959" s="39"/>
      <c r="AI1959" s="39"/>
      <c r="AJ1959" s="39"/>
      <c r="AK1959" s="39"/>
      <c r="AL1959" s="39"/>
      <c r="AM1959" s="39"/>
      <c r="AN1959" s="39"/>
      <c r="AO1959" s="39"/>
      <c r="AP1959" s="39"/>
      <c r="AQ1959" s="39"/>
      <c r="AR1959" s="39"/>
      <c r="AS1959" s="39"/>
      <c r="AT1959" s="39"/>
      <c r="AU1959" s="39"/>
      <c r="AV1959" s="39"/>
      <c r="AW1959" s="39"/>
      <c r="AX1959" s="39"/>
      <c r="AY1959" s="39"/>
      <c r="AZ1959" s="39"/>
      <c r="BA1959" s="39"/>
      <c r="BB1959" s="39"/>
      <c r="BC1959" s="39"/>
      <c r="BD1959" s="39"/>
      <c r="BE1959" s="39"/>
      <c r="BF1959" s="39"/>
      <c r="BG1959" s="39"/>
      <c r="BH1959" s="39"/>
      <c r="BI1959" s="39"/>
      <c r="BJ1959" s="39"/>
      <c r="BK1959" s="39"/>
      <c r="BL1959" s="39"/>
      <c r="BM1959" s="39"/>
      <c r="BN1959" s="39"/>
      <c r="BO1959" s="39"/>
      <c r="BP1959" s="39"/>
      <c r="BQ1959" s="39"/>
      <c r="BR1959" s="39"/>
      <c r="BS1959" s="39"/>
      <c r="BT1959" s="39"/>
      <c r="BU1959" s="39"/>
      <c r="BV1959" s="39"/>
      <c r="BW1959" s="39"/>
      <c r="BX1959" s="39"/>
      <c r="BY1959" s="39"/>
      <c r="BZ1959" s="39"/>
      <c r="CA1959" s="39"/>
      <c r="CB1959" s="39"/>
      <c r="CC1959" s="39"/>
      <c r="CD1959" s="39"/>
      <c r="CE1959" s="39"/>
      <c r="CF1959" s="39"/>
      <c r="CG1959" s="39"/>
      <c r="CH1959" s="39"/>
      <c r="CI1959" s="39"/>
      <c r="CJ1959" s="39"/>
      <c r="CK1959" s="39"/>
      <c r="CL1959" s="39"/>
      <c r="CM1959" s="39"/>
      <c r="CN1959" s="39"/>
      <c r="CO1959" s="39"/>
      <c r="CP1959" s="39"/>
      <c r="CQ1959" s="39"/>
      <c r="CR1959" s="39"/>
      <c r="CS1959" s="39"/>
      <c r="CT1959" s="39"/>
      <c r="CU1959" s="39"/>
      <c r="CV1959" s="39"/>
      <c r="CW1959" s="39"/>
      <c r="CX1959" s="39"/>
      <c r="CY1959" s="39"/>
      <c r="CZ1959" s="39"/>
      <c r="DA1959" s="39"/>
      <c r="DB1959" s="39"/>
      <c r="DC1959" s="39"/>
      <c r="DD1959" s="39"/>
      <c r="DE1959" s="39"/>
      <c r="DF1959" s="39"/>
      <c r="DG1959" s="39"/>
      <c r="DH1959" s="39"/>
      <c r="DI1959" s="39"/>
      <c r="DJ1959" s="39"/>
      <c r="DK1959" s="39"/>
      <c r="DL1959" s="39"/>
      <c r="DM1959" s="39"/>
      <c r="DN1959" s="39"/>
      <c r="DO1959" s="39"/>
      <c r="DP1959" s="39"/>
      <c r="DQ1959" s="39"/>
      <c r="DR1959" s="39"/>
      <c r="DS1959" s="39"/>
      <c r="DT1959" s="39"/>
      <c r="DU1959" s="39"/>
      <c r="DV1959" s="39"/>
      <c r="DW1959" s="39"/>
      <c r="DX1959" s="39"/>
      <c r="DY1959" s="39"/>
      <c r="DZ1959" s="39"/>
      <c r="EA1959" s="39"/>
      <c r="EB1959" s="39"/>
      <c r="EC1959" s="39"/>
      <c r="ED1959" s="39"/>
      <c r="EE1959" s="39"/>
      <c r="EF1959" s="39"/>
      <c r="EG1959" s="39"/>
      <c r="EH1959" s="39"/>
      <c r="EI1959" s="39"/>
      <c r="EJ1959" s="39"/>
      <c r="EK1959" s="39"/>
      <c r="EL1959" s="39"/>
      <c r="EM1959" s="39"/>
      <c r="EN1959" s="39"/>
      <c r="EO1959" s="39"/>
      <c r="EP1959" s="39"/>
      <c r="EQ1959" s="39"/>
      <c r="ER1959" s="39"/>
      <c r="ES1959" s="39"/>
      <c r="ET1959" s="39"/>
      <c r="EU1959" s="39"/>
      <c r="EV1959" s="39"/>
      <c r="EW1959" s="39"/>
      <c r="EX1959" s="39"/>
      <c r="EY1959" s="39"/>
      <c r="EZ1959" s="39"/>
      <c r="FA1959" s="39"/>
      <c r="FB1959" s="39"/>
      <c r="FC1959" s="39"/>
      <c r="FD1959" s="39"/>
      <c r="FE1959" s="39"/>
      <c r="FF1959" s="39"/>
      <c r="FG1959" s="39"/>
      <c r="FH1959" s="39"/>
      <c r="FI1959" s="39"/>
      <c r="FJ1959" s="39"/>
      <c r="FK1959" s="39"/>
      <c r="FL1959" s="39"/>
      <c r="FM1959" s="39"/>
      <c r="FN1959" s="39"/>
    </row>
    <row r="1960" spans="1:170" s="36" customFormat="1">
      <c r="A1960" s="105"/>
      <c r="B1960" s="106"/>
      <c r="C1960" s="107"/>
      <c r="D1960" s="132"/>
      <c r="E1960" s="132"/>
      <c r="F1960" s="132"/>
      <c r="G1960" s="132"/>
      <c r="H1960" s="107"/>
      <c r="I1960" s="108"/>
      <c r="J1960" s="132"/>
      <c r="K1960" s="137"/>
      <c r="L1960" s="137"/>
      <c r="M1960" s="139"/>
      <c r="N1960" s="139"/>
      <c r="O1960" s="105"/>
      <c r="P1960" s="112"/>
      <c r="Q1960" s="112"/>
      <c r="R1960" s="112"/>
      <c r="S1960" s="94"/>
      <c r="T1960" s="95"/>
      <c r="U1960" s="95"/>
      <c r="V1960" s="95"/>
      <c r="W1960" s="95"/>
      <c r="X1960" s="39"/>
      <c r="Y1960" s="39"/>
      <c r="Z1960" s="39"/>
      <c r="AA1960" s="39"/>
      <c r="AB1960" s="39"/>
      <c r="AC1960" s="39"/>
      <c r="AD1960" s="39"/>
      <c r="AE1960" s="39"/>
      <c r="AF1960" s="39"/>
      <c r="AG1960" s="39"/>
      <c r="AH1960" s="39"/>
      <c r="AI1960" s="39"/>
      <c r="AJ1960" s="39"/>
      <c r="AK1960" s="39"/>
      <c r="AL1960" s="39"/>
      <c r="AM1960" s="39"/>
      <c r="AN1960" s="39"/>
      <c r="AO1960" s="39"/>
      <c r="AP1960" s="39"/>
      <c r="AQ1960" s="39"/>
      <c r="AR1960" s="39"/>
      <c r="AS1960" s="39"/>
      <c r="AT1960" s="39"/>
      <c r="AU1960" s="39"/>
      <c r="AV1960" s="39"/>
      <c r="AW1960" s="39"/>
      <c r="AX1960" s="39"/>
      <c r="AY1960" s="39"/>
      <c r="AZ1960" s="39"/>
      <c r="BA1960" s="39"/>
      <c r="BB1960" s="39"/>
      <c r="BC1960" s="39"/>
      <c r="BD1960" s="39"/>
      <c r="BE1960" s="39"/>
      <c r="BF1960" s="39"/>
      <c r="BG1960" s="39"/>
      <c r="BH1960" s="39"/>
      <c r="BI1960" s="39"/>
      <c r="BJ1960" s="39"/>
      <c r="BK1960" s="39"/>
      <c r="BL1960" s="39"/>
      <c r="BM1960" s="39"/>
      <c r="BN1960" s="39"/>
      <c r="BO1960" s="39"/>
      <c r="BP1960" s="39"/>
      <c r="BQ1960" s="39"/>
      <c r="BR1960" s="39"/>
      <c r="BS1960" s="39"/>
      <c r="BT1960" s="39"/>
      <c r="BU1960" s="39"/>
      <c r="BV1960" s="39"/>
      <c r="BW1960" s="39"/>
      <c r="BX1960" s="39"/>
      <c r="BY1960" s="39"/>
      <c r="BZ1960" s="39"/>
      <c r="CA1960" s="39"/>
      <c r="CB1960" s="39"/>
      <c r="CC1960" s="39"/>
      <c r="CD1960" s="39"/>
      <c r="CE1960" s="39"/>
      <c r="CF1960" s="39"/>
      <c r="CG1960" s="39"/>
      <c r="CH1960" s="39"/>
      <c r="CI1960" s="39"/>
      <c r="CJ1960" s="39"/>
      <c r="CK1960" s="39"/>
      <c r="CL1960" s="39"/>
      <c r="CM1960" s="39"/>
      <c r="CN1960" s="39"/>
      <c r="CO1960" s="39"/>
      <c r="CP1960" s="39"/>
      <c r="CQ1960" s="39"/>
      <c r="CR1960" s="39"/>
      <c r="CS1960" s="39"/>
      <c r="CT1960" s="39"/>
      <c r="CU1960" s="39"/>
      <c r="CV1960" s="39"/>
      <c r="CW1960" s="39"/>
      <c r="CX1960" s="39"/>
      <c r="CY1960" s="39"/>
      <c r="CZ1960" s="39"/>
      <c r="DA1960" s="39"/>
      <c r="DB1960" s="39"/>
      <c r="DC1960" s="39"/>
      <c r="DD1960" s="39"/>
      <c r="DE1960" s="39"/>
      <c r="DF1960" s="39"/>
      <c r="DG1960" s="39"/>
      <c r="DH1960" s="39"/>
      <c r="DI1960" s="39"/>
      <c r="DJ1960" s="39"/>
      <c r="DK1960" s="39"/>
      <c r="DL1960" s="39"/>
      <c r="DM1960" s="39"/>
      <c r="DN1960" s="39"/>
      <c r="DO1960" s="39"/>
      <c r="DP1960" s="39"/>
      <c r="DQ1960" s="39"/>
      <c r="DR1960" s="39"/>
      <c r="DS1960" s="39"/>
      <c r="DT1960" s="39"/>
      <c r="DU1960" s="39"/>
      <c r="DV1960" s="39"/>
      <c r="DW1960" s="39"/>
      <c r="DX1960" s="39"/>
      <c r="DY1960" s="39"/>
      <c r="DZ1960" s="39"/>
      <c r="EA1960" s="39"/>
      <c r="EB1960" s="39"/>
      <c r="EC1960" s="39"/>
      <c r="ED1960" s="39"/>
      <c r="EE1960" s="39"/>
      <c r="EF1960" s="39"/>
      <c r="EG1960" s="39"/>
      <c r="EH1960" s="39"/>
      <c r="EI1960" s="39"/>
      <c r="EJ1960" s="39"/>
      <c r="EK1960" s="39"/>
      <c r="EL1960" s="39"/>
      <c r="EM1960" s="39"/>
      <c r="EN1960" s="39"/>
      <c r="EO1960" s="39"/>
      <c r="EP1960" s="39"/>
      <c r="EQ1960" s="39"/>
      <c r="ER1960" s="39"/>
      <c r="ES1960" s="39"/>
      <c r="ET1960" s="39"/>
      <c r="EU1960" s="39"/>
      <c r="EV1960" s="39"/>
      <c r="EW1960" s="39"/>
      <c r="EX1960" s="39"/>
      <c r="EY1960" s="39"/>
      <c r="EZ1960" s="39"/>
      <c r="FA1960" s="39"/>
      <c r="FB1960" s="39"/>
      <c r="FC1960" s="39"/>
      <c r="FD1960" s="39"/>
      <c r="FE1960" s="39"/>
      <c r="FF1960" s="39"/>
      <c r="FG1960" s="39"/>
      <c r="FH1960" s="39"/>
      <c r="FI1960" s="39"/>
      <c r="FJ1960" s="39"/>
      <c r="FK1960" s="39"/>
      <c r="FL1960" s="39"/>
      <c r="FM1960" s="39"/>
      <c r="FN1960" s="39"/>
    </row>
    <row r="1961" spans="1:170" s="36" customFormat="1">
      <c r="A1961" s="105"/>
      <c r="B1961" s="106"/>
      <c r="C1961" s="107"/>
      <c r="D1961" s="132"/>
      <c r="E1961" s="132"/>
      <c r="F1961" s="132"/>
      <c r="G1961" s="132"/>
      <c r="H1961" s="107"/>
      <c r="I1961" s="108"/>
      <c r="J1961" s="132"/>
      <c r="K1961" s="137"/>
      <c r="L1961" s="137"/>
      <c r="M1961" s="139"/>
      <c r="N1961" s="139"/>
      <c r="O1961" s="105"/>
      <c r="P1961" s="112"/>
      <c r="Q1961" s="112"/>
      <c r="R1961" s="112"/>
      <c r="S1961" s="94"/>
      <c r="T1961" s="95"/>
      <c r="U1961" s="95"/>
      <c r="V1961" s="95"/>
      <c r="W1961" s="95"/>
      <c r="X1961" s="39"/>
      <c r="Y1961" s="39"/>
      <c r="Z1961" s="39"/>
      <c r="AA1961" s="39"/>
      <c r="AB1961" s="39"/>
      <c r="AC1961" s="39"/>
      <c r="AD1961" s="39"/>
      <c r="AE1961" s="39"/>
      <c r="AF1961" s="39"/>
      <c r="AG1961" s="39"/>
      <c r="AH1961" s="39"/>
      <c r="AI1961" s="39"/>
      <c r="AJ1961" s="39"/>
      <c r="AK1961" s="39"/>
      <c r="AL1961" s="39"/>
      <c r="AM1961" s="39"/>
      <c r="AN1961" s="39"/>
      <c r="AO1961" s="39"/>
      <c r="AP1961" s="39"/>
      <c r="AQ1961" s="39"/>
      <c r="AR1961" s="39"/>
      <c r="AS1961" s="39"/>
      <c r="AT1961" s="39"/>
      <c r="AU1961" s="39"/>
      <c r="AV1961" s="39"/>
      <c r="AW1961" s="39"/>
      <c r="AX1961" s="39"/>
      <c r="AY1961" s="39"/>
      <c r="AZ1961" s="39"/>
      <c r="BA1961" s="39"/>
      <c r="BB1961" s="39"/>
      <c r="BC1961" s="39"/>
      <c r="BD1961" s="39"/>
      <c r="BE1961" s="39"/>
      <c r="BF1961" s="39"/>
      <c r="BG1961" s="39"/>
      <c r="BH1961" s="39"/>
      <c r="BI1961" s="39"/>
      <c r="BJ1961" s="39"/>
      <c r="BK1961" s="39"/>
      <c r="BL1961" s="39"/>
      <c r="BM1961" s="39"/>
      <c r="BN1961" s="39"/>
      <c r="BO1961" s="39"/>
      <c r="BP1961" s="39"/>
      <c r="BQ1961" s="39"/>
      <c r="BR1961" s="39"/>
      <c r="BS1961" s="39"/>
      <c r="BT1961" s="39"/>
      <c r="BU1961" s="39"/>
      <c r="BV1961" s="39"/>
      <c r="BW1961" s="39"/>
      <c r="BX1961" s="39"/>
      <c r="BY1961" s="39"/>
      <c r="BZ1961" s="39"/>
      <c r="CA1961" s="39"/>
      <c r="CB1961" s="39"/>
      <c r="CC1961" s="39"/>
      <c r="CD1961" s="39"/>
      <c r="CE1961" s="39"/>
      <c r="CF1961" s="39"/>
      <c r="CG1961" s="39"/>
      <c r="CH1961" s="39"/>
      <c r="CI1961" s="39"/>
      <c r="CJ1961" s="39"/>
      <c r="CK1961" s="39"/>
      <c r="CL1961" s="39"/>
      <c r="CM1961" s="39"/>
      <c r="CN1961" s="39"/>
      <c r="CO1961" s="39"/>
      <c r="CP1961" s="39"/>
      <c r="CQ1961" s="39"/>
      <c r="CR1961" s="39"/>
      <c r="CS1961" s="39"/>
      <c r="CT1961" s="39"/>
      <c r="CU1961" s="39"/>
      <c r="CV1961" s="39"/>
      <c r="CW1961" s="39"/>
      <c r="CX1961" s="39"/>
      <c r="CY1961" s="39"/>
      <c r="CZ1961" s="39"/>
      <c r="DA1961" s="39"/>
      <c r="DB1961" s="39"/>
      <c r="DC1961" s="39"/>
      <c r="DD1961" s="39"/>
      <c r="DE1961" s="39"/>
      <c r="DF1961" s="39"/>
      <c r="DG1961" s="39"/>
      <c r="DH1961" s="39"/>
      <c r="DI1961" s="39"/>
      <c r="DJ1961" s="39"/>
      <c r="DK1961" s="39"/>
      <c r="DL1961" s="39"/>
      <c r="DM1961" s="39"/>
      <c r="DN1961" s="39"/>
      <c r="DO1961" s="39"/>
      <c r="DP1961" s="39"/>
      <c r="DQ1961" s="39"/>
      <c r="DR1961" s="39"/>
      <c r="DS1961" s="39"/>
      <c r="DT1961" s="39"/>
      <c r="DU1961" s="39"/>
      <c r="DV1961" s="39"/>
      <c r="DW1961" s="39"/>
      <c r="DX1961" s="39"/>
      <c r="DY1961" s="39"/>
      <c r="DZ1961" s="39"/>
      <c r="EA1961" s="39"/>
      <c r="EB1961" s="39"/>
      <c r="EC1961" s="39"/>
      <c r="ED1961" s="39"/>
      <c r="EE1961" s="39"/>
      <c r="EF1961" s="39"/>
      <c r="EG1961" s="39"/>
      <c r="EH1961" s="39"/>
      <c r="EI1961" s="39"/>
      <c r="EJ1961" s="39"/>
      <c r="EK1961" s="39"/>
      <c r="EL1961" s="39"/>
      <c r="EM1961" s="39"/>
      <c r="EN1961" s="39"/>
      <c r="EO1961" s="39"/>
      <c r="EP1961" s="39"/>
      <c r="EQ1961" s="39"/>
      <c r="ER1961" s="39"/>
      <c r="ES1961" s="39"/>
      <c r="ET1961" s="39"/>
      <c r="EU1961" s="39"/>
      <c r="EV1961" s="39"/>
      <c r="EW1961" s="39"/>
      <c r="EX1961" s="39"/>
      <c r="EY1961" s="39"/>
      <c r="EZ1961" s="39"/>
      <c r="FA1961" s="39"/>
      <c r="FB1961" s="39"/>
      <c r="FC1961" s="39"/>
      <c r="FD1961" s="39"/>
      <c r="FE1961" s="39"/>
      <c r="FF1961" s="39"/>
      <c r="FG1961" s="39"/>
      <c r="FH1961" s="39"/>
      <c r="FI1961" s="39"/>
      <c r="FJ1961" s="39"/>
      <c r="FK1961" s="39"/>
      <c r="FL1961" s="39"/>
      <c r="FM1961" s="39"/>
      <c r="FN1961" s="39"/>
    </row>
    <row r="1962" spans="1:170" s="36" customFormat="1">
      <c r="A1962" s="105"/>
      <c r="B1962" s="106"/>
      <c r="C1962" s="107"/>
      <c r="D1962" s="132"/>
      <c r="E1962" s="132"/>
      <c r="F1962" s="132"/>
      <c r="G1962" s="132"/>
      <c r="H1962" s="107"/>
      <c r="I1962" s="108"/>
      <c r="J1962" s="132"/>
      <c r="K1962" s="137"/>
      <c r="L1962" s="137"/>
      <c r="M1962" s="139"/>
      <c r="N1962" s="139"/>
      <c r="O1962" s="105"/>
      <c r="P1962" s="112"/>
      <c r="Q1962" s="112"/>
      <c r="R1962" s="112"/>
      <c r="S1962" s="94"/>
      <c r="T1962" s="95"/>
      <c r="U1962" s="95"/>
      <c r="V1962" s="95"/>
      <c r="W1962" s="95"/>
      <c r="X1962" s="39"/>
      <c r="Y1962" s="39"/>
      <c r="Z1962" s="39"/>
      <c r="AA1962" s="39"/>
      <c r="AB1962" s="39"/>
      <c r="AC1962" s="39"/>
      <c r="AD1962" s="39"/>
      <c r="AE1962" s="39"/>
      <c r="AF1962" s="39"/>
      <c r="AG1962" s="39"/>
      <c r="AH1962" s="39"/>
      <c r="AI1962" s="39"/>
      <c r="AJ1962" s="39"/>
      <c r="AK1962" s="39"/>
      <c r="AL1962" s="39"/>
      <c r="AM1962" s="39"/>
      <c r="AN1962" s="39"/>
      <c r="AO1962" s="39"/>
      <c r="AP1962" s="39"/>
      <c r="AQ1962" s="39"/>
      <c r="AR1962" s="39"/>
      <c r="AS1962" s="39"/>
      <c r="AT1962" s="39"/>
      <c r="AU1962" s="39"/>
      <c r="AV1962" s="39"/>
      <c r="AW1962" s="39"/>
      <c r="AX1962" s="39"/>
      <c r="AY1962" s="39"/>
      <c r="AZ1962" s="39"/>
      <c r="BA1962" s="39"/>
      <c r="BB1962" s="39"/>
      <c r="BC1962" s="39"/>
      <c r="BD1962" s="39"/>
      <c r="BE1962" s="39"/>
      <c r="BF1962" s="39"/>
      <c r="BG1962" s="39"/>
      <c r="BH1962" s="39"/>
      <c r="BI1962" s="39"/>
      <c r="BJ1962" s="39"/>
      <c r="BK1962" s="39"/>
      <c r="BL1962" s="39"/>
      <c r="BM1962" s="39"/>
      <c r="BN1962" s="39"/>
      <c r="BO1962" s="39"/>
      <c r="BP1962" s="39"/>
      <c r="BQ1962" s="39"/>
      <c r="BR1962" s="39"/>
      <c r="BS1962" s="39"/>
      <c r="BT1962" s="39"/>
      <c r="BU1962" s="39"/>
      <c r="BV1962" s="39"/>
      <c r="BW1962" s="39"/>
      <c r="BX1962" s="39"/>
      <c r="BY1962" s="39"/>
      <c r="BZ1962" s="39"/>
      <c r="CA1962" s="39"/>
      <c r="CB1962" s="39"/>
      <c r="CC1962" s="39"/>
      <c r="CD1962" s="39"/>
      <c r="CE1962" s="39"/>
      <c r="CF1962" s="39"/>
      <c r="CG1962" s="39"/>
      <c r="CH1962" s="39"/>
      <c r="CI1962" s="39"/>
      <c r="CJ1962" s="39"/>
      <c r="CK1962" s="39"/>
      <c r="CL1962" s="39"/>
      <c r="CM1962" s="39"/>
      <c r="CN1962" s="39"/>
      <c r="CO1962" s="39"/>
      <c r="CP1962" s="39"/>
      <c r="CQ1962" s="39"/>
      <c r="CR1962" s="39"/>
      <c r="CS1962" s="39"/>
      <c r="CT1962" s="39"/>
      <c r="CU1962" s="39"/>
      <c r="CV1962" s="39"/>
      <c r="CW1962" s="39"/>
      <c r="CX1962" s="39"/>
      <c r="CY1962" s="39"/>
      <c r="CZ1962" s="39"/>
      <c r="DA1962" s="39"/>
      <c r="DB1962" s="39"/>
      <c r="DC1962" s="39"/>
      <c r="DD1962" s="39"/>
      <c r="DE1962" s="39"/>
      <c r="DF1962" s="39"/>
      <c r="DG1962" s="39"/>
      <c r="DH1962" s="39"/>
      <c r="DI1962" s="39"/>
      <c r="DJ1962" s="39"/>
      <c r="DK1962" s="39"/>
      <c r="DL1962" s="39"/>
      <c r="DM1962" s="39"/>
      <c r="DN1962" s="39"/>
      <c r="DO1962" s="39"/>
      <c r="DP1962" s="39"/>
      <c r="DQ1962" s="39"/>
      <c r="DR1962" s="39"/>
      <c r="DS1962" s="39"/>
      <c r="DT1962" s="39"/>
      <c r="DU1962" s="39"/>
      <c r="DV1962" s="39"/>
      <c r="DW1962" s="39"/>
      <c r="DX1962" s="39"/>
      <c r="DY1962" s="39"/>
      <c r="DZ1962" s="39"/>
      <c r="EA1962" s="39"/>
      <c r="EB1962" s="39"/>
      <c r="EC1962" s="39"/>
      <c r="ED1962" s="39"/>
      <c r="EE1962" s="39"/>
      <c r="EF1962" s="39"/>
      <c r="EG1962" s="39"/>
      <c r="EH1962" s="39"/>
      <c r="EI1962" s="39"/>
      <c r="EJ1962" s="39"/>
      <c r="EK1962" s="39"/>
      <c r="EL1962" s="39"/>
      <c r="EM1962" s="39"/>
      <c r="EN1962" s="39"/>
      <c r="EO1962" s="39"/>
      <c r="EP1962" s="39"/>
      <c r="EQ1962" s="39"/>
      <c r="ER1962" s="39"/>
      <c r="ES1962" s="39"/>
      <c r="ET1962" s="39"/>
      <c r="EU1962" s="39"/>
      <c r="EV1962" s="39"/>
      <c r="EW1962" s="39"/>
      <c r="EX1962" s="39"/>
      <c r="EY1962" s="39"/>
      <c r="EZ1962" s="39"/>
      <c r="FA1962" s="39"/>
      <c r="FB1962" s="39"/>
      <c r="FC1962" s="39"/>
      <c r="FD1962" s="39"/>
      <c r="FE1962" s="39"/>
      <c r="FF1962" s="39"/>
      <c r="FG1962" s="39"/>
      <c r="FH1962" s="39"/>
      <c r="FI1962" s="39"/>
      <c r="FJ1962" s="39"/>
      <c r="FK1962" s="39"/>
      <c r="FL1962" s="39"/>
      <c r="FM1962" s="39"/>
      <c r="FN1962" s="39"/>
    </row>
    <row r="1963" spans="1:170" s="36" customFormat="1">
      <c r="A1963" s="105"/>
      <c r="B1963" s="106"/>
      <c r="C1963" s="107"/>
      <c r="D1963" s="132"/>
      <c r="E1963" s="132"/>
      <c r="F1963" s="132"/>
      <c r="G1963" s="132"/>
      <c r="H1963" s="107"/>
      <c r="I1963" s="108"/>
      <c r="J1963" s="132"/>
      <c r="K1963" s="137"/>
      <c r="L1963" s="137"/>
      <c r="M1963" s="139"/>
      <c r="N1963" s="139"/>
      <c r="O1963" s="105"/>
      <c r="P1963" s="112"/>
      <c r="Q1963" s="112"/>
      <c r="R1963" s="112"/>
      <c r="S1963" s="94"/>
      <c r="T1963" s="95"/>
      <c r="U1963" s="95"/>
      <c r="V1963" s="95"/>
      <c r="W1963" s="95"/>
      <c r="X1963" s="39"/>
      <c r="Y1963" s="39"/>
      <c r="Z1963" s="39"/>
      <c r="AA1963" s="39"/>
      <c r="AB1963" s="39"/>
      <c r="AC1963" s="39"/>
      <c r="AD1963" s="39"/>
      <c r="AE1963" s="39"/>
      <c r="AF1963" s="39"/>
      <c r="AG1963" s="39"/>
      <c r="AH1963" s="39"/>
      <c r="AI1963" s="39"/>
      <c r="AJ1963" s="39"/>
      <c r="AK1963" s="39"/>
      <c r="AL1963" s="39"/>
      <c r="AM1963" s="39"/>
      <c r="AN1963" s="39"/>
      <c r="AO1963" s="39"/>
      <c r="AP1963" s="39"/>
      <c r="AQ1963" s="39"/>
      <c r="AR1963" s="39"/>
      <c r="AS1963" s="39"/>
      <c r="AT1963" s="39"/>
      <c r="AU1963" s="39"/>
      <c r="AV1963" s="39"/>
      <c r="AW1963" s="39"/>
      <c r="AX1963" s="39"/>
      <c r="AY1963" s="39"/>
      <c r="AZ1963" s="39"/>
      <c r="BA1963" s="39"/>
      <c r="BB1963" s="39"/>
      <c r="BC1963" s="39"/>
      <c r="BD1963" s="39"/>
      <c r="BE1963" s="39"/>
      <c r="BF1963" s="39"/>
      <c r="BG1963" s="39"/>
      <c r="BH1963" s="39"/>
      <c r="BI1963" s="39"/>
      <c r="BJ1963" s="39"/>
      <c r="BK1963" s="39"/>
      <c r="BL1963" s="39"/>
      <c r="BM1963" s="39"/>
      <c r="BN1963" s="39"/>
      <c r="BO1963" s="39"/>
      <c r="BP1963" s="39"/>
      <c r="BQ1963" s="39"/>
      <c r="BR1963" s="39"/>
      <c r="BS1963" s="39"/>
      <c r="BT1963" s="39"/>
      <c r="BU1963" s="39"/>
      <c r="BV1963" s="39"/>
      <c r="BW1963" s="39"/>
      <c r="BX1963" s="39"/>
      <c r="BY1963" s="39"/>
      <c r="BZ1963" s="39"/>
      <c r="CA1963" s="39"/>
      <c r="CB1963" s="39"/>
      <c r="CC1963" s="39"/>
      <c r="CD1963" s="39"/>
      <c r="CE1963" s="39"/>
      <c r="CF1963" s="39"/>
      <c r="CG1963" s="39"/>
      <c r="CH1963" s="39"/>
      <c r="CI1963" s="39"/>
      <c r="CJ1963" s="39"/>
      <c r="CK1963" s="39"/>
      <c r="CL1963" s="39"/>
      <c r="CM1963" s="39"/>
      <c r="CN1963" s="39"/>
      <c r="CO1963" s="39"/>
      <c r="CP1963" s="39"/>
      <c r="CQ1963" s="39"/>
      <c r="CR1963" s="39"/>
      <c r="CS1963" s="39"/>
      <c r="CT1963" s="39"/>
      <c r="CU1963" s="39"/>
      <c r="CV1963" s="39"/>
      <c r="CW1963" s="39"/>
      <c r="CX1963" s="39"/>
      <c r="CY1963" s="39"/>
      <c r="CZ1963" s="39"/>
      <c r="DA1963" s="39"/>
      <c r="DB1963" s="39"/>
      <c r="DC1963" s="39"/>
      <c r="DD1963" s="39"/>
      <c r="DE1963" s="39"/>
      <c r="DF1963" s="39"/>
      <c r="DG1963" s="39"/>
      <c r="DH1963" s="39"/>
      <c r="DI1963" s="39"/>
      <c r="DJ1963" s="39"/>
      <c r="DK1963" s="39"/>
      <c r="DL1963" s="39"/>
      <c r="DM1963" s="39"/>
      <c r="DN1963" s="39"/>
      <c r="DO1963" s="39"/>
      <c r="DP1963" s="39"/>
      <c r="DQ1963" s="39"/>
      <c r="DR1963" s="39"/>
      <c r="DS1963" s="39"/>
      <c r="DT1963" s="39"/>
      <c r="DU1963" s="39"/>
      <c r="DV1963" s="39"/>
      <c r="DW1963" s="39"/>
      <c r="DX1963" s="39"/>
      <c r="DY1963" s="39"/>
      <c r="DZ1963" s="39"/>
      <c r="EA1963" s="39"/>
      <c r="EB1963" s="39"/>
      <c r="EC1963" s="39"/>
      <c r="ED1963" s="39"/>
      <c r="EE1963" s="39"/>
      <c r="EF1963" s="39"/>
      <c r="EG1963" s="39"/>
      <c r="EH1963" s="39"/>
      <c r="EI1963" s="39"/>
      <c r="EJ1963" s="39"/>
      <c r="EK1963" s="39"/>
      <c r="EL1963" s="39"/>
      <c r="EM1963" s="39"/>
      <c r="EN1963" s="39"/>
      <c r="EO1963" s="39"/>
      <c r="EP1963" s="39"/>
      <c r="EQ1963" s="39"/>
      <c r="ER1963" s="39"/>
      <c r="ES1963" s="39"/>
      <c r="ET1963" s="39"/>
      <c r="EU1963" s="39"/>
      <c r="EV1963" s="39"/>
      <c r="EW1963" s="39"/>
      <c r="EX1963" s="39"/>
      <c r="EY1963" s="39"/>
      <c r="EZ1963" s="39"/>
      <c r="FA1963" s="39"/>
      <c r="FB1963" s="39"/>
      <c r="FC1963" s="39"/>
      <c r="FD1963" s="39"/>
      <c r="FE1963" s="39"/>
      <c r="FF1963" s="39"/>
      <c r="FG1963" s="39"/>
      <c r="FH1963" s="39"/>
      <c r="FI1963" s="39"/>
      <c r="FJ1963" s="39"/>
      <c r="FK1963" s="39"/>
      <c r="FL1963" s="39"/>
      <c r="FM1963" s="39"/>
      <c r="FN1963" s="39"/>
    </row>
    <row r="1964" spans="1:170" s="36" customFormat="1">
      <c r="A1964" s="105"/>
      <c r="B1964" s="106"/>
      <c r="C1964" s="107"/>
      <c r="D1964" s="132"/>
      <c r="E1964" s="132"/>
      <c r="F1964" s="132"/>
      <c r="G1964" s="132"/>
      <c r="H1964" s="107"/>
      <c r="I1964" s="108"/>
      <c r="J1964" s="132"/>
      <c r="K1964" s="137"/>
      <c r="L1964" s="137"/>
      <c r="M1964" s="139"/>
      <c r="N1964" s="139"/>
      <c r="O1964" s="105"/>
      <c r="P1964" s="112"/>
      <c r="Q1964" s="112"/>
      <c r="R1964" s="112"/>
      <c r="S1964" s="94"/>
      <c r="T1964" s="95"/>
      <c r="U1964" s="95"/>
      <c r="V1964" s="95"/>
      <c r="W1964" s="95"/>
      <c r="X1964" s="39"/>
      <c r="Y1964" s="39"/>
      <c r="Z1964" s="39"/>
      <c r="AA1964" s="39"/>
      <c r="AB1964" s="39"/>
      <c r="AC1964" s="39"/>
      <c r="AD1964" s="39"/>
      <c r="AE1964" s="39"/>
      <c r="AF1964" s="39"/>
      <c r="AG1964" s="39"/>
      <c r="AH1964" s="39"/>
      <c r="AI1964" s="39"/>
      <c r="AJ1964" s="39"/>
      <c r="AK1964" s="39"/>
      <c r="AL1964" s="39"/>
      <c r="AM1964" s="39"/>
      <c r="AN1964" s="39"/>
      <c r="AO1964" s="39"/>
      <c r="AP1964" s="39"/>
      <c r="AQ1964" s="39"/>
      <c r="AR1964" s="39"/>
      <c r="AS1964" s="39"/>
      <c r="AT1964" s="39"/>
      <c r="AU1964" s="39"/>
      <c r="AV1964" s="39"/>
      <c r="AW1964" s="39"/>
      <c r="AX1964" s="39"/>
      <c r="AY1964" s="39"/>
      <c r="AZ1964" s="39"/>
      <c r="BA1964" s="39"/>
      <c r="BB1964" s="39"/>
      <c r="BC1964" s="39"/>
      <c r="BD1964" s="39"/>
      <c r="BE1964" s="39"/>
      <c r="BF1964" s="39"/>
      <c r="BG1964" s="39"/>
      <c r="BH1964" s="39"/>
      <c r="BI1964" s="39"/>
      <c r="BJ1964" s="39"/>
      <c r="BK1964" s="39"/>
      <c r="BL1964" s="39"/>
      <c r="BM1964" s="39"/>
      <c r="BN1964" s="39"/>
      <c r="BO1964" s="39"/>
      <c r="BP1964" s="39"/>
      <c r="BQ1964" s="39"/>
      <c r="BR1964" s="39"/>
      <c r="BS1964" s="39"/>
      <c r="BT1964" s="39"/>
      <c r="BU1964" s="39"/>
      <c r="BV1964" s="39"/>
      <c r="BW1964" s="39"/>
      <c r="BX1964" s="39"/>
      <c r="BY1964" s="39"/>
      <c r="BZ1964" s="39"/>
      <c r="CA1964" s="39"/>
      <c r="CB1964" s="39"/>
      <c r="CC1964" s="39"/>
      <c r="CD1964" s="39"/>
      <c r="CE1964" s="39"/>
      <c r="CF1964" s="39"/>
      <c r="CG1964" s="39"/>
      <c r="CH1964" s="39"/>
      <c r="CI1964" s="39"/>
      <c r="CJ1964" s="39"/>
      <c r="CK1964" s="39"/>
      <c r="CL1964" s="39"/>
      <c r="CM1964" s="39"/>
      <c r="CN1964" s="39"/>
      <c r="CO1964" s="39"/>
      <c r="CP1964" s="39"/>
      <c r="CQ1964" s="39"/>
      <c r="CR1964" s="39"/>
      <c r="CS1964" s="39"/>
      <c r="CT1964" s="39"/>
      <c r="CU1964" s="39"/>
      <c r="CV1964" s="39"/>
      <c r="CW1964" s="39"/>
      <c r="CX1964" s="39"/>
      <c r="CY1964" s="39"/>
      <c r="CZ1964" s="39"/>
      <c r="DA1964" s="39"/>
      <c r="DB1964" s="39"/>
      <c r="DC1964" s="39"/>
      <c r="DD1964" s="39"/>
      <c r="DE1964" s="39"/>
      <c r="DF1964" s="39"/>
      <c r="DG1964" s="39"/>
      <c r="DH1964" s="39"/>
      <c r="DI1964" s="39"/>
      <c r="DJ1964" s="39"/>
      <c r="DK1964" s="39"/>
      <c r="DL1964" s="39"/>
      <c r="DM1964" s="39"/>
      <c r="DN1964" s="39"/>
      <c r="DO1964" s="39"/>
      <c r="DP1964" s="39"/>
      <c r="DQ1964" s="39"/>
      <c r="DR1964" s="39"/>
      <c r="DS1964" s="39"/>
      <c r="DT1964" s="39"/>
      <c r="DU1964" s="39"/>
      <c r="DV1964" s="39"/>
      <c r="DW1964" s="39"/>
      <c r="DX1964" s="39"/>
      <c r="DY1964" s="39"/>
      <c r="DZ1964" s="39"/>
      <c r="EA1964" s="39"/>
      <c r="EB1964" s="39"/>
      <c r="EC1964" s="39"/>
      <c r="ED1964" s="39"/>
      <c r="EE1964" s="39"/>
      <c r="EF1964" s="39"/>
      <c r="EG1964" s="39"/>
      <c r="EH1964" s="39"/>
      <c r="EI1964" s="39"/>
      <c r="EJ1964" s="39"/>
      <c r="EK1964" s="39"/>
      <c r="EL1964" s="39"/>
      <c r="EM1964" s="39"/>
      <c r="EN1964" s="39"/>
      <c r="EO1964" s="39"/>
      <c r="EP1964" s="39"/>
      <c r="EQ1964" s="39"/>
      <c r="ER1964" s="39"/>
      <c r="ES1964" s="39"/>
      <c r="ET1964" s="39"/>
      <c r="EU1964" s="39"/>
      <c r="EV1964" s="39"/>
      <c r="EW1964" s="39"/>
      <c r="EX1964" s="39"/>
      <c r="EY1964" s="39"/>
      <c r="EZ1964" s="39"/>
      <c r="FA1964" s="39"/>
      <c r="FB1964" s="39"/>
      <c r="FC1964" s="39"/>
      <c r="FD1964" s="39"/>
      <c r="FE1964" s="39"/>
      <c r="FF1964" s="39"/>
      <c r="FG1964" s="39"/>
      <c r="FH1964" s="39"/>
      <c r="FI1964" s="39"/>
      <c r="FJ1964" s="39"/>
      <c r="FK1964" s="39"/>
      <c r="FL1964" s="39"/>
      <c r="FM1964" s="39"/>
      <c r="FN1964" s="39"/>
    </row>
    <row r="1965" spans="1:170" s="36" customFormat="1">
      <c r="A1965" s="105"/>
      <c r="B1965" s="106"/>
      <c r="C1965" s="107"/>
      <c r="D1965" s="132"/>
      <c r="E1965" s="132"/>
      <c r="F1965" s="132"/>
      <c r="G1965" s="132"/>
      <c r="H1965" s="107"/>
      <c r="I1965" s="108"/>
      <c r="J1965" s="132"/>
      <c r="K1965" s="137"/>
      <c r="L1965" s="137"/>
      <c r="M1965" s="139"/>
      <c r="N1965" s="139"/>
      <c r="O1965" s="105"/>
      <c r="P1965" s="112"/>
      <c r="Q1965" s="112"/>
      <c r="R1965" s="112"/>
      <c r="S1965" s="94"/>
      <c r="T1965" s="95"/>
      <c r="U1965" s="95"/>
      <c r="V1965" s="95"/>
      <c r="W1965" s="95"/>
      <c r="X1965" s="39"/>
      <c r="Y1965" s="39"/>
      <c r="Z1965" s="39"/>
      <c r="AA1965" s="39"/>
      <c r="AB1965" s="39"/>
      <c r="AC1965" s="39"/>
      <c r="AD1965" s="39"/>
      <c r="AE1965" s="39"/>
      <c r="AF1965" s="39"/>
      <c r="AG1965" s="39"/>
      <c r="AH1965" s="39"/>
      <c r="AI1965" s="39"/>
      <c r="AJ1965" s="39"/>
      <c r="AK1965" s="39"/>
      <c r="AL1965" s="39"/>
      <c r="AM1965" s="39"/>
      <c r="AN1965" s="39"/>
      <c r="AO1965" s="39"/>
      <c r="AP1965" s="39"/>
      <c r="AQ1965" s="39"/>
      <c r="AR1965" s="39"/>
      <c r="AS1965" s="39"/>
      <c r="AT1965" s="39"/>
      <c r="AU1965" s="39"/>
      <c r="AV1965" s="39"/>
      <c r="AW1965" s="39"/>
      <c r="AX1965" s="39"/>
      <c r="AY1965" s="39"/>
      <c r="AZ1965" s="39"/>
      <c r="BA1965" s="39"/>
      <c r="BB1965" s="39"/>
      <c r="BC1965" s="39"/>
      <c r="BD1965" s="39"/>
      <c r="BE1965" s="39"/>
      <c r="BF1965" s="39"/>
      <c r="BG1965" s="39"/>
      <c r="BH1965" s="39"/>
      <c r="BI1965" s="39"/>
      <c r="BJ1965" s="39"/>
      <c r="BK1965" s="39"/>
      <c r="BL1965" s="39"/>
      <c r="BM1965" s="39"/>
      <c r="BN1965" s="39"/>
      <c r="BO1965" s="39"/>
      <c r="BP1965" s="39"/>
      <c r="BQ1965" s="39"/>
      <c r="BR1965" s="39"/>
      <c r="BS1965" s="39"/>
      <c r="BT1965" s="39"/>
      <c r="BU1965" s="39"/>
      <c r="BV1965" s="39"/>
      <c r="BW1965" s="39"/>
      <c r="BX1965" s="39"/>
      <c r="BY1965" s="39"/>
      <c r="BZ1965" s="39"/>
      <c r="CA1965" s="39"/>
      <c r="CB1965" s="39"/>
      <c r="CC1965" s="39"/>
      <c r="CD1965" s="39"/>
      <c r="CE1965" s="39"/>
      <c r="CF1965" s="39"/>
      <c r="CG1965" s="39"/>
      <c r="CH1965" s="39"/>
      <c r="CI1965" s="39"/>
      <c r="CJ1965" s="39"/>
      <c r="CK1965" s="39"/>
      <c r="CL1965" s="39"/>
      <c r="CM1965" s="39"/>
      <c r="CN1965" s="39"/>
      <c r="CO1965" s="39"/>
      <c r="CP1965" s="39"/>
      <c r="CQ1965" s="39"/>
      <c r="CR1965" s="39"/>
      <c r="CS1965" s="39"/>
      <c r="CT1965" s="39"/>
      <c r="CU1965" s="39"/>
      <c r="CV1965" s="39"/>
      <c r="CW1965" s="39"/>
      <c r="CX1965" s="39"/>
      <c r="CY1965" s="39"/>
      <c r="CZ1965" s="39"/>
      <c r="DA1965" s="39"/>
      <c r="DB1965" s="39"/>
      <c r="DC1965" s="39"/>
      <c r="DD1965" s="39"/>
      <c r="DE1965" s="39"/>
      <c r="DF1965" s="39"/>
      <c r="DG1965" s="39"/>
      <c r="DH1965" s="39"/>
      <c r="DI1965" s="39"/>
      <c r="DJ1965" s="39"/>
      <c r="DK1965" s="39"/>
      <c r="DL1965" s="39"/>
      <c r="DM1965" s="39"/>
      <c r="DN1965" s="39"/>
      <c r="DO1965" s="39"/>
      <c r="DP1965" s="39"/>
      <c r="DQ1965" s="39"/>
      <c r="DR1965" s="39"/>
      <c r="DS1965" s="39"/>
      <c r="DT1965" s="39"/>
      <c r="DU1965" s="39"/>
      <c r="DV1965" s="39"/>
      <c r="DW1965" s="39"/>
      <c r="DX1965" s="39"/>
      <c r="DY1965" s="39"/>
      <c r="DZ1965" s="39"/>
      <c r="EA1965" s="39"/>
      <c r="EB1965" s="39"/>
      <c r="EC1965" s="39"/>
      <c r="ED1965" s="39"/>
      <c r="EE1965" s="39"/>
      <c r="EF1965" s="39"/>
      <c r="EG1965" s="39"/>
      <c r="EH1965" s="39"/>
      <c r="EI1965" s="39"/>
      <c r="EJ1965" s="39"/>
      <c r="EK1965" s="39"/>
      <c r="EL1965" s="39"/>
      <c r="EM1965" s="39"/>
      <c r="EN1965" s="39"/>
      <c r="EO1965" s="39"/>
      <c r="EP1965" s="39"/>
      <c r="EQ1965" s="39"/>
      <c r="ER1965" s="39"/>
      <c r="ES1965" s="39"/>
      <c r="ET1965" s="39"/>
      <c r="EU1965" s="39"/>
      <c r="EV1965" s="39"/>
      <c r="EW1965" s="39"/>
      <c r="EX1965" s="39"/>
      <c r="EY1965" s="39"/>
      <c r="EZ1965" s="39"/>
      <c r="FA1965" s="39"/>
      <c r="FB1965" s="39"/>
      <c r="FC1965" s="39"/>
      <c r="FD1965" s="39"/>
      <c r="FE1965" s="39"/>
      <c r="FF1965" s="39"/>
      <c r="FG1965" s="39"/>
      <c r="FH1965" s="39"/>
      <c r="FI1965" s="39"/>
      <c r="FJ1965" s="39"/>
      <c r="FK1965" s="39"/>
      <c r="FL1965" s="39"/>
      <c r="FM1965" s="39"/>
      <c r="FN1965" s="39"/>
    </row>
    <row r="1966" spans="1:170" s="36" customFormat="1">
      <c r="A1966" s="105"/>
      <c r="B1966" s="106"/>
      <c r="C1966" s="107"/>
      <c r="D1966" s="132"/>
      <c r="E1966" s="132"/>
      <c r="F1966" s="132"/>
      <c r="G1966" s="132"/>
      <c r="H1966" s="107"/>
      <c r="I1966" s="108"/>
      <c r="J1966" s="132"/>
      <c r="K1966" s="137"/>
      <c r="L1966" s="137"/>
      <c r="M1966" s="139"/>
      <c r="N1966" s="139"/>
      <c r="O1966" s="105"/>
      <c r="P1966" s="112"/>
      <c r="Q1966" s="112"/>
      <c r="R1966" s="112"/>
      <c r="S1966" s="94"/>
      <c r="T1966" s="95"/>
      <c r="U1966" s="95"/>
      <c r="V1966" s="95"/>
      <c r="W1966" s="95"/>
      <c r="X1966" s="39"/>
      <c r="Y1966" s="39"/>
      <c r="Z1966" s="39"/>
      <c r="AA1966" s="39"/>
      <c r="AB1966" s="39"/>
      <c r="AC1966" s="39"/>
      <c r="AD1966" s="39"/>
      <c r="AE1966" s="39"/>
      <c r="AF1966" s="39"/>
      <c r="AG1966" s="39"/>
      <c r="AH1966" s="39"/>
      <c r="AI1966" s="39"/>
      <c r="AJ1966" s="39"/>
      <c r="AK1966" s="39"/>
      <c r="AL1966" s="39"/>
      <c r="AM1966" s="39"/>
      <c r="AN1966" s="39"/>
      <c r="AO1966" s="39"/>
      <c r="AP1966" s="39"/>
      <c r="AQ1966" s="39"/>
      <c r="AR1966" s="39"/>
      <c r="AS1966" s="39"/>
      <c r="AT1966" s="39"/>
      <c r="AU1966" s="39"/>
      <c r="AV1966" s="39"/>
      <c r="AW1966" s="39"/>
      <c r="AX1966" s="39"/>
      <c r="AY1966" s="39"/>
      <c r="AZ1966" s="39"/>
      <c r="BA1966" s="39"/>
      <c r="BB1966" s="39"/>
      <c r="BC1966" s="39"/>
      <c r="BD1966" s="39"/>
      <c r="BE1966" s="39"/>
      <c r="BF1966" s="39"/>
      <c r="BG1966" s="39"/>
      <c r="BH1966" s="39"/>
      <c r="BI1966" s="39"/>
      <c r="BJ1966" s="39"/>
      <c r="BK1966" s="39"/>
      <c r="BL1966" s="39"/>
      <c r="BM1966" s="39"/>
      <c r="BN1966" s="39"/>
      <c r="BO1966" s="39"/>
      <c r="BP1966" s="39"/>
      <c r="BQ1966" s="39"/>
      <c r="BR1966" s="39"/>
      <c r="BS1966" s="39"/>
      <c r="BT1966" s="39"/>
      <c r="BU1966" s="39"/>
      <c r="BV1966" s="39"/>
      <c r="BW1966" s="39"/>
      <c r="BX1966" s="39"/>
      <c r="BY1966" s="39"/>
      <c r="BZ1966" s="39"/>
      <c r="CA1966" s="39"/>
      <c r="CB1966" s="39"/>
      <c r="CC1966" s="39"/>
      <c r="CD1966" s="39"/>
      <c r="CE1966" s="39"/>
      <c r="CF1966" s="39"/>
      <c r="CG1966" s="39"/>
      <c r="CH1966" s="39"/>
      <c r="CI1966" s="39"/>
      <c r="CJ1966" s="39"/>
      <c r="CK1966" s="39"/>
      <c r="CL1966" s="39"/>
      <c r="CM1966" s="39"/>
      <c r="CN1966" s="39"/>
      <c r="CO1966" s="39"/>
      <c r="CP1966" s="39"/>
      <c r="CQ1966" s="39"/>
      <c r="CR1966" s="39"/>
      <c r="CS1966" s="39"/>
      <c r="CT1966" s="39"/>
      <c r="CU1966" s="39"/>
      <c r="CV1966" s="39"/>
      <c r="CW1966" s="39"/>
      <c r="CX1966" s="39"/>
      <c r="CY1966" s="39"/>
      <c r="CZ1966" s="39"/>
      <c r="DA1966" s="39"/>
      <c r="DB1966" s="39"/>
      <c r="DC1966" s="39"/>
      <c r="DD1966" s="39"/>
      <c r="DE1966" s="39"/>
      <c r="DF1966" s="39"/>
      <c r="DG1966" s="39"/>
      <c r="DH1966" s="39"/>
      <c r="DI1966" s="39"/>
      <c r="DJ1966" s="39"/>
      <c r="DK1966" s="39"/>
      <c r="DL1966" s="39"/>
      <c r="DM1966" s="39"/>
      <c r="DN1966" s="39"/>
      <c r="DO1966" s="39"/>
      <c r="DP1966" s="39"/>
      <c r="DQ1966" s="39"/>
      <c r="DR1966" s="39"/>
      <c r="DS1966" s="39"/>
      <c r="DT1966" s="39"/>
      <c r="DU1966" s="39"/>
      <c r="DV1966" s="39"/>
      <c r="DW1966" s="39"/>
      <c r="DX1966" s="39"/>
      <c r="DY1966" s="39"/>
      <c r="DZ1966" s="39"/>
      <c r="EA1966" s="39"/>
      <c r="EB1966" s="39"/>
      <c r="EC1966" s="39"/>
      <c r="ED1966" s="39"/>
      <c r="EE1966" s="39"/>
      <c r="EF1966" s="39"/>
      <c r="EG1966" s="39"/>
      <c r="EH1966" s="39"/>
      <c r="EI1966" s="39"/>
      <c r="EJ1966" s="39"/>
      <c r="EK1966" s="39"/>
      <c r="EL1966" s="39"/>
      <c r="EM1966" s="39"/>
      <c r="EN1966" s="39"/>
      <c r="EO1966" s="39"/>
      <c r="EP1966" s="39"/>
      <c r="EQ1966" s="39"/>
      <c r="ER1966" s="39"/>
      <c r="ES1966" s="39"/>
      <c r="ET1966" s="39"/>
      <c r="EU1966" s="39"/>
      <c r="EV1966" s="39"/>
      <c r="EW1966" s="39"/>
      <c r="EX1966" s="39"/>
      <c r="EY1966" s="39"/>
      <c r="EZ1966" s="39"/>
      <c r="FA1966" s="39"/>
      <c r="FB1966" s="39"/>
      <c r="FC1966" s="39"/>
      <c r="FD1966" s="39"/>
      <c r="FE1966" s="39"/>
      <c r="FF1966" s="39"/>
      <c r="FG1966" s="39"/>
      <c r="FH1966" s="39"/>
      <c r="FI1966" s="39"/>
      <c r="FJ1966" s="39"/>
      <c r="FK1966" s="39"/>
      <c r="FL1966" s="39"/>
      <c r="FM1966" s="39"/>
      <c r="FN1966" s="39"/>
    </row>
    <row r="1967" spans="1:170" s="36" customFormat="1">
      <c r="A1967" s="105"/>
      <c r="B1967" s="106"/>
      <c r="C1967" s="107"/>
      <c r="D1967" s="132"/>
      <c r="E1967" s="132"/>
      <c r="F1967" s="132"/>
      <c r="G1967" s="132"/>
      <c r="H1967" s="107"/>
      <c r="I1967" s="108"/>
      <c r="J1967" s="132"/>
      <c r="K1967" s="137"/>
      <c r="L1967" s="137"/>
      <c r="M1967" s="139"/>
      <c r="N1967" s="139"/>
      <c r="O1967" s="105"/>
      <c r="P1967" s="112"/>
      <c r="Q1967" s="112"/>
      <c r="R1967" s="112"/>
      <c r="S1967" s="94"/>
      <c r="T1967" s="95"/>
      <c r="U1967" s="95"/>
      <c r="V1967" s="95"/>
      <c r="W1967" s="95"/>
      <c r="X1967" s="39"/>
      <c r="Y1967" s="39"/>
      <c r="Z1967" s="39"/>
      <c r="AA1967" s="39"/>
      <c r="AB1967" s="39"/>
      <c r="AC1967" s="39"/>
      <c r="AD1967" s="39"/>
      <c r="AE1967" s="39"/>
      <c r="AF1967" s="39"/>
      <c r="AG1967" s="39"/>
      <c r="AH1967" s="39"/>
      <c r="AI1967" s="39"/>
      <c r="AJ1967" s="39"/>
      <c r="AK1967" s="39"/>
      <c r="AL1967" s="39"/>
      <c r="AM1967" s="39"/>
      <c r="AN1967" s="39"/>
      <c r="AO1967" s="39"/>
      <c r="AP1967" s="39"/>
      <c r="AQ1967" s="39"/>
      <c r="AR1967" s="39"/>
      <c r="AS1967" s="39"/>
      <c r="AT1967" s="39"/>
      <c r="AU1967" s="39"/>
      <c r="AV1967" s="39"/>
      <c r="AW1967" s="39"/>
      <c r="AX1967" s="39"/>
      <c r="AY1967" s="39"/>
      <c r="AZ1967" s="39"/>
      <c r="BA1967" s="39"/>
      <c r="BB1967" s="39"/>
      <c r="BC1967" s="39"/>
      <c r="BD1967" s="39"/>
      <c r="BE1967" s="39"/>
      <c r="BF1967" s="39"/>
      <c r="BG1967" s="39"/>
      <c r="BH1967" s="39"/>
      <c r="BI1967" s="39"/>
      <c r="BJ1967" s="39"/>
      <c r="BK1967" s="39"/>
      <c r="BL1967" s="39"/>
      <c r="BM1967" s="39"/>
      <c r="BN1967" s="39"/>
      <c r="BO1967" s="39"/>
      <c r="BP1967" s="39"/>
      <c r="BQ1967" s="39"/>
      <c r="BR1967" s="39"/>
      <c r="BS1967" s="39"/>
      <c r="BT1967" s="39"/>
      <c r="BU1967" s="39"/>
      <c r="BV1967" s="39"/>
      <c r="BW1967" s="39"/>
      <c r="BX1967" s="39"/>
      <c r="BY1967" s="39"/>
      <c r="BZ1967" s="39"/>
      <c r="CA1967" s="39"/>
      <c r="CB1967" s="39"/>
      <c r="CC1967" s="39"/>
      <c r="CD1967" s="39"/>
      <c r="CE1967" s="39"/>
      <c r="CF1967" s="39"/>
      <c r="CG1967" s="39"/>
      <c r="CH1967" s="39"/>
      <c r="CI1967" s="39"/>
      <c r="CJ1967" s="39"/>
      <c r="CK1967" s="39"/>
      <c r="CL1967" s="39"/>
      <c r="CM1967" s="39"/>
      <c r="CN1967" s="39"/>
      <c r="CO1967" s="39"/>
      <c r="CP1967" s="39"/>
      <c r="CQ1967" s="39"/>
      <c r="CR1967" s="39"/>
      <c r="CS1967" s="39"/>
      <c r="CT1967" s="39"/>
      <c r="CU1967" s="39"/>
      <c r="CV1967" s="39"/>
      <c r="CW1967" s="39"/>
      <c r="CX1967" s="39"/>
      <c r="CY1967" s="39"/>
      <c r="CZ1967" s="39"/>
      <c r="DA1967" s="39"/>
      <c r="DB1967" s="39"/>
      <c r="DC1967" s="39"/>
      <c r="DD1967" s="39"/>
      <c r="DE1967" s="39"/>
      <c r="DF1967" s="39"/>
      <c r="DG1967" s="39"/>
      <c r="DH1967" s="39"/>
      <c r="DI1967" s="39"/>
      <c r="DJ1967" s="39"/>
      <c r="DK1967" s="39"/>
      <c r="DL1967" s="39"/>
      <c r="DM1967" s="39"/>
      <c r="DN1967" s="39"/>
      <c r="DO1967" s="39"/>
      <c r="DP1967" s="39"/>
      <c r="DQ1967" s="39"/>
      <c r="DR1967" s="39"/>
      <c r="DS1967" s="39"/>
      <c r="DT1967" s="39"/>
      <c r="DU1967" s="39"/>
      <c r="DV1967" s="39"/>
      <c r="DW1967" s="39"/>
      <c r="DX1967" s="39"/>
      <c r="DY1967" s="39"/>
      <c r="DZ1967" s="39"/>
      <c r="EA1967" s="39"/>
      <c r="EB1967" s="39"/>
      <c r="EC1967" s="39"/>
      <c r="ED1967" s="39"/>
      <c r="EE1967" s="39"/>
      <c r="EF1967" s="39"/>
      <c r="EG1967" s="39"/>
      <c r="EH1967" s="39"/>
      <c r="EI1967" s="39"/>
      <c r="EJ1967" s="39"/>
      <c r="EK1967" s="39"/>
      <c r="EL1967" s="39"/>
      <c r="EM1967" s="39"/>
      <c r="EN1967" s="39"/>
      <c r="EO1967" s="39"/>
      <c r="EP1967" s="39"/>
      <c r="EQ1967" s="39"/>
      <c r="ER1967" s="39"/>
      <c r="ES1967" s="39"/>
      <c r="ET1967" s="39"/>
      <c r="EU1967" s="39"/>
      <c r="EV1967" s="39"/>
      <c r="EW1967" s="39"/>
      <c r="EX1967" s="39"/>
      <c r="EY1967" s="39"/>
      <c r="EZ1967" s="39"/>
      <c r="FA1967" s="39"/>
      <c r="FB1967" s="39"/>
      <c r="FC1967" s="39"/>
      <c r="FD1967" s="39"/>
      <c r="FE1967" s="39"/>
      <c r="FF1967" s="39"/>
      <c r="FG1967" s="39"/>
      <c r="FH1967" s="39"/>
      <c r="FI1967" s="39"/>
      <c r="FJ1967" s="39"/>
      <c r="FK1967" s="39"/>
      <c r="FL1967" s="39"/>
      <c r="FM1967" s="39"/>
      <c r="FN1967" s="39"/>
    </row>
    <row r="1968" spans="1:170" s="36" customFormat="1">
      <c r="A1968" s="105"/>
      <c r="B1968" s="106"/>
      <c r="C1968" s="107"/>
      <c r="D1968" s="132"/>
      <c r="E1968" s="132"/>
      <c r="F1968" s="132"/>
      <c r="G1968" s="132"/>
      <c r="H1968" s="107"/>
      <c r="I1968" s="108"/>
      <c r="J1968" s="132"/>
      <c r="K1968" s="137"/>
      <c r="L1968" s="137"/>
      <c r="M1968" s="139"/>
      <c r="N1968" s="139"/>
      <c r="O1968" s="105"/>
      <c r="P1968" s="112"/>
      <c r="Q1968" s="112"/>
      <c r="R1968" s="112"/>
      <c r="S1968" s="94"/>
      <c r="T1968" s="95"/>
      <c r="U1968" s="95"/>
      <c r="V1968" s="95"/>
      <c r="W1968" s="95"/>
      <c r="X1968" s="39"/>
      <c r="Y1968" s="39"/>
      <c r="Z1968" s="39"/>
      <c r="AA1968" s="39"/>
      <c r="AB1968" s="39"/>
      <c r="AC1968" s="39"/>
      <c r="AD1968" s="39"/>
      <c r="AE1968" s="39"/>
      <c r="AF1968" s="39"/>
      <c r="AG1968" s="39"/>
      <c r="AH1968" s="39"/>
      <c r="AI1968" s="39"/>
      <c r="AJ1968" s="39"/>
      <c r="AK1968" s="39"/>
      <c r="AL1968" s="39"/>
      <c r="AM1968" s="39"/>
      <c r="AN1968" s="39"/>
      <c r="AO1968" s="39"/>
      <c r="AP1968" s="39"/>
      <c r="AQ1968" s="39"/>
      <c r="AR1968" s="39"/>
      <c r="AS1968" s="39"/>
      <c r="AT1968" s="39"/>
      <c r="AU1968" s="39"/>
      <c r="AV1968" s="39"/>
      <c r="AW1968" s="39"/>
      <c r="AX1968" s="39"/>
      <c r="AY1968" s="39"/>
      <c r="AZ1968" s="39"/>
      <c r="BA1968" s="39"/>
      <c r="BB1968" s="39"/>
      <c r="BC1968" s="39"/>
      <c r="BD1968" s="39"/>
      <c r="BE1968" s="39"/>
      <c r="BF1968" s="39"/>
      <c r="BG1968" s="39"/>
      <c r="BH1968" s="39"/>
      <c r="BI1968" s="39"/>
      <c r="BJ1968" s="39"/>
      <c r="BK1968" s="39"/>
      <c r="BL1968" s="39"/>
      <c r="BM1968" s="39"/>
      <c r="BN1968" s="39"/>
      <c r="BO1968" s="39"/>
      <c r="BP1968" s="39"/>
      <c r="BQ1968" s="39"/>
      <c r="BR1968" s="39"/>
      <c r="BS1968" s="39"/>
      <c r="BT1968" s="39"/>
      <c r="BU1968" s="39"/>
      <c r="BV1968" s="39"/>
      <c r="BW1968" s="39"/>
      <c r="BX1968" s="39"/>
      <c r="BY1968" s="39"/>
      <c r="BZ1968" s="39"/>
      <c r="CA1968" s="39"/>
      <c r="CB1968" s="39"/>
      <c r="CC1968" s="39"/>
      <c r="CD1968" s="39"/>
      <c r="CE1968" s="39"/>
      <c r="CF1968" s="39"/>
      <c r="CG1968" s="39"/>
      <c r="CH1968" s="39"/>
      <c r="CI1968" s="39"/>
      <c r="CJ1968" s="39"/>
      <c r="CK1968" s="39"/>
      <c r="CL1968" s="39"/>
      <c r="CM1968" s="39"/>
      <c r="CN1968" s="39"/>
      <c r="CO1968" s="39"/>
      <c r="CP1968" s="39"/>
      <c r="CQ1968" s="39"/>
      <c r="CR1968" s="39"/>
      <c r="CS1968" s="39"/>
      <c r="CT1968" s="39"/>
      <c r="CU1968" s="39"/>
      <c r="CV1968" s="39"/>
      <c r="CW1968" s="39"/>
      <c r="CX1968" s="39"/>
      <c r="CY1968" s="39"/>
      <c r="CZ1968" s="39"/>
      <c r="DA1968" s="39"/>
      <c r="DB1968" s="39"/>
      <c r="DC1968" s="39"/>
      <c r="DD1968" s="39"/>
      <c r="DE1968" s="39"/>
      <c r="DF1968" s="39"/>
      <c r="DG1968" s="39"/>
      <c r="DH1968" s="39"/>
      <c r="DI1968" s="39"/>
      <c r="DJ1968" s="39"/>
      <c r="DK1968" s="39"/>
      <c r="DL1968" s="39"/>
      <c r="DM1968" s="39"/>
      <c r="DN1968" s="39"/>
      <c r="DO1968" s="39"/>
      <c r="DP1968" s="39"/>
      <c r="DQ1968" s="39"/>
      <c r="DR1968" s="39"/>
      <c r="DS1968" s="39"/>
      <c r="DT1968" s="39"/>
      <c r="DU1968" s="39"/>
      <c r="DV1968" s="39"/>
      <c r="DW1968" s="39"/>
      <c r="DX1968" s="39"/>
      <c r="DY1968" s="39"/>
      <c r="DZ1968" s="39"/>
      <c r="EA1968" s="39"/>
      <c r="EB1968" s="39"/>
      <c r="EC1968" s="39"/>
      <c r="ED1968" s="39"/>
      <c r="EE1968" s="39"/>
      <c r="EF1968" s="39"/>
      <c r="EG1968" s="39"/>
      <c r="EH1968" s="39"/>
      <c r="EI1968" s="39"/>
      <c r="EJ1968" s="39"/>
      <c r="EK1968" s="39"/>
      <c r="EL1968" s="39"/>
      <c r="EM1968" s="39"/>
      <c r="EN1968" s="39"/>
      <c r="EO1968" s="39"/>
      <c r="EP1968" s="39"/>
      <c r="EQ1968" s="39"/>
      <c r="ER1968" s="39"/>
      <c r="ES1968" s="39"/>
      <c r="ET1968" s="39"/>
      <c r="EU1968" s="39"/>
      <c r="EV1968" s="39"/>
      <c r="EW1968" s="39"/>
      <c r="EX1968" s="39"/>
      <c r="EY1968" s="39"/>
      <c r="EZ1968" s="39"/>
      <c r="FA1968" s="39"/>
      <c r="FB1968" s="39"/>
      <c r="FC1968" s="39"/>
      <c r="FD1968" s="39"/>
      <c r="FE1968" s="39"/>
      <c r="FF1968" s="39"/>
      <c r="FG1968" s="39"/>
      <c r="FH1968" s="39"/>
      <c r="FI1968" s="39"/>
      <c r="FJ1968" s="39"/>
      <c r="FK1968" s="39"/>
      <c r="FL1968" s="39"/>
      <c r="FM1968" s="39"/>
      <c r="FN1968" s="39"/>
    </row>
    <row r="1969" spans="1:170" s="36" customFormat="1">
      <c r="A1969" s="105"/>
      <c r="B1969" s="106"/>
      <c r="C1969" s="107"/>
      <c r="D1969" s="132"/>
      <c r="E1969" s="132"/>
      <c r="F1969" s="132"/>
      <c r="G1969" s="132"/>
      <c r="H1969" s="107"/>
      <c r="I1969" s="108"/>
      <c r="J1969" s="132"/>
      <c r="K1969" s="137"/>
      <c r="L1969" s="137"/>
      <c r="M1969" s="139"/>
      <c r="N1969" s="139"/>
      <c r="O1969" s="105"/>
      <c r="P1969" s="112"/>
      <c r="Q1969" s="112"/>
      <c r="R1969" s="112"/>
      <c r="S1969" s="94"/>
      <c r="T1969" s="95"/>
      <c r="U1969" s="95"/>
      <c r="V1969" s="95"/>
      <c r="W1969" s="95"/>
      <c r="X1969" s="39"/>
      <c r="Y1969" s="39"/>
      <c r="Z1969" s="39"/>
      <c r="AA1969" s="39"/>
      <c r="AB1969" s="39"/>
      <c r="AC1969" s="39"/>
      <c r="AD1969" s="39"/>
      <c r="AE1969" s="39"/>
      <c r="AF1969" s="39"/>
      <c r="AG1969" s="39"/>
      <c r="AH1969" s="39"/>
      <c r="AI1969" s="39"/>
      <c r="AJ1969" s="39"/>
      <c r="AK1969" s="39"/>
      <c r="AL1969" s="39"/>
      <c r="AM1969" s="39"/>
      <c r="AN1969" s="39"/>
      <c r="AO1969" s="39"/>
      <c r="AP1969" s="39"/>
      <c r="AQ1969" s="39"/>
      <c r="AR1969" s="39"/>
      <c r="AS1969" s="39"/>
      <c r="AT1969" s="39"/>
      <c r="AU1969" s="39"/>
      <c r="AV1969" s="39"/>
      <c r="AW1969" s="39"/>
      <c r="AX1969" s="39"/>
      <c r="AY1969" s="39"/>
      <c r="AZ1969" s="39"/>
      <c r="BA1969" s="39"/>
      <c r="BB1969" s="39"/>
      <c r="BC1969" s="39"/>
      <c r="BD1969" s="39"/>
      <c r="BE1969" s="39"/>
      <c r="BF1969" s="39"/>
      <c r="BG1969" s="39"/>
      <c r="BH1969" s="39"/>
      <c r="BI1969" s="39"/>
      <c r="BJ1969" s="39"/>
      <c r="BK1969" s="39"/>
      <c r="BL1969" s="39"/>
      <c r="BM1969" s="39"/>
      <c r="BN1969" s="39"/>
      <c r="BO1969" s="39"/>
      <c r="BP1969" s="39"/>
      <c r="BQ1969" s="39"/>
      <c r="BR1969" s="39"/>
      <c r="BS1969" s="39"/>
      <c r="BT1969" s="39"/>
      <c r="BU1969" s="39"/>
      <c r="BV1969" s="39"/>
      <c r="BW1969" s="39"/>
      <c r="BX1969" s="39"/>
      <c r="BY1969" s="39"/>
      <c r="BZ1969" s="39"/>
      <c r="CA1969" s="39"/>
      <c r="CB1969" s="39"/>
      <c r="CC1969" s="39"/>
      <c r="CD1969" s="39"/>
      <c r="CE1969" s="39"/>
      <c r="CF1969" s="39"/>
      <c r="CG1969" s="39"/>
      <c r="CH1969" s="39"/>
      <c r="CI1969" s="39"/>
      <c r="CJ1969" s="39"/>
      <c r="CK1969" s="39"/>
      <c r="CL1969" s="39"/>
      <c r="CM1969" s="39"/>
      <c r="CN1969" s="39"/>
      <c r="CO1969" s="39"/>
      <c r="CP1969" s="39"/>
      <c r="CQ1969" s="39"/>
      <c r="CR1969" s="39"/>
      <c r="CS1969" s="39"/>
      <c r="CT1969" s="39"/>
      <c r="CU1969" s="39"/>
      <c r="CV1969" s="39"/>
      <c r="CW1969" s="39"/>
      <c r="CX1969" s="39"/>
      <c r="CY1969" s="39"/>
      <c r="CZ1969" s="39"/>
      <c r="DA1969" s="39"/>
      <c r="DB1969" s="39"/>
      <c r="DC1969" s="39"/>
      <c r="DD1969" s="39"/>
      <c r="DE1969" s="39"/>
      <c r="DF1969" s="39"/>
      <c r="DG1969" s="39"/>
      <c r="DH1969" s="39"/>
      <c r="DI1969" s="39"/>
      <c r="DJ1969" s="39"/>
      <c r="DK1969" s="39"/>
      <c r="DL1969" s="39"/>
      <c r="DM1969" s="39"/>
      <c r="DN1969" s="39"/>
      <c r="DO1969" s="39"/>
      <c r="DP1969" s="39"/>
      <c r="DQ1969" s="39"/>
      <c r="DR1969" s="39"/>
      <c r="DS1969" s="39"/>
      <c r="DT1969" s="39"/>
      <c r="DU1969" s="39"/>
      <c r="DV1969" s="39"/>
      <c r="DW1969" s="39"/>
      <c r="DX1969" s="39"/>
      <c r="DY1969" s="39"/>
      <c r="DZ1969" s="39"/>
      <c r="EA1969" s="39"/>
      <c r="EB1969" s="39"/>
      <c r="EC1969" s="39"/>
      <c r="ED1969" s="39"/>
      <c r="EE1969" s="39"/>
      <c r="EF1969" s="39"/>
      <c r="EG1969" s="39"/>
      <c r="EH1969" s="39"/>
      <c r="EI1969" s="39"/>
      <c r="EJ1969" s="39"/>
      <c r="EK1969" s="39"/>
      <c r="EL1969" s="39"/>
      <c r="EM1969" s="39"/>
      <c r="EN1969" s="39"/>
      <c r="EO1969" s="39"/>
      <c r="EP1969" s="39"/>
      <c r="EQ1969" s="39"/>
      <c r="ER1969" s="39"/>
      <c r="ES1969" s="39"/>
      <c r="ET1969" s="39"/>
      <c r="EU1969" s="39"/>
      <c r="EV1969" s="39"/>
      <c r="EW1969" s="39"/>
      <c r="EX1969" s="39"/>
      <c r="EY1969" s="39"/>
      <c r="EZ1969" s="39"/>
      <c r="FA1969" s="39"/>
      <c r="FB1969" s="39"/>
      <c r="FC1969" s="39"/>
      <c r="FD1969" s="39"/>
      <c r="FE1969" s="39"/>
      <c r="FF1969" s="39"/>
      <c r="FG1969" s="39"/>
      <c r="FH1969" s="39"/>
      <c r="FI1969" s="39"/>
      <c r="FJ1969" s="39"/>
      <c r="FK1969" s="39"/>
      <c r="FL1969" s="39"/>
      <c r="FM1969" s="39"/>
      <c r="FN1969" s="39"/>
    </row>
    <row r="1970" spans="1:170" s="36" customFormat="1">
      <c r="A1970" s="105"/>
      <c r="B1970" s="106"/>
      <c r="C1970" s="107"/>
      <c r="D1970" s="132"/>
      <c r="E1970" s="132"/>
      <c r="F1970" s="132"/>
      <c r="G1970" s="132"/>
      <c r="H1970" s="107"/>
      <c r="I1970" s="108"/>
      <c r="J1970" s="132"/>
      <c r="K1970" s="137"/>
      <c r="L1970" s="137"/>
      <c r="M1970" s="139"/>
      <c r="N1970" s="139"/>
      <c r="O1970" s="105"/>
      <c r="P1970" s="112"/>
      <c r="Q1970" s="112"/>
      <c r="R1970" s="112"/>
      <c r="S1970" s="94"/>
      <c r="T1970" s="95"/>
      <c r="U1970" s="95"/>
      <c r="V1970" s="95"/>
      <c r="W1970" s="95"/>
      <c r="X1970" s="39"/>
      <c r="Y1970" s="39"/>
      <c r="Z1970" s="39"/>
      <c r="AA1970" s="39"/>
      <c r="AB1970" s="39"/>
      <c r="AC1970" s="39"/>
      <c r="AD1970" s="39"/>
      <c r="AE1970" s="39"/>
      <c r="AF1970" s="39"/>
      <c r="AG1970" s="39"/>
      <c r="AH1970" s="39"/>
      <c r="AI1970" s="39"/>
      <c r="AJ1970" s="39"/>
      <c r="AK1970" s="39"/>
      <c r="AL1970" s="39"/>
      <c r="AM1970" s="39"/>
      <c r="AN1970" s="39"/>
      <c r="AO1970" s="39"/>
      <c r="AP1970" s="39"/>
      <c r="AQ1970" s="39"/>
      <c r="AR1970" s="39"/>
      <c r="AS1970" s="39"/>
      <c r="AT1970" s="39"/>
      <c r="AU1970" s="39"/>
      <c r="AV1970" s="39"/>
      <c r="AW1970" s="39"/>
      <c r="AX1970" s="39"/>
      <c r="AY1970" s="39"/>
      <c r="AZ1970" s="39"/>
      <c r="BA1970" s="39"/>
      <c r="BB1970" s="39"/>
      <c r="BC1970" s="39"/>
      <c r="BD1970" s="39"/>
      <c r="BE1970" s="39"/>
      <c r="BF1970" s="39"/>
      <c r="BG1970" s="39"/>
      <c r="BH1970" s="39"/>
      <c r="BI1970" s="39"/>
      <c r="BJ1970" s="39"/>
      <c r="BK1970" s="39"/>
      <c r="BL1970" s="39"/>
      <c r="BM1970" s="39"/>
      <c r="BN1970" s="39"/>
      <c r="BO1970" s="39"/>
      <c r="BP1970" s="39"/>
      <c r="BQ1970" s="39"/>
      <c r="BR1970" s="39"/>
      <c r="BS1970" s="39"/>
      <c r="BT1970" s="39"/>
      <c r="BU1970" s="39"/>
      <c r="BV1970" s="39"/>
      <c r="BW1970" s="39"/>
      <c r="BX1970" s="39"/>
      <c r="BY1970" s="39"/>
      <c r="BZ1970" s="39"/>
      <c r="CA1970" s="39"/>
      <c r="CB1970" s="39"/>
      <c r="CC1970" s="39"/>
      <c r="CD1970" s="39"/>
      <c r="CE1970" s="39"/>
      <c r="CF1970" s="39"/>
      <c r="CG1970" s="39"/>
      <c r="CH1970" s="39"/>
      <c r="CI1970" s="39"/>
      <c r="CJ1970" s="39"/>
      <c r="CK1970" s="39"/>
      <c r="CL1970" s="39"/>
      <c r="CM1970" s="39"/>
      <c r="CN1970" s="39"/>
      <c r="CO1970" s="39"/>
      <c r="CP1970" s="39"/>
      <c r="CQ1970" s="39"/>
      <c r="CR1970" s="39"/>
      <c r="CS1970" s="39"/>
      <c r="CT1970" s="39"/>
      <c r="CU1970" s="39"/>
      <c r="CV1970" s="39"/>
      <c r="CW1970" s="39"/>
      <c r="CX1970" s="39"/>
      <c r="CY1970" s="39"/>
      <c r="CZ1970" s="39"/>
      <c r="DA1970" s="39"/>
      <c r="DB1970" s="39"/>
      <c r="DC1970" s="39"/>
      <c r="DD1970" s="39"/>
      <c r="DE1970" s="39"/>
      <c r="DF1970" s="39"/>
      <c r="DG1970" s="39"/>
      <c r="DH1970" s="39"/>
      <c r="DI1970" s="39"/>
      <c r="DJ1970" s="39"/>
      <c r="DK1970" s="39"/>
      <c r="DL1970" s="39"/>
      <c r="DM1970" s="39"/>
      <c r="DN1970" s="39"/>
      <c r="DO1970" s="39"/>
      <c r="DP1970" s="39"/>
      <c r="DQ1970" s="39"/>
      <c r="DR1970" s="39"/>
      <c r="DS1970" s="39"/>
      <c r="DT1970" s="39"/>
      <c r="DU1970" s="39"/>
      <c r="DV1970" s="39"/>
      <c r="DW1970" s="39"/>
      <c r="DX1970" s="39"/>
      <c r="DY1970" s="39"/>
      <c r="DZ1970" s="39"/>
      <c r="EA1970" s="39"/>
      <c r="EB1970" s="39"/>
      <c r="EC1970" s="39"/>
      <c r="ED1970" s="39"/>
      <c r="EE1970" s="39"/>
      <c r="EF1970" s="39"/>
      <c r="EG1970" s="39"/>
      <c r="EH1970" s="39"/>
      <c r="EI1970" s="39"/>
      <c r="EJ1970" s="39"/>
      <c r="EK1970" s="39"/>
      <c r="EL1970" s="39"/>
      <c r="EM1970" s="39"/>
      <c r="EN1970" s="39"/>
      <c r="EO1970" s="39"/>
      <c r="EP1970" s="39"/>
      <c r="EQ1970" s="39"/>
      <c r="ER1970" s="39"/>
      <c r="ES1970" s="39"/>
      <c r="ET1970" s="39"/>
      <c r="EU1970" s="39"/>
      <c r="EV1970" s="39"/>
      <c r="EW1970" s="39"/>
      <c r="EX1970" s="39"/>
      <c r="EY1970" s="39"/>
      <c r="EZ1970" s="39"/>
      <c r="FA1970" s="39"/>
      <c r="FB1970" s="39"/>
      <c r="FC1970" s="39"/>
      <c r="FD1970" s="39"/>
      <c r="FE1970" s="39"/>
      <c r="FF1970" s="39"/>
      <c r="FG1970" s="39"/>
      <c r="FH1970" s="39"/>
      <c r="FI1970" s="39"/>
      <c r="FJ1970" s="39"/>
      <c r="FK1970" s="39"/>
      <c r="FL1970" s="39"/>
      <c r="FM1970" s="39"/>
      <c r="FN1970" s="39"/>
    </row>
    <row r="1971" spans="1:170" s="36" customFormat="1">
      <c r="A1971" s="105"/>
      <c r="B1971" s="106"/>
      <c r="C1971" s="107"/>
      <c r="D1971" s="132"/>
      <c r="E1971" s="132"/>
      <c r="F1971" s="132"/>
      <c r="G1971" s="132"/>
      <c r="H1971" s="107"/>
      <c r="I1971" s="108"/>
      <c r="J1971" s="132"/>
      <c r="K1971" s="137"/>
      <c r="L1971" s="137"/>
      <c r="M1971" s="139"/>
      <c r="N1971" s="139"/>
      <c r="O1971" s="105"/>
      <c r="P1971" s="112"/>
      <c r="Q1971" s="112"/>
      <c r="R1971" s="112"/>
      <c r="S1971" s="94"/>
      <c r="T1971" s="95"/>
      <c r="U1971" s="95"/>
      <c r="V1971" s="95"/>
      <c r="W1971" s="95"/>
      <c r="X1971" s="39"/>
      <c r="Y1971" s="39"/>
      <c r="Z1971" s="39"/>
      <c r="AA1971" s="39"/>
      <c r="AB1971" s="39"/>
      <c r="AC1971" s="39"/>
      <c r="AD1971" s="39"/>
      <c r="AE1971" s="39"/>
      <c r="AF1971" s="39"/>
      <c r="AG1971" s="39"/>
      <c r="AH1971" s="39"/>
      <c r="AI1971" s="39"/>
      <c r="AJ1971" s="39"/>
      <c r="AK1971" s="39"/>
      <c r="AL1971" s="39"/>
      <c r="AM1971" s="39"/>
      <c r="AN1971" s="39"/>
      <c r="AO1971" s="39"/>
      <c r="AP1971" s="39"/>
      <c r="AQ1971" s="39"/>
      <c r="AR1971" s="39"/>
      <c r="AS1971" s="39"/>
      <c r="AT1971" s="39"/>
      <c r="AU1971" s="39"/>
      <c r="AV1971" s="39"/>
      <c r="AW1971" s="39"/>
      <c r="AX1971" s="39"/>
      <c r="AY1971" s="39"/>
      <c r="AZ1971" s="39"/>
      <c r="BA1971" s="39"/>
      <c r="BB1971" s="39"/>
      <c r="BC1971" s="39"/>
      <c r="BD1971" s="39"/>
      <c r="BE1971" s="39"/>
      <c r="BF1971" s="39"/>
      <c r="BG1971" s="39"/>
      <c r="BH1971" s="39"/>
      <c r="BI1971" s="39"/>
      <c r="BJ1971" s="39"/>
      <c r="BK1971" s="39"/>
      <c r="BL1971" s="39"/>
      <c r="BM1971" s="39"/>
      <c r="BN1971" s="39"/>
      <c r="BO1971" s="39"/>
      <c r="BP1971" s="39"/>
      <c r="BQ1971" s="39"/>
      <c r="BR1971" s="39"/>
      <c r="BS1971" s="39"/>
      <c r="BT1971" s="39"/>
      <c r="BU1971" s="39"/>
      <c r="BV1971" s="39"/>
      <c r="BW1971" s="39"/>
      <c r="BX1971" s="39"/>
      <c r="BY1971" s="39"/>
      <c r="BZ1971" s="39"/>
      <c r="CA1971" s="39"/>
      <c r="CB1971" s="39"/>
      <c r="CC1971" s="39"/>
      <c r="CD1971" s="39"/>
      <c r="CE1971" s="39"/>
      <c r="CF1971" s="39"/>
      <c r="CG1971" s="39"/>
      <c r="CH1971" s="39"/>
      <c r="CI1971" s="39"/>
      <c r="CJ1971" s="39"/>
      <c r="CK1971" s="39"/>
      <c r="CL1971" s="39"/>
      <c r="CM1971" s="39"/>
      <c r="CN1971" s="39"/>
      <c r="CO1971" s="39"/>
      <c r="CP1971" s="39"/>
      <c r="CQ1971" s="39"/>
      <c r="CR1971" s="39"/>
      <c r="CS1971" s="39"/>
      <c r="CT1971" s="39"/>
      <c r="CU1971" s="39"/>
      <c r="CV1971" s="39"/>
      <c r="CW1971" s="39"/>
      <c r="CX1971" s="39"/>
      <c r="CY1971" s="39"/>
      <c r="CZ1971" s="39"/>
      <c r="DA1971" s="39"/>
      <c r="DB1971" s="39"/>
      <c r="DC1971" s="39"/>
      <c r="DD1971" s="39"/>
      <c r="DE1971" s="39"/>
      <c r="DF1971" s="39"/>
      <c r="DG1971" s="39"/>
      <c r="DH1971" s="39"/>
      <c r="DI1971" s="39"/>
      <c r="DJ1971" s="39"/>
      <c r="DK1971" s="39"/>
      <c r="DL1971" s="39"/>
      <c r="DM1971" s="39"/>
      <c r="DN1971" s="39"/>
      <c r="DO1971" s="39"/>
      <c r="DP1971" s="39"/>
      <c r="DQ1971" s="39"/>
      <c r="DR1971" s="39"/>
      <c r="DS1971" s="39"/>
      <c r="DT1971" s="39"/>
      <c r="DU1971" s="39"/>
      <c r="DV1971" s="39"/>
      <c r="DW1971" s="39"/>
      <c r="DX1971" s="39"/>
      <c r="DY1971" s="39"/>
      <c r="DZ1971" s="39"/>
      <c r="EA1971" s="39"/>
      <c r="EB1971" s="39"/>
      <c r="EC1971" s="39"/>
      <c r="ED1971" s="39"/>
      <c r="EE1971" s="39"/>
      <c r="EF1971" s="39"/>
      <c r="EG1971" s="39"/>
      <c r="EH1971" s="39"/>
      <c r="EI1971" s="39"/>
      <c r="EJ1971" s="39"/>
      <c r="EK1971" s="39"/>
      <c r="EL1971" s="39"/>
      <c r="EM1971" s="39"/>
      <c r="EN1971" s="39"/>
      <c r="EO1971" s="39"/>
      <c r="EP1971" s="39"/>
      <c r="EQ1971" s="39"/>
      <c r="ER1971" s="39"/>
      <c r="ES1971" s="39"/>
      <c r="ET1971" s="39"/>
      <c r="EU1971" s="39"/>
      <c r="EV1971" s="39"/>
      <c r="EW1971" s="39"/>
      <c r="EX1971" s="39"/>
      <c r="EY1971" s="39"/>
      <c r="EZ1971" s="39"/>
      <c r="FA1971" s="39"/>
      <c r="FB1971" s="39"/>
      <c r="FC1971" s="39"/>
      <c r="FD1971" s="39"/>
      <c r="FE1971" s="39"/>
      <c r="FF1971" s="39"/>
      <c r="FG1971" s="39"/>
      <c r="FH1971" s="39"/>
      <c r="FI1971" s="39"/>
      <c r="FJ1971" s="39"/>
      <c r="FK1971" s="39"/>
      <c r="FL1971" s="39"/>
      <c r="FM1971" s="39"/>
      <c r="FN1971" s="39"/>
    </row>
    <row r="1972" spans="1:170" s="36" customFormat="1">
      <c r="A1972" s="105"/>
      <c r="B1972" s="106"/>
      <c r="C1972" s="107"/>
      <c r="D1972" s="132"/>
      <c r="E1972" s="132"/>
      <c r="F1972" s="132"/>
      <c r="G1972" s="132"/>
      <c r="H1972" s="107"/>
      <c r="I1972" s="108"/>
      <c r="J1972" s="132"/>
      <c r="K1972" s="137"/>
      <c r="L1972" s="137"/>
      <c r="M1972" s="139"/>
      <c r="N1972" s="139"/>
      <c r="O1972" s="105"/>
      <c r="P1972" s="112"/>
      <c r="Q1972" s="112"/>
      <c r="R1972" s="112"/>
      <c r="S1972" s="94"/>
      <c r="T1972" s="95"/>
      <c r="U1972" s="95"/>
      <c r="V1972" s="95"/>
      <c r="W1972" s="95"/>
      <c r="X1972" s="39"/>
      <c r="Y1972" s="39"/>
      <c r="Z1972" s="39"/>
      <c r="AA1972" s="39"/>
      <c r="AB1972" s="39"/>
      <c r="AC1972" s="39"/>
      <c r="AD1972" s="39"/>
      <c r="AE1972" s="39"/>
      <c r="AF1972" s="39"/>
      <c r="AG1972" s="39"/>
      <c r="AH1972" s="39"/>
      <c r="AI1972" s="39"/>
      <c r="AJ1972" s="39"/>
      <c r="AK1972" s="39"/>
      <c r="AL1972" s="39"/>
      <c r="AM1972" s="39"/>
      <c r="AN1972" s="39"/>
      <c r="AO1972" s="39"/>
      <c r="AP1972" s="39"/>
      <c r="AQ1972" s="39"/>
      <c r="AR1972" s="39"/>
      <c r="AS1972" s="39"/>
      <c r="AT1972" s="39"/>
      <c r="AU1972" s="39"/>
      <c r="AV1972" s="39"/>
      <c r="AW1972" s="39"/>
      <c r="AX1972" s="39"/>
      <c r="AY1972" s="39"/>
      <c r="AZ1972" s="39"/>
      <c r="BA1972" s="39"/>
      <c r="BB1972" s="39"/>
      <c r="BC1972" s="39"/>
      <c r="BD1972" s="39"/>
      <c r="BE1972" s="39"/>
      <c r="BF1972" s="39"/>
      <c r="BG1972" s="39"/>
      <c r="BH1972" s="39"/>
      <c r="BI1972" s="39"/>
      <c r="BJ1972" s="39"/>
      <c r="BK1972" s="39"/>
      <c r="BL1972" s="39"/>
      <c r="BM1972" s="39"/>
      <c r="BN1972" s="39"/>
      <c r="BO1972" s="39"/>
      <c r="BP1972" s="39"/>
      <c r="BQ1972" s="39"/>
      <c r="BR1972" s="39"/>
      <c r="BS1972" s="39"/>
      <c r="BT1972" s="39"/>
      <c r="BU1972" s="39"/>
      <c r="BV1972" s="39"/>
      <c r="BW1972" s="39"/>
      <c r="BX1972" s="39"/>
      <c r="BY1972" s="39"/>
      <c r="BZ1972" s="39"/>
      <c r="CA1972" s="39"/>
      <c r="CB1972" s="39"/>
      <c r="CC1972" s="39"/>
      <c r="CD1972" s="39"/>
      <c r="CE1972" s="39"/>
      <c r="CF1972" s="39"/>
      <c r="CG1972" s="39"/>
      <c r="CH1972" s="39"/>
      <c r="CI1972" s="39"/>
      <c r="CJ1972" s="39"/>
      <c r="CK1972" s="39"/>
      <c r="CL1972" s="39"/>
      <c r="CM1972" s="39"/>
      <c r="CN1972" s="39"/>
      <c r="CO1972" s="39"/>
      <c r="CP1972" s="39"/>
      <c r="CQ1972" s="39"/>
      <c r="CR1972" s="39"/>
      <c r="CS1972" s="39"/>
      <c r="CT1972" s="39"/>
      <c r="CU1972" s="39"/>
      <c r="CV1972" s="39"/>
      <c r="CW1972" s="39"/>
      <c r="CX1972" s="39"/>
      <c r="CY1972" s="39"/>
      <c r="CZ1972" s="39"/>
      <c r="DA1972" s="39"/>
      <c r="DB1972" s="39"/>
      <c r="DC1972" s="39"/>
      <c r="DD1972" s="39"/>
      <c r="DE1972" s="39"/>
      <c r="DF1972" s="39"/>
      <c r="DG1972" s="39"/>
      <c r="DH1972" s="39"/>
      <c r="DI1972" s="39"/>
      <c r="DJ1972" s="39"/>
      <c r="DK1972" s="39"/>
      <c r="DL1972" s="39"/>
      <c r="DM1972" s="39"/>
      <c r="DN1972" s="39"/>
      <c r="DO1972" s="39"/>
      <c r="DP1972" s="39"/>
      <c r="DQ1972" s="39"/>
      <c r="DR1972" s="39"/>
      <c r="DS1972" s="39"/>
      <c r="DT1972" s="39"/>
      <c r="DU1972" s="39"/>
      <c r="DV1972" s="39"/>
      <c r="DW1972" s="39"/>
      <c r="DX1972" s="39"/>
      <c r="DY1972" s="39"/>
      <c r="DZ1972" s="39"/>
      <c r="EA1972" s="39"/>
      <c r="EB1972" s="39"/>
      <c r="EC1972" s="39"/>
      <c r="ED1972" s="39"/>
      <c r="EE1972" s="39"/>
      <c r="EF1972" s="39"/>
      <c r="EG1972" s="39"/>
      <c r="EH1972" s="39"/>
      <c r="EI1972" s="39"/>
      <c r="EJ1972" s="39"/>
      <c r="EK1972" s="39"/>
      <c r="EL1972" s="39"/>
      <c r="EM1972" s="39"/>
      <c r="EN1972" s="39"/>
      <c r="EO1972" s="39"/>
      <c r="EP1972" s="39"/>
      <c r="EQ1972" s="39"/>
      <c r="ER1972" s="39"/>
      <c r="ES1972" s="39"/>
      <c r="ET1972" s="39"/>
      <c r="EU1972" s="39"/>
      <c r="EV1972" s="39"/>
      <c r="EW1972" s="39"/>
      <c r="EX1972" s="39"/>
      <c r="EY1972" s="39"/>
      <c r="EZ1972" s="39"/>
      <c r="FA1972" s="39"/>
      <c r="FB1972" s="39"/>
      <c r="FC1972" s="39"/>
      <c r="FD1972" s="39"/>
      <c r="FE1972" s="39"/>
      <c r="FF1972" s="39"/>
      <c r="FG1972" s="39"/>
      <c r="FH1972" s="39"/>
      <c r="FI1972" s="39"/>
      <c r="FJ1972" s="39"/>
      <c r="FK1972" s="39"/>
      <c r="FL1972" s="39"/>
      <c r="FM1972" s="39"/>
      <c r="FN1972" s="39"/>
    </row>
    <row r="1973" spans="1:170" s="36" customFormat="1">
      <c r="A1973" s="105"/>
      <c r="B1973" s="106"/>
      <c r="C1973" s="107"/>
      <c r="D1973" s="132"/>
      <c r="E1973" s="132"/>
      <c r="F1973" s="132"/>
      <c r="G1973" s="132"/>
      <c r="H1973" s="107"/>
      <c r="I1973" s="108"/>
      <c r="J1973" s="132"/>
      <c r="K1973" s="137"/>
      <c r="L1973" s="137"/>
      <c r="M1973" s="139"/>
      <c r="N1973" s="139"/>
      <c r="O1973" s="105"/>
      <c r="P1973" s="112"/>
      <c r="Q1973" s="112"/>
      <c r="R1973" s="112"/>
      <c r="S1973" s="94"/>
      <c r="T1973" s="95"/>
      <c r="U1973" s="95"/>
      <c r="V1973" s="95"/>
      <c r="W1973" s="95"/>
      <c r="X1973" s="39"/>
      <c r="Y1973" s="39"/>
      <c r="Z1973" s="39"/>
      <c r="AA1973" s="39"/>
      <c r="AB1973" s="39"/>
      <c r="AC1973" s="39"/>
      <c r="AD1973" s="39"/>
      <c r="AE1973" s="39"/>
      <c r="AF1973" s="39"/>
      <c r="AG1973" s="39"/>
      <c r="AH1973" s="39"/>
      <c r="AI1973" s="39"/>
      <c r="AJ1973" s="39"/>
      <c r="AK1973" s="39"/>
      <c r="AL1973" s="39"/>
      <c r="AM1973" s="39"/>
      <c r="AN1973" s="39"/>
      <c r="AO1973" s="39"/>
      <c r="AP1973" s="39"/>
      <c r="AQ1973" s="39"/>
      <c r="AR1973" s="39"/>
      <c r="AS1973" s="39"/>
      <c r="AT1973" s="39"/>
      <c r="AU1973" s="39"/>
      <c r="AV1973" s="39"/>
      <c r="AW1973" s="39"/>
      <c r="AX1973" s="39"/>
      <c r="AY1973" s="39"/>
      <c r="AZ1973" s="39"/>
      <c r="BA1973" s="39"/>
      <c r="BB1973" s="39"/>
      <c r="BC1973" s="39"/>
      <c r="BD1973" s="39"/>
      <c r="BE1973" s="39"/>
      <c r="BF1973" s="39"/>
      <c r="BG1973" s="39"/>
      <c r="BH1973" s="39"/>
      <c r="BI1973" s="39"/>
      <c r="BJ1973" s="39"/>
      <c r="BK1973" s="39"/>
      <c r="BL1973" s="39"/>
      <c r="BM1973" s="39"/>
      <c r="BN1973" s="39"/>
      <c r="BO1973" s="39"/>
      <c r="BP1973" s="39"/>
      <c r="BQ1973" s="39"/>
      <c r="BR1973" s="39"/>
      <c r="BS1973" s="39"/>
      <c r="BT1973" s="39"/>
      <c r="BU1973" s="39"/>
      <c r="BV1973" s="39"/>
      <c r="BW1973" s="39"/>
      <c r="BX1973" s="39"/>
      <c r="BY1973" s="39"/>
      <c r="BZ1973" s="39"/>
      <c r="CA1973" s="39"/>
      <c r="CB1973" s="39"/>
      <c r="CC1973" s="39"/>
      <c r="CD1973" s="39"/>
      <c r="CE1973" s="39"/>
      <c r="CF1973" s="39"/>
      <c r="CG1973" s="39"/>
      <c r="CH1973" s="39"/>
      <c r="CI1973" s="39"/>
      <c r="CJ1973" s="39"/>
      <c r="CK1973" s="39"/>
      <c r="CL1973" s="39"/>
      <c r="CM1973" s="39"/>
      <c r="CN1973" s="39"/>
      <c r="CO1973" s="39"/>
      <c r="CP1973" s="39"/>
      <c r="CQ1973" s="39"/>
      <c r="CR1973" s="39"/>
      <c r="CS1973" s="39"/>
      <c r="CT1973" s="39"/>
      <c r="CU1973" s="39"/>
      <c r="CV1973" s="39"/>
      <c r="CW1973" s="39"/>
      <c r="CX1973" s="39"/>
      <c r="CY1973" s="39"/>
      <c r="CZ1973" s="39"/>
      <c r="DA1973" s="39"/>
      <c r="DB1973" s="39"/>
      <c r="DC1973" s="39"/>
      <c r="DD1973" s="39"/>
      <c r="DE1973" s="39"/>
      <c r="DF1973" s="39"/>
      <c r="DG1973" s="39"/>
      <c r="DH1973" s="39"/>
      <c r="DI1973" s="39"/>
      <c r="DJ1973" s="39"/>
      <c r="DK1973" s="39"/>
      <c r="DL1973" s="39"/>
      <c r="DM1973" s="39"/>
      <c r="DN1973" s="39"/>
      <c r="DO1973" s="39"/>
      <c r="DP1973" s="39"/>
      <c r="DQ1973" s="39"/>
      <c r="DR1973" s="39"/>
      <c r="DS1973" s="39"/>
      <c r="DT1973" s="39"/>
      <c r="DU1973" s="39"/>
      <c r="DV1973" s="39"/>
      <c r="DW1973" s="39"/>
      <c r="DX1973" s="39"/>
      <c r="DY1973" s="39"/>
      <c r="DZ1973" s="39"/>
      <c r="EA1973" s="39"/>
      <c r="EB1973" s="39"/>
      <c r="EC1973" s="39"/>
      <c r="ED1973" s="39"/>
      <c r="EE1973" s="39"/>
      <c r="EF1973" s="39"/>
      <c r="EG1973" s="39"/>
      <c r="EH1973" s="39"/>
      <c r="EI1973" s="39"/>
      <c r="EJ1973" s="39"/>
      <c r="EK1973" s="39"/>
      <c r="EL1973" s="39"/>
      <c r="EM1973" s="39"/>
      <c r="EN1973" s="39"/>
      <c r="EO1973" s="39"/>
      <c r="EP1973" s="39"/>
      <c r="EQ1973" s="39"/>
      <c r="ER1973" s="39"/>
      <c r="ES1973" s="39"/>
      <c r="ET1973" s="39"/>
      <c r="EU1973" s="39"/>
      <c r="EV1973" s="39"/>
      <c r="EW1973" s="39"/>
      <c r="EX1973" s="39"/>
      <c r="EY1973" s="39"/>
      <c r="EZ1973" s="39"/>
      <c r="FA1973" s="39"/>
      <c r="FB1973" s="39"/>
      <c r="FC1973" s="39"/>
      <c r="FD1973" s="39"/>
      <c r="FE1973" s="39"/>
      <c r="FF1973" s="39"/>
      <c r="FG1973" s="39"/>
      <c r="FH1973" s="39"/>
      <c r="FI1973" s="39"/>
      <c r="FJ1973" s="39"/>
      <c r="FK1973" s="39"/>
      <c r="FL1973" s="39"/>
      <c r="FM1973" s="39"/>
      <c r="FN1973" s="39"/>
    </row>
    <row r="1974" spans="1:170" s="36" customFormat="1">
      <c r="A1974" s="105"/>
      <c r="B1974" s="106"/>
      <c r="C1974" s="107"/>
      <c r="D1974" s="132"/>
      <c r="E1974" s="132"/>
      <c r="F1974" s="132"/>
      <c r="G1974" s="132"/>
      <c r="H1974" s="107"/>
      <c r="I1974" s="108"/>
      <c r="J1974" s="132"/>
      <c r="K1974" s="137"/>
      <c r="L1974" s="137"/>
      <c r="M1974" s="139"/>
      <c r="N1974" s="139"/>
      <c r="O1974" s="105"/>
      <c r="P1974" s="112"/>
      <c r="Q1974" s="112"/>
      <c r="R1974" s="112"/>
      <c r="S1974" s="94"/>
      <c r="T1974" s="95"/>
      <c r="U1974" s="95"/>
      <c r="V1974" s="95"/>
      <c r="W1974" s="95"/>
      <c r="X1974" s="39"/>
      <c r="Y1974" s="39"/>
      <c r="Z1974" s="39"/>
      <c r="AA1974" s="39"/>
      <c r="AB1974" s="39"/>
      <c r="AC1974" s="39"/>
      <c r="AD1974" s="39"/>
      <c r="AE1974" s="39"/>
      <c r="AF1974" s="39"/>
      <c r="AG1974" s="39"/>
      <c r="AH1974" s="39"/>
      <c r="AI1974" s="39"/>
      <c r="AJ1974" s="39"/>
      <c r="AK1974" s="39"/>
      <c r="AL1974" s="39"/>
      <c r="AM1974" s="39"/>
      <c r="AN1974" s="39"/>
      <c r="AO1974" s="39"/>
      <c r="AP1974" s="39"/>
      <c r="AQ1974" s="39"/>
      <c r="AR1974" s="39"/>
      <c r="AS1974" s="39"/>
      <c r="AT1974" s="39"/>
      <c r="AU1974" s="39"/>
      <c r="AV1974" s="39"/>
      <c r="AW1974" s="39"/>
      <c r="AX1974" s="39"/>
      <c r="AY1974" s="39"/>
      <c r="AZ1974" s="39"/>
      <c r="BA1974" s="39"/>
      <c r="BB1974" s="39"/>
      <c r="BC1974" s="39"/>
      <c r="BD1974" s="39"/>
      <c r="BE1974" s="39"/>
      <c r="BF1974" s="39"/>
      <c r="BG1974" s="39"/>
      <c r="BH1974" s="39"/>
      <c r="BI1974" s="39"/>
      <c r="BJ1974" s="39"/>
      <c r="BK1974" s="39"/>
      <c r="BL1974" s="39"/>
      <c r="BM1974" s="39"/>
      <c r="BN1974" s="39"/>
      <c r="BO1974" s="39"/>
      <c r="BP1974" s="39"/>
      <c r="BQ1974" s="39"/>
      <c r="BR1974" s="39"/>
      <c r="BS1974" s="39"/>
      <c r="BT1974" s="39"/>
      <c r="BU1974" s="39"/>
      <c r="BV1974" s="39"/>
      <c r="BW1974" s="39"/>
      <c r="BX1974" s="39"/>
      <c r="BY1974" s="39"/>
      <c r="BZ1974" s="39"/>
      <c r="CA1974" s="39"/>
      <c r="CB1974" s="39"/>
      <c r="CC1974" s="39"/>
      <c r="CD1974" s="39"/>
      <c r="CE1974" s="39"/>
      <c r="CF1974" s="39"/>
      <c r="CG1974" s="39"/>
      <c r="CH1974" s="39"/>
      <c r="CI1974" s="39"/>
      <c r="CJ1974" s="39"/>
      <c r="CK1974" s="39"/>
      <c r="CL1974" s="39"/>
      <c r="CM1974" s="39"/>
      <c r="CN1974" s="39"/>
      <c r="CO1974" s="39"/>
      <c r="CP1974" s="39"/>
      <c r="CQ1974" s="39"/>
      <c r="CR1974" s="39"/>
      <c r="CS1974" s="39"/>
      <c r="CT1974" s="39"/>
      <c r="CU1974" s="39"/>
      <c r="CV1974" s="39"/>
      <c r="CW1974" s="39"/>
      <c r="CX1974" s="39"/>
      <c r="CY1974" s="39"/>
      <c r="CZ1974" s="39"/>
      <c r="DA1974" s="39"/>
      <c r="DB1974" s="39"/>
      <c r="DC1974" s="39"/>
      <c r="DD1974" s="39"/>
      <c r="DE1974" s="39"/>
      <c r="DF1974" s="39"/>
      <c r="DG1974" s="39"/>
      <c r="DH1974" s="39"/>
      <c r="DI1974" s="39"/>
      <c r="DJ1974" s="39"/>
      <c r="DK1974" s="39"/>
      <c r="DL1974" s="39"/>
      <c r="DM1974" s="39"/>
      <c r="DN1974" s="39"/>
      <c r="DO1974" s="39"/>
      <c r="DP1974" s="39"/>
      <c r="DQ1974" s="39"/>
      <c r="DR1974" s="39"/>
      <c r="DS1974" s="39"/>
      <c r="DT1974" s="39"/>
      <c r="DU1974" s="39"/>
      <c r="DV1974" s="39"/>
      <c r="DW1974" s="39"/>
      <c r="DX1974" s="39"/>
      <c r="DY1974" s="39"/>
      <c r="DZ1974" s="39"/>
      <c r="EA1974" s="39"/>
      <c r="EB1974" s="39"/>
      <c r="EC1974" s="39"/>
      <c r="ED1974" s="39"/>
      <c r="EE1974" s="39"/>
      <c r="EF1974" s="39"/>
      <c r="EG1974" s="39"/>
      <c r="EH1974" s="39"/>
      <c r="EI1974" s="39"/>
      <c r="EJ1974" s="39"/>
      <c r="EK1974" s="39"/>
      <c r="EL1974" s="39"/>
      <c r="EM1974" s="39"/>
      <c r="EN1974" s="39"/>
      <c r="EO1974" s="39"/>
      <c r="EP1974" s="39"/>
      <c r="EQ1974" s="39"/>
      <c r="ER1974" s="39"/>
      <c r="ES1974" s="39"/>
      <c r="ET1974" s="39"/>
      <c r="EU1974" s="39"/>
      <c r="EV1974" s="39"/>
      <c r="EW1974" s="39"/>
      <c r="EX1974" s="39"/>
      <c r="EY1974" s="39"/>
      <c r="EZ1974" s="39"/>
      <c r="FA1974" s="39"/>
      <c r="FB1974" s="39"/>
      <c r="FC1974" s="39"/>
      <c r="FD1974" s="39"/>
      <c r="FE1974" s="39"/>
      <c r="FF1974" s="39"/>
      <c r="FG1974" s="39"/>
      <c r="FH1974" s="39"/>
      <c r="FI1974" s="39"/>
      <c r="FJ1974" s="39"/>
      <c r="FK1974" s="39"/>
      <c r="FL1974" s="39"/>
      <c r="FM1974" s="39"/>
      <c r="FN1974" s="39"/>
    </row>
    <row r="1975" spans="1:170" s="36" customFormat="1">
      <c r="A1975" s="105"/>
      <c r="B1975" s="106"/>
      <c r="C1975" s="107"/>
      <c r="D1975" s="132"/>
      <c r="E1975" s="132"/>
      <c r="F1975" s="132"/>
      <c r="G1975" s="132"/>
      <c r="H1975" s="107"/>
      <c r="I1975" s="108"/>
      <c r="J1975" s="132"/>
      <c r="K1975" s="137"/>
      <c r="L1975" s="137"/>
      <c r="M1975" s="139"/>
      <c r="N1975" s="139"/>
      <c r="O1975" s="105"/>
      <c r="P1975" s="112"/>
      <c r="Q1975" s="112"/>
      <c r="R1975" s="112"/>
      <c r="S1975" s="94"/>
      <c r="T1975" s="95"/>
      <c r="U1975" s="95"/>
      <c r="V1975" s="95"/>
      <c r="W1975" s="95"/>
      <c r="X1975" s="39"/>
      <c r="Y1975" s="39"/>
      <c r="Z1975" s="39"/>
      <c r="AA1975" s="39"/>
      <c r="AB1975" s="39"/>
      <c r="AC1975" s="39"/>
      <c r="AD1975" s="39"/>
      <c r="AE1975" s="39"/>
      <c r="AF1975" s="39"/>
      <c r="AG1975" s="39"/>
      <c r="AH1975" s="39"/>
      <c r="AI1975" s="39"/>
      <c r="AJ1975" s="39"/>
      <c r="AK1975" s="39"/>
      <c r="AL1975" s="39"/>
      <c r="AM1975" s="39"/>
      <c r="AN1975" s="39"/>
      <c r="AO1975" s="39"/>
      <c r="AP1975" s="39"/>
      <c r="AQ1975" s="39"/>
      <c r="AR1975" s="39"/>
      <c r="AS1975" s="39"/>
      <c r="AT1975" s="39"/>
      <c r="AU1975" s="39"/>
      <c r="AV1975" s="39"/>
      <c r="AW1975" s="39"/>
      <c r="AX1975" s="39"/>
      <c r="AY1975" s="39"/>
      <c r="AZ1975" s="39"/>
      <c r="BA1975" s="39"/>
      <c r="BB1975" s="39"/>
      <c r="BC1975" s="39"/>
      <c r="BD1975" s="39"/>
      <c r="BE1975" s="39"/>
      <c r="BF1975" s="39"/>
      <c r="BG1975" s="39"/>
      <c r="BH1975" s="39"/>
      <c r="BI1975" s="39"/>
      <c r="BJ1975" s="39"/>
      <c r="BK1975" s="39"/>
      <c r="BL1975" s="39"/>
      <c r="BM1975" s="39"/>
      <c r="BN1975" s="39"/>
      <c r="BO1975" s="39"/>
      <c r="BP1975" s="39"/>
      <c r="BQ1975" s="39"/>
      <c r="BR1975" s="39"/>
      <c r="BS1975" s="39"/>
      <c r="BT1975" s="39"/>
      <c r="BU1975" s="39"/>
      <c r="BV1975" s="39"/>
      <c r="BW1975" s="39"/>
      <c r="BX1975" s="39"/>
      <c r="BY1975" s="39"/>
      <c r="BZ1975" s="39"/>
      <c r="CA1975" s="39"/>
      <c r="CB1975" s="39"/>
      <c r="CC1975" s="39"/>
      <c r="CD1975" s="39"/>
      <c r="CE1975" s="39"/>
      <c r="CF1975" s="39"/>
      <c r="CG1975" s="39"/>
      <c r="CH1975" s="39"/>
      <c r="CI1975" s="39"/>
      <c r="CJ1975" s="39"/>
      <c r="CK1975" s="39"/>
      <c r="CL1975" s="39"/>
      <c r="CM1975" s="39"/>
      <c r="CN1975" s="39"/>
      <c r="CO1975" s="39"/>
      <c r="CP1975" s="39"/>
      <c r="CQ1975" s="39"/>
      <c r="CR1975" s="39"/>
      <c r="CS1975" s="39"/>
      <c r="CT1975" s="39"/>
      <c r="CU1975" s="39"/>
      <c r="CV1975" s="39"/>
      <c r="CW1975" s="39"/>
      <c r="CX1975" s="39"/>
      <c r="CY1975" s="39"/>
      <c r="CZ1975" s="39"/>
      <c r="DA1975" s="39"/>
      <c r="DB1975" s="39"/>
      <c r="DC1975" s="39"/>
      <c r="DD1975" s="39"/>
      <c r="DE1975" s="39"/>
      <c r="DF1975" s="39"/>
      <c r="DG1975" s="39"/>
      <c r="DH1975" s="39"/>
      <c r="DI1975" s="39"/>
      <c r="DJ1975" s="39"/>
      <c r="DK1975" s="39"/>
      <c r="DL1975" s="39"/>
      <c r="DM1975" s="39"/>
      <c r="DN1975" s="39"/>
      <c r="DO1975" s="39"/>
      <c r="DP1975" s="39"/>
      <c r="DQ1975" s="39"/>
      <c r="DR1975" s="39"/>
      <c r="DS1975" s="39"/>
      <c r="DT1975" s="39"/>
      <c r="DU1975" s="39"/>
      <c r="DV1975" s="39"/>
      <c r="DW1975" s="39"/>
      <c r="DX1975" s="39"/>
      <c r="DY1975" s="39"/>
      <c r="DZ1975" s="39"/>
      <c r="EA1975" s="39"/>
      <c r="EB1975" s="39"/>
      <c r="EC1975" s="39"/>
      <c r="ED1975" s="39"/>
      <c r="EE1975" s="39"/>
      <c r="EF1975" s="39"/>
      <c r="EG1975" s="39"/>
      <c r="EH1975" s="39"/>
      <c r="EI1975" s="39"/>
      <c r="EJ1975" s="39"/>
      <c r="EK1975" s="39"/>
      <c r="EL1975" s="39"/>
      <c r="EM1975" s="39"/>
      <c r="EN1975" s="39"/>
      <c r="EO1975" s="39"/>
      <c r="EP1975" s="39"/>
      <c r="EQ1975" s="39"/>
      <c r="ER1975" s="39"/>
      <c r="ES1975" s="39"/>
      <c r="ET1975" s="39"/>
      <c r="EU1975" s="39"/>
      <c r="EV1975" s="39"/>
      <c r="EW1975" s="39"/>
      <c r="EX1975" s="39"/>
      <c r="EY1975" s="39"/>
      <c r="EZ1975" s="39"/>
      <c r="FA1975" s="39"/>
      <c r="FB1975" s="39"/>
      <c r="FC1975" s="39"/>
      <c r="FD1975" s="39"/>
      <c r="FE1975" s="39"/>
      <c r="FF1975" s="39"/>
      <c r="FG1975" s="39"/>
      <c r="FH1975" s="39"/>
      <c r="FI1975" s="39"/>
      <c r="FJ1975" s="39"/>
      <c r="FK1975" s="39"/>
      <c r="FL1975" s="39"/>
      <c r="FM1975" s="39"/>
      <c r="FN1975" s="39"/>
    </row>
    <row r="1976" spans="1:170" s="36" customFormat="1">
      <c r="A1976" s="105"/>
      <c r="B1976" s="106"/>
      <c r="C1976" s="107"/>
      <c r="D1976" s="132"/>
      <c r="E1976" s="132"/>
      <c r="F1976" s="132"/>
      <c r="G1976" s="132"/>
      <c r="H1976" s="107"/>
      <c r="I1976" s="108"/>
      <c r="J1976" s="132"/>
      <c r="K1976" s="137"/>
      <c r="L1976" s="137"/>
      <c r="M1976" s="139"/>
      <c r="N1976" s="139"/>
      <c r="O1976" s="105"/>
      <c r="P1976" s="112"/>
      <c r="Q1976" s="112"/>
      <c r="R1976" s="112"/>
      <c r="S1976" s="94"/>
      <c r="T1976" s="95"/>
      <c r="U1976" s="95"/>
      <c r="V1976" s="95"/>
      <c r="W1976" s="95"/>
      <c r="X1976" s="39"/>
      <c r="Y1976" s="39"/>
      <c r="Z1976" s="39"/>
      <c r="AA1976" s="39"/>
      <c r="AB1976" s="39"/>
      <c r="AC1976" s="39"/>
      <c r="AD1976" s="39"/>
      <c r="AE1976" s="39"/>
      <c r="AF1976" s="39"/>
      <c r="AG1976" s="39"/>
      <c r="AH1976" s="39"/>
      <c r="AI1976" s="39"/>
      <c r="AJ1976" s="39"/>
      <c r="AK1976" s="39"/>
      <c r="AL1976" s="39"/>
      <c r="AM1976" s="39"/>
      <c r="AN1976" s="39"/>
      <c r="AO1976" s="39"/>
      <c r="AP1976" s="39"/>
      <c r="AQ1976" s="39"/>
      <c r="AR1976" s="39"/>
      <c r="AS1976" s="39"/>
      <c r="AT1976" s="39"/>
      <c r="AU1976" s="39"/>
      <c r="AV1976" s="39"/>
      <c r="AW1976" s="39"/>
      <c r="AX1976" s="39"/>
      <c r="AY1976" s="39"/>
      <c r="AZ1976" s="39"/>
      <c r="BA1976" s="39"/>
      <c r="BB1976" s="39"/>
      <c r="BC1976" s="39"/>
      <c r="BD1976" s="39"/>
      <c r="BE1976" s="39"/>
      <c r="BF1976" s="39"/>
      <c r="BG1976" s="39"/>
      <c r="BH1976" s="39"/>
      <c r="BI1976" s="39"/>
      <c r="BJ1976" s="39"/>
      <c r="BK1976" s="39"/>
      <c r="BL1976" s="39"/>
      <c r="BM1976" s="39"/>
      <c r="BN1976" s="39"/>
      <c r="BO1976" s="39"/>
      <c r="BP1976" s="39"/>
      <c r="BQ1976" s="39"/>
      <c r="BR1976" s="39"/>
      <c r="BS1976" s="39"/>
      <c r="BT1976" s="39"/>
      <c r="BU1976" s="39"/>
      <c r="BV1976" s="39"/>
      <c r="BW1976" s="39"/>
      <c r="BX1976" s="39"/>
      <c r="BY1976" s="39"/>
      <c r="BZ1976" s="39"/>
      <c r="CA1976" s="39"/>
      <c r="CB1976" s="39"/>
      <c r="CC1976" s="39"/>
      <c r="CD1976" s="39"/>
      <c r="CE1976" s="39"/>
      <c r="CF1976" s="39"/>
      <c r="CG1976" s="39"/>
      <c r="CH1976" s="39"/>
      <c r="CI1976" s="39"/>
      <c r="CJ1976" s="39"/>
      <c r="CK1976" s="39"/>
      <c r="CL1976" s="39"/>
      <c r="CM1976" s="39"/>
      <c r="CN1976" s="39"/>
      <c r="CO1976" s="39"/>
      <c r="CP1976" s="39"/>
      <c r="CQ1976" s="39"/>
      <c r="CR1976" s="39"/>
      <c r="CS1976" s="39"/>
      <c r="CT1976" s="39"/>
      <c r="CU1976" s="39"/>
      <c r="CV1976" s="39"/>
      <c r="CW1976" s="39"/>
      <c r="CX1976" s="39"/>
      <c r="CY1976" s="39"/>
      <c r="CZ1976" s="39"/>
      <c r="DA1976" s="39"/>
      <c r="DB1976" s="39"/>
      <c r="DC1976" s="39"/>
      <c r="DD1976" s="39"/>
      <c r="DE1976" s="39"/>
      <c r="DF1976" s="39"/>
      <c r="DG1976" s="39"/>
      <c r="DH1976" s="39"/>
      <c r="DI1976" s="39"/>
      <c r="DJ1976" s="39"/>
      <c r="DK1976" s="39"/>
      <c r="DL1976" s="39"/>
      <c r="DM1976" s="39"/>
      <c r="DN1976" s="39"/>
      <c r="DO1976" s="39"/>
      <c r="DP1976" s="39"/>
      <c r="DQ1976" s="39"/>
      <c r="DR1976" s="39"/>
      <c r="DS1976" s="39"/>
      <c r="DT1976" s="39"/>
      <c r="DU1976" s="39"/>
      <c r="DV1976" s="39"/>
      <c r="DW1976" s="39"/>
      <c r="DX1976" s="39"/>
      <c r="DY1976" s="39"/>
      <c r="DZ1976" s="39"/>
      <c r="EA1976" s="39"/>
      <c r="EB1976" s="39"/>
      <c r="EC1976" s="39"/>
      <c r="ED1976" s="39"/>
      <c r="EE1976" s="39"/>
      <c r="EF1976" s="39"/>
      <c r="EG1976" s="39"/>
      <c r="EH1976" s="39"/>
      <c r="EI1976" s="39"/>
      <c r="EJ1976" s="39"/>
      <c r="EK1976" s="39"/>
      <c r="EL1976" s="39"/>
      <c r="EM1976" s="39"/>
      <c r="EN1976" s="39"/>
      <c r="EO1976" s="39"/>
      <c r="EP1976" s="39"/>
      <c r="EQ1976" s="39"/>
      <c r="ER1976" s="39"/>
      <c r="ES1976" s="39"/>
      <c r="ET1976" s="39"/>
      <c r="EU1976" s="39"/>
      <c r="EV1976" s="39"/>
      <c r="EW1976" s="39"/>
      <c r="EX1976" s="39"/>
      <c r="EY1976" s="39"/>
      <c r="EZ1976" s="39"/>
      <c r="FA1976" s="39"/>
      <c r="FB1976" s="39"/>
      <c r="FC1976" s="39"/>
      <c r="FD1976" s="39"/>
      <c r="FE1976" s="39"/>
      <c r="FF1976" s="39"/>
      <c r="FG1976" s="39"/>
      <c r="FH1976" s="39"/>
      <c r="FI1976" s="39"/>
      <c r="FJ1976" s="39"/>
      <c r="FK1976" s="39"/>
      <c r="FL1976" s="39"/>
      <c r="FM1976" s="39"/>
      <c r="FN1976" s="39"/>
    </row>
    <row r="1977" spans="1:170" s="36" customFormat="1">
      <c r="A1977" s="105"/>
      <c r="B1977" s="106"/>
      <c r="C1977" s="107"/>
      <c r="D1977" s="132"/>
      <c r="E1977" s="132"/>
      <c r="F1977" s="132"/>
      <c r="G1977" s="132"/>
      <c r="H1977" s="107"/>
      <c r="I1977" s="108"/>
      <c r="J1977" s="132"/>
      <c r="K1977" s="137"/>
      <c r="L1977" s="137"/>
      <c r="M1977" s="139"/>
      <c r="N1977" s="139"/>
      <c r="O1977" s="105"/>
      <c r="P1977" s="112"/>
      <c r="Q1977" s="112"/>
      <c r="R1977" s="112"/>
      <c r="S1977" s="94"/>
      <c r="T1977" s="95"/>
      <c r="U1977" s="95"/>
      <c r="V1977" s="95"/>
      <c r="W1977" s="95"/>
      <c r="X1977" s="39"/>
      <c r="Y1977" s="39"/>
      <c r="Z1977" s="39"/>
      <c r="AA1977" s="39"/>
      <c r="AB1977" s="39"/>
      <c r="AC1977" s="39"/>
      <c r="AD1977" s="39"/>
      <c r="AE1977" s="39"/>
      <c r="AF1977" s="39"/>
      <c r="AG1977" s="39"/>
      <c r="AH1977" s="39"/>
      <c r="AI1977" s="39"/>
      <c r="AJ1977" s="39"/>
      <c r="AK1977" s="39"/>
      <c r="AL1977" s="39"/>
      <c r="AM1977" s="39"/>
      <c r="AN1977" s="39"/>
      <c r="AO1977" s="39"/>
      <c r="AP1977" s="39"/>
      <c r="AQ1977" s="39"/>
      <c r="AR1977" s="39"/>
      <c r="AS1977" s="39"/>
      <c r="AT1977" s="39"/>
      <c r="AU1977" s="39"/>
      <c r="AV1977" s="39"/>
      <c r="AW1977" s="39"/>
      <c r="AX1977" s="39"/>
      <c r="AY1977" s="39"/>
      <c r="AZ1977" s="39"/>
      <c r="BA1977" s="39"/>
      <c r="BB1977" s="39"/>
      <c r="BC1977" s="39"/>
      <c r="BD1977" s="39"/>
      <c r="BE1977" s="39"/>
      <c r="BF1977" s="39"/>
      <c r="BG1977" s="39"/>
      <c r="BH1977" s="39"/>
      <c r="BI1977" s="39"/>
      <c r="BJ1977" s="39"/>
      <c r="BK1977" s="39"/>
      <c r="BL1977" s="39"/>
      <c r="BM1977" s="39"/>
      <c r="BN1977" s="39"/>
      <c r="BO1977" s="39"/>
      <c r="BP1977" s="39"/>
      <c r="BQ1977" s="39"/>
      <c r="BR1977" s="39"/>
      <c r="BS1977" s="39"/>
      <c r="BT1977" s="39"/>
      <c r="BU1977" s="39"/>
      <c r="BV1977" s="39"/>
      <c r="BW1977" s="39"/>
      <c r="BX1977" s="39"/>
      <c r="BY1977" s="39"/>
      <c r="BZ1977" s="39"/>
      <c r="CA1977" s="39"/>
      <c r="CB1977" s="39"/>
      <c r="CC1977" s="39"/>
      <c r="CD1977" s="39"/>
      <c r="CE1977" s="39"/>
      <c r="CF1977" s="39"/>
      <c r="CG1977" s="39"/>
      <c r="CH1977" s="39"/>
      <c r="CI1977" s="39"/>
      <c r="CJ1977" s="39"/>
      <c r="CK1977" s="39"/>
      <c r="CL1977" s="39"/>
      <c r="CM1977" s="39"/>
      <c r="CN1977" s="39"/>
      <c r="CO1977" s="39"/>
      <c r="CP1977" s="39"/>
      <c r="CQ1977" s="39"/>
      <c r="CR1977" s="39"/>
      <c r="CS1977" s="39"/>
      <c r="CT1977" s="39"/>
      <c r="CU1977" s="39"/>
      <c r="CV1977" s="39"/>
      <c r="CW1977" s="39"/>
      <c r="CX1977" s="39"/>
      <c r="CY1977" s="39"/>
      <c r="CZ1977" s="39"/>
      <c r="DA1977" s="39"/>
      <c r="DB1977" s="39"/>
      <c r="DC1977" s="39"/>
      <c r="DD1977" s="39"/>
      <c r="DE1977" s="39"/>
      <c r="DF1977" s="39"/>
      <c r="DG1977" s="39"/>
      <c r="DH1977" s="39"/>
      <c r="DI1977" s="39"/>
      <c r="DJ1977" s="39"/>
      <c r="DK1977" s="39"/>
      <c r="DL1977" s="39"/>
      <c r="DM1977" s="39"/>
      <c r="DN1977" s="39"/>
      <c r="DO1977" s="39"/>
      <c r="DP1977" s="39"/>
      <c r="DQ1977" s="39"/>
      <c r="DR1977" s="39"/>
      <c r="DS1977" s="39"/>
      <c r="DT1977" s="39"/>
      <c r="DU1977" s="39"/>
      <c r="DV1977" s="39"/>
      <c r="DW1977" s="39"/>
      <c r="DX1977" s="39"/>
      <c r="DY1977" s="39"/>
      <c r="DZ1977" s="39"/>
      <c r="EA1977" s="39"/>
      <c r="EB1977" s="39"/>
      <c r="EC1977" s="39"/>
      <c r="ED1977" s="39"/>
      <c r="EE1977" s="39"/>
      <c r="EF1977" s="39"/>
      <c r="EG1977" s="39"/>
      <c r="EH1977" s="39"/>
      <c r="EI1977" s="39"/>
      <c r="EJ1977" s="39"/>
      <c r="EK1977" s="39"/>
      <c r="EL1977" s="39"/>
      <c r="EM1977" s="39"/>
      <c r="EN1977" s="39"/>
      <c r="EO1977" s="39"/>
      <c r="EP1977" s="39"/>
      <c r="EQ1977" s="39"/>
      <c r="ER1977" s="39"/>
      <c r="ES1977" s="39"/>
      <c r="ET1977" s="39"/>
      <c r="EU1977" s="39"/>
      <c r="EV1977" s="39"/>
      <c r="EW1977" s="39"/>
      <c r="EX1977" s="39"/>
      <c r="EY1977" s="39"/>
      <c r="EZ1977" s="39"/>
      <c r="FA1977" s="39"/>
      <c r="FB1977" s="39"/>
      <c r="FC1977" s="39"/>
      <c r="FD1977" s="39"/>
      <c r="FE1977" s="39"/>
      <c r="FF1977" s="39"/>
      <c r="FG1977" s="39"/>
      <c r="FH1977" s="39"/>
      <c r="FI1977" s="39"/>
      <c r="FJ1977" s="39"/>
      <c r="FK1977" s="39"/>
      <c r="FL1977" s="39"/>
      <c r="FM1977" s="39"/>
      <c r="FN1977" s="39"/>
    </row>
    <row r="1978" spans="1:170" s="36" customFormat="1">
      <c r="A1978" s="105"/>
      <c r="B1978" s="106"/>
      <c r="C1978" s="107"/>
      <c r="D1978" s="132"/>
      <c r="E1978" s="132"/>
      <c r="F1978" s="132"/>
      <c r="G1978" s="132"/>
      <c r="H1978" s="107"/>
      <c r="I1978" s="108"/>
      <c r="J1978" s="132"/>
      <c r="K1978" s="137"/>
      <c r="L1978" s="137"/>
      <c r="M1978" s="139"/>
      <c r="N1978" s="139"/>
      <c r="O1978" s="105"/>
      <c r="P1978" s="112"/>
      <c r="Q1978" s="112"/>
      <c r="R1978" s="112"/>
      <c r="S1978" s="94"/>
      <c r="T1978" s="95"/>
      <c r="U1978" s="95"/>
      <c r="V1978" s="95"/>
      <c r="W1978" s="95"/>
      <c r="X1978" s="39"/>
      <c r="Y1978" s="39"/>
      <c r="Z1978" s="39"/>
      <c r="AA1978" s="39"/>
      <c r="AB1978" s="39"/>
      <c r="AC1978" s="39"/>
      <c r="AD1978" s="39"/>
      <c r="AE1978" s="39"/>
      <c r="AF1978" s="39"/>
      <c r="AG1978" s="39"/>
      <c r="AH1978" s="39"/>
      <c r="AI1978" s="39"/>
      <c r="AJ1978" s="39"/>
      <c r="AK1978" s="39"/>
      <c r="AL1978" s="39"/>
      <c r="AM1978" s="39"/>
      <c r="AN1978" s="39"/>
      <c r="AO1978" s="39"/>
      <c r="AP1978" s="39"/>
      <c r="AQ1978" s="39"/>
      <c r="AR1978" s="39"/>
      <c r="AS1978" s="39"/>
      <c r="AT1978" s="39"/>
      <c r="AU1978" s="39"/>
      <c r="AV1978" s="39"/>
      <c r="AW1978" s="39"/>
      <c r="AX1978" s="39"/>
      <c r="AY1978" s="39"/>
      <c r="AZ1978" s="39"/>
      <c r="BA1978" s="39"/>
      <c r="BB1978" s="39"/>
      <c r="BC1978" s="39"/>
      <c r="BD1978" s="39"/>
      <c r="BE1978" s="39"/>
      <c r="BF1978" s="39"/>
      <c r="BG1978" s="39"/>
      <c r="BH1978" s="39"/>
      <c r="BI1978" s="39"/>
      <c r="BJ1978" s="39"/>
      <c r="BK1978" s="39"/>
      <c r="BL1978" s="39"/>
      <c r="BM1978" s="39"/>
      <c r="BN1978" s="39"/>
      <c r="BO1978" s="39"/>
      <c r="BP1978" s="39"/>
      <c r="BQ1978" s="39"/>
      <c r="BR1978" s="39"/>
      <c r="BS1978" s="39"/>
      <c r="BT1978" s="39"/>
      <c r="BU1978" s="39"/>
      <c r="BV1978" s="39"/>
      <c r="BW1978" s="39"/>
      <c r="BX1978" s="39"/>
      <c r="BY1978" s="39"/>
      <c r="BZ1978" s="39"/>
      <c r="CA1978" s="39"/>
      <c r="CB1978" s="39"/>
      <c r="CC1978" s="39"/>
      <c r="CD1978" s="39"/>
      <c r="CE1978" s="39"/>
      <c r="CF1978" s="39"/>
      <c r="CG1978" s="39"/>
      <c r="CH1978" s="39"/>
      <c r="CI1978" s="39"/>
      <c r="CJ1978" s="39"/>
      <c r="CK1978" s="39"/>
      <c r="CL1978" s="39"/>
      <c r="CM1978" s="39"/>
      <c r="CN1978" s="39"/>
      <c r="CO1978" s="39"/>
      <c r="CP1978" s="39"/>
      <c r="CQ1978" s="39"/>
      <c r="CR1978" s="39"/>
      <c r="CS1978" s="39"/>
      <c r="CT1978" s="39"/>
      <c r="CU1978" s="39"/>
      <c r="CV1978" s="39"/>
      <c r="CW1978" s="39"/>
      <c r="CX1978" s="39"/>
      <c r="CY1978" s="39"/>
      <c r="CZ1978" s="39"/>
      <c r="DA1978" s="39"/>
      <c r="DB1978" s="39"/>
      <c r="DC1978" s="39"/>
      <c r="DD1978" s="39"/>
      <c r="DE1978" s="39"/>
      <c r="DF1978" s="39"/>
      <c r="DG1978" s="39"/>
      <c r="DH1978" s="39"/>
      <c r="DI1978" s="39"/>
      <c r="DJ1978" s="39"/>
      <c r="DK1978" s="39"/>
      <c r="DL1978" s="39"/>
      <c r="DM1978" s="39"/>
      <c r="DN1978" s="39"/>
      <c r="DO1978" s="39"/>
      <c r="DP1978" s="39"/>
      <c r="DQ1978" s="39"/>
      <c r="DR1978" s="39"/>
      <c r="DS1978" s="39"/>
      <c r="DT1978" s="39"/>
      <c r="DU1978" s="39"/>
      <c r="DV1978" s="39"/>
      <c r="DW1978" s="39"/>
      <c r="DX1978" s="39"/>
      <c r="DY1978" s="39"/>
      <c r="DZ1978" s="39"/>
      <c r="EA1978" s="39"/>
      <c r="EB1978" s="39"/>
      <c r="EC1978" s="39"/>
      <c r="ED1978" s="39"/>
      <c r="EE1978" s="39"/>
      <c r="EF1978" s="39"/>
      <c r="EG1978" s="39"/>
      <c r="EH1978" s="39"/>
      <c r="EI1978" s="39"/>
      <c r="EJ1978" s="39"/>
      <c r="EK1978" s="39"/>
      <c r="EL1978" s="39"/>
      <c r="EM1978" s="39"/>
      <c r="EN1978" s="39"/>
      <c r="EO1978" s="39"/>
      <c r="EP1978" s="39"/>
      <c r="EQ1978" s="39"/>
      <c r="ER1978" s="39"/>
      <c r="ES1978" s="39"/>
      <c r="ET1978" s="39"/>
      <c r="EU1978" s="39"/>
      <c r="EV1978" s="39"/>
      <c r="EW1978" s="39"/>
      <c r="EX1978" s="39"/>
      <c r="EY1978" s="39"/>
      <c r="EZ1978" s="39"/>
      <c r="FA1978" s="39"/>
      <c r="FB1978" s="39"/>
      <c r="FC1978" s="39"/>
      <c r="FD1978" s="39"/>
      <c r="FE1978" s="39"/>
      <c r="FF1978" s="39"/>
      <c r="FG1978" s="39"/>
      <c r="FH1978" s="39"/>
      <c r="FI1978" s="39"/>
      <c r="FJ1978" s="39"/>
      <c r="FK1978" s="39"/>
      <c r="FL1978" s="39"/>
      <c r="FM1978" s="39"/>
      <c r="FN1978" s="39"/>
    </row>
    <row r="1979" spans="1:170" s="36" customFormat="1">
      <c r="A1979" s="105"/>
      <c r="B1979" s="106"/>
      <c r="C1979" s="107"/>
      <c r="D1979" s="132"/>
      <c r="E1979" s="132"/>
      <c r="F1979" s="132"/>
      <c r="G1979" s="132"/>
      <c r="H1979" s="107"/>
      <c r="I1979" s="108"/>
      <c r="J1979" s="132"/>
      <c r="K1979" s="137"/>
      <c r="L1979" s="137"/>
      <c r="M1979" s="139"/>
      <c r="N1979" s="139"/>
      <c r="O1979" s="105"/>
      <c r="P1979" s="112"/>
      <c r="Q1979" s="112"/>
      <c r="R1979" s="112"/>
      <c r="S1979" s="94"/>
      <c r="T1979" s="95"/>
      <c r="U1979" s="95"/>
      <c r="V1979" s="95"/>
      <c r="W1979" s="95"/>
      <c r="X1979" s="39"/>
      <c r="Y1979" s="39"/>
      <c r="Z1979" s="39"/>
      <c r="AA1979" s="39"/>
      <c r="AB1979" s="39"/>
      <c r="AC1979" s="39"/>
      <c r="AD1979" s="39"/>
      <c r="AE1979" s="39"/>
      <c r="AF1979" s="39"/>
      <c r="AG1979" s="39"/>
      <c r="AH1979" s="39"/>
      <c r="AI1979" s="39"/>
      <c r="AJ1979" s="39"/>
      <c r="AK1979" s="39"/>
      <c r="AL1979" s="39"/>
      <c r="AM1979" s="39"/>
      <c r="AN1979" s="39"/>
      <c r="AO1979" s="39"/>
      <c r="AP1979" s="39"/>
      <c r="AQ1979" s="39"/>
      <c r="AR1979" s="39"/>
      <c r="AS1979" s="39"/>
      <c r="AT1979" s="39"/>
      <c r="AU1979" s="39"/>
      <c r="AV1979" s="39"/>
      <c r="AW1979" s="39"/>
      <c r="AX1979" s="39"/>
      <c r="AY1979" s="39"/>
      <c r="AZ1979" s="39"/>
      <c r="BA1979" s="39"/>
      <c r="BB1979" s="39"/>
      <c r="BC1979" s="39"/>
      <c r="BD1979" s="39"/>
      <c r="BE1979" s="39"/>
      <c r="BF1979" s="39"/>
      <c r="BG1979" s="39"/>
      <c r="BH1979" s="39"/>
      <c r="BI1979" s="39"/>
      <c r="BJ1979" s="39"/>
      <c r="BK1979" s="39"/>
      <c r="BL1979" s="39"/>
      <c r="BM1979" s="39"/>
      <c r="BN1979" s="39"/>
      <c r="BO1979" s="39"/>
      <c r="BP1979" s="39"/>
      <c r="BQ1979" s="39"/>
      <c r="BR1979" s="39"/>
      <c r="BS1979" s="39"/>
      <c r="BT1979" s="39"/>
      <c r="BU1979" s="39"/>
      <c r="BV1979" s="39"/>
      <c r="BW1979" s="39"/>
      <c r="BX1979" s="39"/>
      <c r="BY1979" s="39"/>
      <c r="BZ1979" s="39"/>
      <c r="CA1979" s="39"/>
      <c r="CB1979" s="39"/>
      <c r="CC1979" s="39"/>
      <c r="CD1979" s="39"/>
      <c r="CE1979" s="39"/>
      <c r="CF1979" s="39"/>
      <c r="CG1979" s="39"/>
      <c r="CH1979" s="39"/>
      <c r="CI1979" s="39"/>
      <c r="CJ1979" s="39"/>
      <c r="CK1979" s="39"/>
      <c r="CL1979" s="39"/>
      <c r="CM1979" s="39"/>
      <c r="CN1979" s="39"/>
      <c r="CO1979" s="39"/>
      <c r="CP1979" s="39"/>
      <c r="CQ1979" s="39"/>
      <c r="CR1979" s="39"/>
      <c r="CS1979" s="39"/>
      <c r="CT1979" s="39"/>
      <c r="CU1979" s="39"/>
      <c r="CV1979" s="39"/>
      <c r="CW1979" s="39"/>
      <c r="CX1979" s="39"/>
      <c r="CY1979" s="39"/>
      <c r="CZ1979" s="39"/>
      <c r="DA1979" s="39"/>
      <c r="DB1979" s="39"/>
      <c r="DC1979" s="39"/>
      <c r="DD1979" s="39"/>
      <c r="DE1979" s="39"/>
      <c r="DF1979" s="39"/>
      <c r="DG1979" s="39"/>
      <c r="DH1979" s="39"/>
      <c r="DI1979" s="39"/>
      <c r="DJ1979" s="39"/>
      <c r="DK1979" s="39"/>
      <c r="DL1979" s="39"/>
      <c r="DM1979" s="39"/>
      <c r="DN1979" s="39"/>
      <c r="DO1979" s="39"/>
      <c r="DP1979" s="39"/>
      <c r="DQ1979" s="39"/>
      <c r="DR1979" s="39"/>
      <c r="DS1979" s="39"/>
      <c r="DT1979" s="39"/>
      <c r="DU1979" s="39"/>
      <c r="DV1979" s="39"/>
      <c r="DW1979" s="39"/>
      <c r="DX1979" s="39"/>
      <c r="DY1979" s="39"/>
      <c r="DZ1979" s="39"/>
      <c r="EA1979" s="39"/>
      <c r="EB1979" s="39"/>
      <c r="EC1979" s="39"/>
      <c r="ED1979" s="39"/>
      <c r="EE1979" s="39"/>
      <c r="EF1979" s="39"/>
      <c r="EG1979" s="39"/>
      <c r="EH1979" s="39"/>
      <c r="EI1979" s="39"/>
      <c r="EJ1979" s="39"/>
      <c r="EK1979" s="39"/>
      <c r="EL1979" s="39"/>
      <c r="EM1979" s="39"/>
      <c r="EN1979" s="39"/>
      <c r="EO1979" s="39"/>
      <c r="EP1979" s="39"/>
      <c r="EQ1979" s="39"/>
      <c r="ER1979" s="39"/>
      <c r="ES1979" s="39"/>
      <c r="ET1979" s="39"/>
      <c r="EU1979" s="39"/>
      <c r="EV1979" s="39"/>
      <c r="EW1979" s="39"/>
      <c r="EX1979" s="39"/>
      <c r="EY1979" s="39"/>
      <c r="EZ1979" s="39"/>
      <c r="FA1979" s="39"/>
      <c r="FB1979" s="39"/>
      <c r="FC1979" s="39"/>
      <c r="FD1979" s="39"/>
      <c r="FE1979" s="39"/>
      <c r="FF1979" s="39"/>
      <c r="FG1979" s="39"/>
      <c r="FH1979" s="39"/>
      <c r="FI1979" s="39"/>
      <c r="FJ1979" s="39"/>
      <c r="FK1979" s="39"/>
      <c r="FL1979" s="39"/>
      <c r="FM1979" s="39"/>
      <c r="FN1979" s="39"/>
    </row>
    <row r="1980" spans="1:170" s="36" customFormat="1">
      <c r="A1980" s="105"/>
      <c r="B1980" s="106"/>
      <c r="C1980" s="107"/>
      <c r="D1980" s="132"/>
      <c r="E1980" s="132"/>
      <c r="F1980" s="132"/>
      <c r="G1980" s="132"/>
      <c r="H1980" s="107"/>
      <c r="I1980" s="108"/>
      <c r="J1980" s="132"/>
      <c r="K1980" s="137"/>
      <c r="L1980" s="137"/>
      <c r="M1980" s="139"/>
      <c r="N1980" s="139"/>
      <c r="O1980" s="105"/>
      <c r="P1980" s="112"/>
      <c r="Q1980" s="112"/>
      <c r="R1980" s="112"/>
      <c r="S1980" s="94"/>
      <c r="T1980" s="95"/>
      <c r="U1980" s="95"/>
      <c r="V1980" s="95"/>
      <c r="W1980" s="95"/>
      <c r="X1980" s="39"/>
      <c r="Y1980" s="39"/>
      <c r="Z1980" s="39"/>
      <c r="AA1980" s="39"/>
      <c r="AB1980" s="39"/>
      <c r="AC1980" s="39"/>
      <c r="AD1980" s="39"/>
      <c r="AE1980" s="39"/>
      <c r="AF1980" s="39"/>
      <c r="AG1980" s="39"/>
      <c r="AH1980" s="39"/>
      <c r="AI1980" s="39"/>
      <c r="AJ1980" s="39"/>
      <c r="AK1980" s="39"/>
      <c r="AL1980" s="39"/>
      <c r="AM1980" s="39"/>
      <c r="AN1980" s="39"/>
      <c r="AO1980" s="39"/>
      <c r="AP1980" s="39"/>
      <c r="AQ1980" s="39"/>
      <c r="AR1980" s="39"/>
      <c r="AS1980" s="39"/>
      <c r="AT1980" s="39"/>
      <c r="AU1980" s="39"/>
      <c r="AV1980" s="39"/>
      <c r="AW1980" s="39"/>
      <c r="AX1980" s="39"/>
      <c r="AY1980" s="39"/>
      <c r="AZ1980" s="39"/>
      <c r="BA1980" s="39"/>
      <c r="BB1980" s="39"/>
      <c r="BC1980" s="39"/>
      <c r="BD1980" s="39"/>
      <c r="BE1980" s="39"/>
      <c r="BF1980" s="39"/>
      <c r="BG1980" s="39"/>
      <c r="BH1980" s="39"/>
      <c r="BI1980" s="39"/>
      <c r="BJ1980" s="39"/>
      <c r="BK1980" s="39"/>
      <c r="BL1980" s="39"/>
      <c r="BM1980" s="39"/>
      <c r="BN1980" s="39"/>
      <c r="BO1980" s="39"/>
      <c r="BP1980" s="39"/>
      <c r="BQ1980" s="39"/>
      <c r="BR1980" s="39"/>
      <c r="BS1980" s="39"/>
      <c r="BT1980" s="39"/>
      <c r="BU1980" s="39"/>
      <c r="BV1980" s="39"/>
      <c r="BW1980" s="39"/>
      <c r="BX1980" s="39"/>
      <c r="BY1980" s="39"/>
      <c r="BZ1980" s="39"/>
      <c r="CA1980" s="39"/>
      <c r="CB1980" s="39"/>
      <c r="CC1980" s="39"/>
      <c r="CD1980" s="39"/>
      <c r="CE1980" s="39"/>
      <c r="CF1980" s="39"/>
      <c r="CG1980" s="39"/>
      <c r="CH1980" s="39"/>
      <c r="CI1980" s="39"/>
      <c r="CJ1980" s="39"/>
      <c r="CK1980" s="39"/>
      <c r="CL1980" s="39"/>
      <c r="CM1980" s="39"/>
      <c r="CN1980" s="39"/>
      <c r="CO1980" s="39"/>
      <c r="CP1980" s="39"/>
      <c r="CQ1980" s="39"/>
      <c r="CR1980" s="39"/>
      <c r="CS1980" s="39"/>
      <c r="CT1980" s="39"/>
      <c r="CU1980" s="39"/>
      <c r="CV1980" s="39"/>
      <c r="CW1980" s="39"/>
      <c r="CX1980" s="39"/>
      <c r="CY1980" s="39"/>
      <c r="CZ1980" s="39"/>
      <c r="DA1980" s="39"/>
      <c r="DB1980" s="39"/>
      <c r="DC1980" s="39"/>
      <c r="DD1980" s="39"/>
      <c r="DE1980" s="39"/>
      <c r="DF1980" s="39"/>
      <c r="DG1980" s="39"/>
      <c r="DH1980" s="39"/>
      <c r="DI1980" s="39"/>
      <c r="DJ1980" s="39"/>
      <c r="DK1980" s="39"/>
      <c r="DL1980" s="39"/>
      <c r="DM1980" s="39"/>
      <c r="DN1980" s="39"/>
      <c r="DO1980" s="39"/>
      <c r="DP1980" s="39"/>
      <c r="DQ1980" s="39"/>
      <c r="DR1980" s="39"/>
      <c r="DS1980" s="39"/>
      <c r="DT1980" s="39"/>
      <c r="DU1980" s="39"/>
      <c r="DV1980" s="39"/>
      <c r="DW1980" s="39"/>
      <c r="DX1980" s="39"/>
      <c r="DY1980" s="39"/>
      <c r="DZ1980" s="39"/>
      <c r="EA1980" s="39"/>
      <c r="EB1980" s="39"/>
      <c r="EC1980" s="39"/>
      <c r="ED1980" s="39"/>
      <c r="EE1980" s="39"/>
      <c r="EF1980" s="39"/>
      <c r="EG1980" s="39"/>
      <c r="EH1980" s="39"/>
      <c r="EI1980" s="39"/>
      <c r="EJ1980" s="39"/>
      <c r="EK1980" s="39"/>
      <c r="EL1980" s="39"/>
      <c r="EM1980" s="39"/>
      <c r="EN1980" s="39"/>
      <c r="EO1980" s="39"/>
      <c r="EP1980" s="39"/>
      <c r="EQ1980" s="39"/>
      <c r="ER1980" s="39"/>
      <c r="ES1980" s="39"/>
      <c r="ET1980" s="39"/>
      <c r="EU1980" s="39"/>
      <c r="EV1980" s="39"/>
      <c r="EW1980" s="39"/>
      <c r="EX1980" s="39"/>
      <c r="EY1980" s="39"/>
      <c r="EZ1980" s="39"/>
      <c r="FA1980" s="39"/>
      <c r="FB1980" s="39"/>
      <c r="FC1980" s="39"/>
      <c r="FD1980" s="39"/>
      <c r="FE1980" s="39"/>
      <c r="FF1980" s="39"/>
      <c r="FG1980" s="39"/>
      <c r="FH1980" s="39"/>
      <c r="FI1980" s="39"/>
      <c r="FJ1980" s="39"/>
      <c r="FK1980" s="39"/>
      <c r="FL1980" s="39"/>
      <c r="FM1980" s="39"/>
      <c r="FN1980" s="39"/>
    </row>
    <row r="1981" spans="1:170" s="36" customFormat="1">
      <c r="A1981" s="105"/>
      <c r="B1981" s="106"/>
      <c r="C1981" s="107"/>
      <c r="D1981" s="132"/>
      <c r="E1981" s="132"/>
      <c r="F1981" s="132"/>
      <c r="G1981" s="132"/>
      <c r="H1981" s="107"/>
      <c r="I1981" s="108"/>
      <c r="J1981" s="132"/>
      <c r="K1981" s="137"/>
      <c r="L1981" s="137"/>
      <c r="M1981" s="139"/>
      <c r="N1981" s="139"/>
      <c r="O1981" s="105"/>
      <c r="P1981" s="112"/>
      <c r="Q1981" s="112"/>
      <c r="R1981" s="112"/>
      <c r="S1981" s="94"/>
      <c r="T1981" s="95"/>
      <c r="U1981" s="95"/>
      <c r="V1981" s="95"/>
      <c r="W1981" s="95"/>
      <c r="X1981" s="39"/>
      <c r="Y1981" s="39"/>
      <c r="Z1981" s="39"/>
      <c r="AA1981" s="39"/>
      <c r="AB1981" s="39"/>
      <c r="AC1981" s="39"/>
      <c r="AD1981" s="39"/>
      <c r="AE1981" s="39"/>
      <c r="AF1981" s="39"/>
      <c r="AG1981" s="39"/>
      <c r="AH1981" s="39"/>
      <c r="AI1981" s="39"/>
      <c r="AJ1981" s="39"/>
      <c r="AK1981" s="39"/>
      <c r="AL1981" s="39"/>
      <c r="AM1981" s="39"/>
      <c r="AN1981" s="39"/>
      <c r="AO1981" s="39"/>
      <c r="AP1981" s="39"/>
      <c r="AQ1981" s="39"/>
      <c r="AR1981" s="39"/>
      <c r="AS1981" s="39"/>
      <c r="AT1981" s="39"/>
      <c r="AU1981" s="39"/>
      <c r="AV1981" s="39"/>
      <c r="AW1981" s="39"/>
      <c r="AX1981" s="39"/>
      <c r="AY1981" s="39"/>
      <c r="AZ1981" s="39"/>
      <c r="BA1981" s="39"/>
      <c r="BB1981" s="39"/>
      <c r="BC1981" s="39"/>
      <c r="BD1981" s="39"/>
      <c r="BE1981" s="39"/>
      <c r="BF1981" s="39"/>
      <c r="BG1981" s="39"/>
      <c r="BH1981" s="39"/>
      <c r="BI1981" s="39"/>
      <c r="BJ1981" s="39"/>
      <c r="BK1981" s="39"/>
      <c r="BL1981" s="39"/>
      <c r="BM1981" s="39"/>
      <c r="BN1981" s="39"/>
      <c r="BO1981" s="39"/>
      <c r="BP1981" s="39"/>
      <c r="BQ1981" s="39"/>
      <c r="BR1981" s="39"/>
      <c r="BS1981" s="39"/>
      <c r="BT1981" s="39"/>
      <c r="BU1981" s="39"/>
      <c r="BV1981" s="39"/>
      <c r="BW1981" s="39"/>
      <c r="BX1981" s="39"/>
      <c r="BY1981" s="39"/>
      <c r="BZ1981" s="39"/>
      <c r="CA1981" s="39"/>
      <c r="CB1981" s="39"/>
      <c r="CC1981" s="39"/>
      <c r="CD1981" s="39"/>
      <c r="CE1981" s="39"/>
      <c r="CF1981" s="39"/>
      <c r="CG1981" s="39"/>
      <c r="CH1981" s="39"/>
      <c r="CI1981" s="39"/>
      <c r="CJ1981" s="39"/>
      <c r="CK1981" s="39"/>
      <c r="CL1981" s="39"/>
      <c r="CM1981" s="39"/>
      <c r="CN1981" s="39"/>
      <c r="CO1981" s="39"/>
      <c r="CP1981" s="39"/>
      <c r="CQ1981" s="39"/>
      <c r="CR1981" s="39"/>
      <c r="CS1981" s="39"/>
      <c r="CT1981" s="39"/>
      <c r="CU1981" s="39"/>
      <c r="CV1981" s="39"/>
      <c r="CW1981" s="39"/>
      <c r="CX1981" s="39"/>
      <c r="CY1981" s="39"/>
      <c r="CZ1981" s="39"/>
      <c r="DA1981" s="39"/>
      <c r="DB1981" s="39"/>
      <c r="DC1981" s="39"/>
      <c r="DD1981" s="39"/>
      <c r="DE1981" s="39"/>
      <c r="DF1981" s="39"/>
      <c r="DG1981" s="39"/>
      <c r="DH1981" s="39"/>
      <c r="DI1981" s="39"/>
      <c r="DJ1981" s="39"/>
      <c r="DK1981" s="39"/>
      <c r="DL1981" s="39"/>
      <c r="DM1981" s="39"/>
      <c r="DN1981" s="39"/>
      <c r="DO1981" s="39"/>
      <c r="DP1981" s="39"/>
      <c r="DQ1981" s="39"/>
      <c r="DR1981" s="39"/>
      <c r="DS1981" s="39"/>
      <c r="DT1981" s="39"/>
      <c r="DU1981" s="39"/>
      <c r="DV1981" s="39"/>
      <c r="DW1981" s="39"/>
      <c r="DX1981" s="39"/>
      <c r="DY1981" s="39"/>
      <c r="DZ1981" s="39"/>
      <c r="EA1981" s="39"/>
      <c r="EB1981" s="39"/>
      <c r="EC1981" s="39"/>
      <c r="ED1981" s="39"/>
      <c r="EE1981" s="39"/>
      <c r="EF1981" s="39"/>
      <c r="EG1981" s="39"/>
      <c r="EH1981" s="39"/>
      <c r="EI1981" s="39"/>
      <c r="EJ1981" s="39"/>
      <c r="EK1981" s="39"/>
      <c r="EL1981" s="39"/>
      <c r="EM1981" s="39"/>
      <c r="EN1981" s="39"/>
      <c r="EO1981" s="39"/>
      <c r="EP1981" s="39"/>
      <c r="EQ1981" s="39"/>
      <c r="ER1981" s="39"/>
      <c r="ES1981" s="39"/>
      <c r="ET1981" s="39"/>
      <c r="EU1981" s="39"/>
      <c r="EV1981" s="39"/>
      <c r="EW1981" s="39"/>
      <c r="EX1981" s="39"/>
      <c r="EY1981" s="39"/>
      <c r="EZ1981" s="39"/>
      <c r="FA1981" s="39"/>
      <c r="FB1981" s="39"/>
      <c r="FC1981" s="39"/>
      <c r="FD1981" s="39"/>
      <c r="FE1981" s="39"/>
      <c r="FF1981" s="39"/>
      <c r="FG1981" s="39"/>
      <c r="FH1981" s="39"/>
      <c r="FI1981" s="39"/>
      <c r="FJ1981" s="39"/>
      <c r="FK1981" s="39"/>
      <c r="FL1981" s="39"/>
      <c r="FM1981" s="39"/>
      <c r="FN1981" s="39"/>
    </row>
    <row r="1982" spans="1:170" s="36" customFormat="1">
      <c r="A1982" s="105"/>
      <c r="B1982" s="106"/>
      <c r="C1982" s="107"/>
      <c r="D1982" s="132"/>
      <c r="E1982" s="132"/>
      <c r="F1982" s="132"/>
      <c r="G1982" s="132"/>
      <c r="H1982" s="107"/>
      <c r="I1982" s="108"/>
      <c r="J1982" s="132"/>
      <c r="K1982" s="137"/>
      <c r="L1982" s="137"/>
      <c r="M1982" s="139"/>
      <c r="N1982" s="139"/>
      <c r="O1982" s="105"/>
      <c r="P1982" s="112"/>
      <c r="Q1982" s="112"/>
      <c r="R1982" s="112"/>
      <c r="S1982" s="94"/>
      <c r="T1982" s="95"/>
      <c r="U1982" s="95"/>
      <c r="V1982" s="95"/>
      <c r="W1982" s="95"/>
      <c r="X1982" s="39"/>
      <c r="Y1982" s="39"/>
      <c r="Z1982" s="39"/>
      <c r="AA1982" s="39"/>
      <c r="AB1982" s="39"/>
      <c r="AC1982" s="39"/>
      <c r="AD1982" s="39"/>
      <c r="AE1982" s="39"/>
      <c r="AF1982" s="39"/>
      <c r="AG1982" s="39"/>
      <c r="AH1982" s="39"/>
      <c r="AI1982" s="39"/>
      <c r="AJ1982" s="39"/>
      <c r="AK1982" s="39"/>
      <c r="AL1982" s="39"/>
      <c r="AM1982" s="39"/>
      <c r="AN1982" s="39"/>
      <c r="AO1982" s="39"/>
      <c r="AP1982" s="39"/>
      <c r="AQ1982" s="39"/>
      <c r="AR1982" s="39"/>
      <c r="AS1982" s="39"/>
      <c r="AT1982" s="39"/>
      <c r="AU1982" s="39"/>
      <c r="AV1982" s="39"/>
      <c r="AW1982" s="39"/>
      <c r="AX1982" s="39"/>
      <c r="AY1982" s="39"/>
      <c r="AZ1982" s="39"/>
      <c r="BA1982" s="39"/>
      <c r="BB1982" s="39"/>
      <c r="BC1982" s="39"/>
      <c r="BD1982" s="39"/>
      <c r="BE1982" s="39"/>
      <c r="BF1982" s="39"/>
      <c r="BG1982" s="39"/>
      <c r="BH1982" s="39"/>
      <c r="BI1982" s="39"/>
      <c r="BJ1982" s="39"/>
      <c r="BK1982" s="39"/>
      <c r="BL1982" s="39"/>
      <c r="BM1982" s="39"/>
      <c r="BN1982" s="39"/>
      <c r="BO1982" s="39"/>
      <c r="BP1982" s="39"/>
      <c r="BQ1982" s="39"/>
      <c r="BR1982" s="39"/>
      <c r="BS1982" s="39"/>
      <c r="BT1982" s="39"/>
      <c r="BU1982" s="39"/>
      <c r="BV1982" s="39"/>
      <c r="BW1982" s="39"/>
      <c r="BX1982" s="39"/>
      <c r="BY1982" s="39"/>
      <c r="BZ1982" s="39"/>
      <c r="CA1982" s="39"/>
      <c r="CB1982" s="39"/>
      <c r="CC1982" s="39"/>
      <c r="CD1982" s="39"/>
      <c r="CE1982" s="39"/>
      <c r="CF1982" s="39"/>
      <c r="CG1982" s="39"/>
      <c r="CH1982" s="39"/>
      <c r="CI1982" s="39"/>
      <c r="CJ1982" s="39"/>
      <c r="CK1982" s="39"/>
      <c r="CL1982" s="39"/>
      <c r="CM1982" s="39"/>
      <c r="CN1982" s="39"/>
      <c r="CO1982" s="39"/>
      <c r="CP1982" s="39"/>
      <c r="CQ1982" s="39"/>
      <c r="CR1982" s="39"/>
      <c r="CS1982" s="39"/>
      <c r="CT1982" s="39"/>
      <c r="CU1982" s="39"/>
      <c r="CV1982" s="39"/>
      <c r="CW1982" s="39"/>
      <c r="CX1982" s="39"/>
      <c r="CY1982" s="39"/>
      <c r="CZ1982" s="39"/>
      <c r="DA1982" s="39"/>
      <c r="DB1982" s="39"/>
      <c r="DC1982" s="39"/>
      <c r="DD1982" s="39"/>
      <c r="DE1982" s="39"/>
      <c r="DF1982" s="39"/>
      <c r="DG1982" s="39"/>
      <c r="DH1982" s="39"/>
      <c r="DI1982" s="39"/>
      <c r="DJ1982" s="39"/>
      <c r="DK1982" s="39"/>
      <c r="DL1982" s="39"/>
      <c r="DM1982" s="39"/>
      <c r="DN1982" s="39"/>
      <c r="DO1982" s="39"/>
      <c r="DP1982" s="39"/>
      <c r="DQ1982" s="39"/>
      <c r="DR1982" s="39"/>
      <c r="DS1982" s="39"/>
      <c r="DT1982" s="39"/>
      <c r="DU1982" s="39"/>
      <c r="DV1982" s="39"/>
      <c r="DW1982" s="39"/>
      <c r="DX1982" s="39"/>
      <c r="DY1982" s="39"/>
      <c r="DZ1982" s="39"/>
      <c r="EA1982" s="39"/>
      <c r="EB1982" s="39"/>
      <c r="EC1982" s="39"/>
      <c r="ED1982" s="39"/>
      <c r="EE1982" s="39"/>
      <c r="EF1982" s="39"/>
      <c r="EG1982" s="39"/>
      <c r="EH1982" s="39"/>
      <c r="EI1982" s="39"/>
      <c r="EJ1982" s="39"/>
      <c r="EK1982" s="39"/>
      <c r="EL1982" s="39"/>
      <c r="EM1982" s="39"/>
      <c r="EN1982" s="39"/>
      <c r="EO1982" s="39"/>
      <c r="EP1982" s="39"/>
      <c r="EQ1982" s="39"/>
      <c r="ER1982" s="39"/>
      <c r="ES1982" s="39"/>
      <c r="ET1982" s="39"/>
      <c r="EU1982" s="39"/>
      <c r="EV1982" s="39"/>
      <c r="EW1982" s="39"/>
      <c r="EX1982" s="39"/>
      <c r="EY1982" s="39"/>
      <c r="EZ1982" s="39"/>
      <c r="FA1982" s="39"/>
      <c r="FB1982" s="39"/>
      <c r="FC1982" s="39"/>
      <c r="FD1982" s="39"/>
      <c r="FE1982" s="39"/>
      <c r="FF1982" s="39"/>
      <c r="FG1982" s="39"/>
      <c r="FH1982" s="39"/>
      <c r="FI1982" s="39"/>
      <c r="FJ1982" s="39"/>
      <c r="FK1982" s="39"/>
      <c r="FL1982" s="39"/>
      <c r="FM1982" s="39"/>
      <c r="FN1982" s="39"/>
    </row>
    <row r="1983" spans="1:170" s="36" customFormat="1">
      <c r="A1983" s="105"/>
      <c r="B1983" s="106"/>
      <c r="C1983" s="107"/>
      <c r="D1983" s="132"/>
      <c r="E1983" s="132"/>
      <c r="F1983" s="132"/>
      <c r="G1983" s="132"/>
      <c r="H1983" s="107"/>
      <c r="I1983" s="108"/>
      <c r="J1983" s="132"/>
      <c r="K1983" s="137"/>
      <c r="L1983" s="137"/>
      <c r="M1983" s="139"/>
      <c r="N1983" s="139"/>
      <c r="O1983" s="105"/>
      <c r="P1983" s="112"/>
      <c r="Q1983" s="112"/>
      <c r="R1983" s="112"/>
      <c r="S1983" s="94"/>
      <c r="T1983" s="95"/>
      <c r="U1983" s="95"/>
      <c r="V1983" s="95"/>
      <c r="W1983" s="95"/>
      <c r="X1983" s="39"/>
      <c r="Y1983" s="39"/>
      <c r="Z1983" s="39"/>
      <c r="AA1983" s="39"/>
      <c r="AB1983" s="39"/>
      <c r="AC1983" s="39"/>
      <c r="AD1983" s="39"/>
      <c r="AE1983" s="39"/>
      <c r="AF1983" s="39"/>
      <c r="AG1983" s="39"/>
      <c r="AH1983" s="39"/>
      <c r="AI1983" s="39"/>
      <c r="AJ1983" s="39"/>
      <c r="AK1983" s="39"/>
      <c r="AL1983" s="39"/>
      <c r="AM1983" s="39"/>
      <c r="AN1983" s="39"/>
      <c r="AO1983" s="39"/>
      <c r="AP1983" s="39"/>
      <c r="AQ1983" s="39"/>
      <c r="AR1983" s="39"/>
      <c r="AS1983" s="39"/>
      <c r="AT1983" s="39"/>
      <c r="AU1983" s="39"/>
      <c r="AV1983" s="39"/>
      <c r="AW1983" s="39"/>
      <c r="AX1983" s="39"/>
      <c r="AY1983" s="39"/>
      <c r="AZ1983" s="39"/>
      <c r="BA1983" s="39"/>
      <c r="BB1983" s="39"/>
      <c r="BC1983" s="39"/>
      <c r="BD1983" s="39"/>
      <c r="BE1983" s="39"/>
      <c r="BF1983" s="39"/>
      <c r="BG1983" s="39"/>
      <c r="BH1983" s="39"/>
      <c r="BI1983" s="39"/>
      <c r="BJ1983" s="39"/>
      <c r="BK1983" s="39"/>
      <c r="BL1983" s="39"/>
      <c r="BM1983" s="39"/>
      <c r="BN1983" s="39"/>
      <c r="BO1983" s="39"/>
      <c r="BP1983" s="39"/>
      <c r="BQ1983" s="39"/>
      <c r="BR1983" s="39"/>
      <c r="BS1983" s="39"/>
      <c r="BT1983" s="39"/>
      <c r="BU1983" s="39"/>
      <c r="BV1983" s="39"/>
      <c r="BW1983" s="39"/>
      <c r="BX1983" s="39"/>
      <c r="BY1983" s="39"/>
      <c r="BZ1983" s="39"/>
      <c r="CA1983" s="39"/>
      <c r="CB1983" s="39"/>
      <c r="CC1983" s="39"/>
      <c r="CD1983" s="39"/>
      <c r="CE1983" s="39"/>
      <c r="CF1983" s="39"/>
      <c r="CG1983" s="39"/>
      <c r="CH1983" s="39"/>
      <c r="CI1983" s="39"/>
      <c r="CJ1983" s="39"/>
      <c r="CK1983" s="39"/>
      <c r="CL1983" s="39"/>
      <c r="CM1983" s="39"/>
      <c r="CN1983" s="39"/>
      <c r="CO1983" s="39"/>
      <c r="CP1983" s="39"/>
      <c r="CQ1983" s="39"/>
      <c r="CR1983" s="39"/>
      <c r="CS1983" s="39"/>
      <c r="CT1983" s="39"/>
      <c r="CU1983" s="39"/>
      <c r="CV1983" s="39"/>
      <c r="CW1983" s="39"/>
      <c r="CX1983" s="39"/>
      <c r="CY1983" s="39"/>
      <c r="CZ1983" s="39"/>
      <c r="DA1983" s="39"/>
      <c r="DB1983" s="39"/>
      <c r="DC1983" s="39"/>
      <c r="DD1983" s="39"/>
      <c r="DE1983" s="39"/>
      <c r="DF1983" s="39"/>
      <c r="DG1983" s="39"/>
      <c r="DH1983" s="39"/>
      <c r="DI1983" s="39"/>
      <c r="DJ1983" s="39"/>
      <c r="DK1983" s="39"/>
      <c r="DL1983" s="39"/>
      <c r="DM1983" s="39"/>
      <c r="DN1983" s="39"/>
      <c r="DO1983" s="39"/>
      <c r="DP1983" s="39"/>
      <c r="DQ1983" s="39"/>
      <c r="DR1983" s="39"/>
      <c r="DS1983" s="39"/>
      <c r="DT1983" s="39"/>
      <c r="DU1983" s="39"/>
      <c r="DV1983" s="39"/>
      <c r="DW1983" s="39"/>
      <c r="DX1983" s="39"/>
      <c r="DY1983" s="39"/>
      <c r="DZ1983" s="39"/>
      <c r="EA1983" s="39"/>
      <c r="EB1983" s="39"/>
      <c r="EC1983" s="39"/>
      <c r="ED1983" s="39"/>
      <c r="EE1983" s="39"/>
      <c r="EF1983" s="39"/>
      <c r="EG1983" s="39"/>
      <c r="EH1983" s="39"/>
      <c r="EI1983" s="39"/>
      <c r="EJ1983" s="39"/>
      <c r="EK1983" s="39"/>
      <c r="EL1983" s="39"/>
      <c r="EM1983" s="39"/>
      <c r="EN1983" s="39"/>
      <c r="EO1983" s="39"/>
      <c r="EP1983" s="39"/>
      <c r="EQ1983" s="39"/>
      <c r="ER1983" s="39"/>
      <c r="ES1983" s="39"/>
      <c r="ET1983" s="39"/>
      <c r="EU1983" s="39"/>
      <c r="EV1983" s="39"/>
      <c r="EW1983" s="39"/>
      <c r="EX1983" s="39"/>
      <c r="EY1983" s="39"/>
      <c r="EZ1983" s="39"/>
      <c r="FA1983" s="39"/>
      <c r="FB1983" s="39"/>
      <c r="FC1983" s="39"/>
      <c r="FD1983" s="39"/>
      <c r="FE1983" s="39"/>
      <c r="FF1983" s="39"/>
      <c r="FG1983" s="39"/>
      <c r="FH1983" s="39"/>
      <c r="FI1983" s="39"/>
      <c r="FJ1983" s="39"/>
      <c r="FK1983" s="39"/>
      <c r="FL1983" s="39"/>
      <c r="FM1983" s="39"/>
      <c r="FN1983" s="39"/>
    </row>
    <row r="1984" spans="1:170" s="36" customFormat="1">
      <c r="A1984" s="105"/>
      <c r="B1984" s="106"/>
      <c r="C1984" s="107"/>
      <c r="D1984" s="132"/>
      <c r="E1984" s="132"/>
      <c r="F1984" s="132"/>
      <c r="G1984" s="132"/>
      <c r="H1984" s="107"/>
      <c r="I1984" s="108"/>
      <c r="J1984" s="132"/>
      <c r="K1984" s="137"/>
      <c r="L1984" s="137"/>
      <c r="M1984" s="139"/>
      <c r="N1984" s="139"/>
      <c r="O1984" s="105"/>
      <c r="P1984" s="112"/>
      <c r="Q1984" s="112"/>
      <c r="R1984" s="112"/>
      <c r="S1984" s="94"/>
      <c r="T1984" s="95"/>
      <c r="U1984" s="95"/>
      <c r="V1984" s="95"/>
      <c r="W1984" s="95"/>
      <c r="X1984" s="39"/>
      <c r="Y1984" s="39"/>
      <c r="Z1984" s="39"/>
      <c r="AA1984" s="39"/>
      <c r="AB1984" s="39"/>
      <c r="AC1984" s="39"/>
      <c r="AD1984" s="39"/>
      <c r="AE1984" s="39"/>
      <c r="AF1984" s="39"/>
      <c r="AG1984" s="39"/>
      <c r="AH1984" s="39"/>
      <c r="AI1984" s="39"/>
      <c r="AJ1984" s="39"/>
      <c r="AK1984" s="39"/>
      <c r="AL1984" s="39"/>
      <c r="AM1984" s="39"/>
      <c r="AN1984" s="39"/>
      <c r="AO1984" s="39"/>
      <c r="AP1984" s="39"/>
      <c r="AQ1984" s="39"/>
      <c r="AR1984" s="39"/>
      <c r="AS1984" s="39"/>
      <c r="AT1984" s="39"/>
      <c r="AU1984" s="39"/>
      <c r="AV1984" s="39"/>
      <c r="AW1984" s="39"/>
      <c r="AX1984" s="39"/>
      <c r="AY1984" s="39"/>
      <c r="AZ1984" s="39"/>
      <c r="BA1984" s="39"/>
      <c r="BB1984" s="39"/>
      <c r="BC1984" s="39"/>
      <c r="BD1984" s="39"/>
      <c r="BE1984" s="39"/>
      <c r="BF1984" s="39"/>
      <c r="BG1984" s="39"/>
      <c r="BH1984" s="39"/>
      <c r="BI1984" s="39"/>
      <c r="BJ1984" s="39"/>
      <c r="BK1984" s="39"/>
      <c r="BL1984" s="39"/>
      <c r="BM1984" s="39"/>
      <c r="BN1984" s="39"/>
      <c r="BO1984" s="39"/>
      <c r="BP1984" s="39"/>
      <c r="BQ1984" s="39"/>
      <c r="BR1984" s="39"/>
      <c r="BS1984" s="39"/>
      <c r="BT1984" s="39"/>
      <c r="BU1984" s="39"/>
      <c r="BV1984" s="39"/>
      <c r="BW1984" s="39"/>
      <c r="BX1984" s="39"/>
      <c r="BY1984" s="39"/>
      <c r="BZ1984" s="39"/>
      <c r="CA1984" s="39"/>
      <c r="CB1984" s="39"/>
      <c r="CC1984" s="39"/>
      <c r="CD1984" s="39"/>
      <c r="CE1984" s="39"/>
      <c r="CF1984" s="39"/>
      <c r="CG1984" s="39"/>
      <c r="CH1984" s="39"/>
      <c r="CI1984" s="39"/>
      <c r="CJ1984" s="39"/>
      <c r="CK1984" s="39"/>
      <c r="CL1984" s="39"/>
      <c r="CM1984" s="39"/>
      <c r="CN1984" s="39"/>
      <c r="CO1984" s="39"/>
      <c r="CP1984" s="39"/>
      <c r="CQ1984" s="39"/>
      <c r="CR1984" s="39"/>
      <c r="CS1984" s="39"/>
      <c r="CT1984" s="39"/>
      <c r="CU1984" s="39"/>
      <c r="CV1984" s="39"/>
      <c r="CW1984" s="39"/>
      <c r="CX1984" s="39"/>
      <c r="CY1984" s="39"/>
      <c r="CZ1984" s="39"/>
      <c r="DA1984" s="39"/>
      <c r="DB1984" s="39"/>
      <c r="DC1984" s="39"/>
      <c r="DD1984" s="39"/>
      <c r="DE1984" s="39"/>
      <c r="DF1984" s="39"/>
      <c r="DG1984" s="39"/>
      <c r="DH1984" s="39"/>
      <c r="DI1984" s="39"/>
      <c r="DJ1984" s="39"/>
      <c r="DK1984" s="39"/>
      <c r="DL1984" s="39"/>
      <c r="DM1984" s="39"/>
      <c r="DN1984" s="39"/>
      <c r="DO1984" s="39"/>
      <c r="DP1984" s="39"/>
      <c r="DQ1984" s="39"/>
      <c r="DR1984" s="39"/>
      <c r="DS1984" s="39"/>
      <c r="DT1984" s="39"/>
      <c r="DU1984" s="39"/>
      <c r="DV1984" s="39"/>
      <c r="DW1984" s="39"/>
      <c r="DX1984" s="39"/>
      <c r="DY1984" s="39"/>
      <c r="DZ1984" s="39"/>
      <c r="EA1984" s="39"/>
      <c r="EB1984" s="39"/>
      <c r="EC1984" s="39"/>
      <c r="ED1984" s="39"/>
      <c r="EE1984" s="39"/>
      <c r="EF1984" s="39"/>
      <c r="EG1984" s="39"/>
      <c r="EH1984" s="39"/>
      <c r="EI1984" s="39"/>
      <c r="EJ1984" s="39"/>
      <c r="EK1984" s="39"/>
      <c r="EL1984" s="39"/>
      <c r="EM1984" s="39"/>
      <c r="EN1984" s="39"/>
      <c r="EO1984" s="39"/>
      <c r="EP1984" s="39"/>
      <c r="EQ1984" s="39"/>
      <c r="ER1984" s="39"/>
      <c r="ES1984" s="39"/>
      <c r="ET1984" s="39"/>
      <c r="EU1984" s="39"/>
      <c r="EV1984" s="39"/>
      <c r="EW1984" s="39"/>
      <c r="EX1984" s="39"/>
      <c r="EY1984" s="39"/>
      <c r="EZ1984" s="39"/>
      <c r="FA1984" s="39"/>
      <c r="FB1984" s="39"/>
      <c r="FC1984" s="39"/>
      <c r="FD1984" s="39"/>
      <c r="FE1984" s="39"/>
      <c r="FF1984" s="39"/>
      <c r="FG1984" s="39"/>
      <c r="FH1984" s="39"/>
      <c r="FI1984" s="39"/>
      <c r="FJ1984" s="39"/>
      <c r="FK1984" s="39"/>
      <c r="FL1984" s="39"/>
      <c r="FM1984" s="39"/>
      <c r="FN1984" s="39"/>
    </row>
    <row r="1985" spans="1:170" s="36" customFormat="1">
      <c r="A1985" s="105"/>
      <c r="B1985" s="106"/>
      <c r="C1985" s="107"/>
      <c r="D1985" s="132"/>
      <c r="E1985" s="132"/>
      <c r="F1985" s="132"/>
      <c r="G1985" s="132"/>
      <c r="H1985" s="107"/>
      <c r="I1985" s="108"/>
      <c r="J1985" s="132"/>
      <c r="K1985" s="137"/>
      <c r="L1985" s="137"/>
      <c r="M1985" s="139"/>
      <c r="N1985" s="139"/>
      <c r="O1985" s="105"/>
      <c r="P1985" s="112"/>
      <c r="Q1985" s="112"/>
      <c r="R1985" s="112"/>
      <c r="S1985" s="94"/>
      <c r="T1985" s="95"/>
      <c r="U1985" s="95"/>
      <c r="V1985" s="95"/>
      <c r="W1985" s="95"/>
      <c r="X1985" s="39"/>
      <c r="Y1985" s="39"/>
      <c r="Z1985" s="39"/>
      <c r="AA1985" s="39"/>
      <c r="AB1985" s="39"/>
      <c r="AC1985" s="39"/>
      <c r="AD1985" s="39"/>
      <c r="AE1985" s="39"/>
      <c r="AF1985" s="39"/>
      <c r="AG1985" s="39"/>
      <c r="AH1985" s="39"/>
      <c r="AI1985" s="39"/>
      <c r="AJ1985" s="39"/>
      <c r="AK1985" s="39"/>
      <c r="AL1985" s="39"/>
      <c r="AM1985" s="39"/>
      <c r="AN1985" s="39"/>
      <c r="AO1985" s="39"/>
      <c r="AP1985" s="39"/>
      <c r="AQ1985" s="39"/>
      <c r="AR1985" s="39"/>
      <c r="AS1985" s="39"/>
      <c r="AT1985" s="39"/>
      <c r="AU1985" s="39"/>
      <c r="AV1985" s="39"/>
      <c r="AW1985" s="39"/>
      <c r="AX1985" s="39"/>
      <c r="AY1985" s="39"/>
      <c r="AZ1985" s="39"/>
      <c r="BA1985" s="39"/>
      <c r="BB1985" s="39"/>
      <c r="BC1985" s="39"/>
      <c r="BD1985" s="39"/>
      <c r="BE1985" s="39"/>
      <c r="BF1985" s="39"/>
      <c r="BG1985" s="39"/>
      <c r="BH1985" s="39"/>
      <c r="BI1985" s="39"/>
      <c r="BJ1985" s="39"/>
      <c r="BK1985" s="39"/>
      <c r="BL1985" s="39"/>
      <c r="BM1985" s="39"/>
      <c r="BN1985" s="39"/>
      <c r="BO1985" s="39"/>
      <c r="BP1985" s="39"/>
      <c r="BQ1985" s="39"/>
      <c r="BR1985" s="39"/>
      <c r="BS1985" s="39"/>
      <c r="BT1985" s="39"/>
      <c r="BU1985" s="39"/>
      <c r="BV1985" s="39"/>
      <c r="BW1985" s="39"/>
      <c r="BX1985" s="39"/>
      <c r="BY1985" s="39"/>
      <c r="BZ1985" s="39"/>
      <c r="CA1985" s="39"/>
      <c r="CB1985" s="39"/>
      <c r="CC1985" s="39"/>
      <c r="CD1985" s="39"/>
      <c r="CE1985" s="39"/>
      <c r="CF1985" s="39"/>
      <c r="CG1985" s="39"/>
      <c r="CH1985" s="39"/>
      <c r="CI1985" s="39"/>
      <c r="CJ1985" s="39"/>
      <c r="CK1985" s="39"/>
      <c r="CL1985" s="39"/>
      <c r="CM1985" s="39"/>
      <c r="CN1985" s="39"/>
      <c r="CO1985" s="39"/>
      <c r="CP1985" s="39"/>
      <c r="CQ1985" s="39"/>
      <c r="CR1985" s="39"/>
      <c r="CS1985" s="39"/>
      <c r="CT1985" s="39"/>
      <c r="CU1985" s="39"/>
      <c r="CV1985" s="39"/>
      <c r="CW1985" s="39"/>
      <c r="CX1985" s="39"/>
      <c r="CY1985" s="39"/>
      <c r="CZ1985" s="39"/>
      <c r="DA1985" s="39"/>
      <c r="DB1985" s="39"/>
      <c r="DC1985" s="39"/>
      <c r="DD1985" s="39"/>
      <c r="DE1985" s="39"/>
      <c r="DF1985" s="39"/>
      <c r="DG1985" s="39"/>
      <c r="DH1985" s="39"/>
      <c r="DI1985" s="39"/>
      <c r="DJ1985" s="39"/>
      <c r="DK1985" s="39"/>
      <c r="DL1985" s="39"/>
      <c r="DM1985" s="39"/>
      <c r="DN1985" s="39"/>
      <c r="DO1985" s="39"/>
      <c r="DP1985" s="39"/>
      <c r="DQ1985" s="39"/>
      <c r="DR1985" s="39"/>
      <c r="DS1985" s="39"/>
      <c r="DT1985" s="39"/>
      <c r="DU1985" s="39"/>
      <c r="DV1985" s="39"/>
      <c r="DW1985" s="39"/>
      <c r="DX1985" s="39"/>
      <c r="DY1985" s="39"/>
      <c r="DZ1985" s="39"/>
      <c r="EA1985" s="39"/>
      <c r="EB1985" s="39"/>
      <c r="EC1985" s="39"/>
      <c r="ED1985" s="39"/>
      <c r="EE1985" s="39"/>
      <c r="EF1985" s="39"/>
      <c r="EG1985" s="39"/>
      <c r="EH1985" s="39"/>
      <c r="EI1985" s="39"/>
      <c r="EJ1985" s="39"/>
      <c r="EK1985" s="39"/>
      <c r="EL1985" s="39"/>
      <c r="EM1985" s="39"/>
      <c r="EN1985" s="39"/>
      <c r="EO1985" s="39"/>
      <c r="EP1985" s="39"/>
      <c r="EQ1985" s="39"/>
      <c r="ER1985" s="39"/>
      <c r="ES1985" s="39"/>
      <c r="ET1985" s="39"/>
      <c r="EU1985" s="39"/>
      <c r="EV1985" s="39"/>
      <c r="EW1985" s="39"/>
      <c r="EX1985" s="39"/>
      <c r="EY1985" s="39"/>
      <c r="EZ1985" s="39"/>
      <c r="FA1985" s="39"/>
      <c r="FB1985" s="39"/>
      <c r="FC1985" s="39"/>
      <c r="FD1985" s="39"/>
      <c r="FE1985" s="39"/>
      <c r="FF1985" s="39"/>
      <c r="FG1985" s="39"/>
      <c r="FH1985" s="39"/>
      <c r="FI1985" s="39"/>
      <c r="FJ1985" s="39"/>
      <c r="FK1985" s="39"/>
      <c r="FL1985" s="39"/>
      <c r="FM1985" s="39"/>
      <c r="FN1985" s="39"/>
    </row>
    <row r="1986" spans="1:170" s="36" customFormat="1">
      <c r="A1986" s="105"/>
      <c r="B1986" s="106"/>
      <c r="C1986" s="107"/>
      <c r="D1986" s="132"/>
      <c r="E1986" s="132"/>
      <c r="F1986" s="132"/>
      <c r="G1986" s="132"/>
      <c r="H1986" s="107"/>
      <c r="I1986" s="108"/>
      <c r="J1986" s="132"/>
      <c r="K1986" s="137"/>
      <c r="L1986" s="137"/>
      <c r="M1986" s="139"/>
      <c r="N1986" s="139"/>
      <c r="O1986" s="105"/>
      <c r="P1986" s="112"/>
      <c r="Q1986" s="112"/>
      <c r="R1986" s="112"/>
      <c r="S1986" s="94"/>
      <c r="T1986" s="95"/>
      <c r="U1986" s="95"/>
      <c r="V1986" s="95"/>
      <c r="W1986" s="95"/>
      <c r="X1986" s="39"/>
      <c r="Y1986" s="39"/>
      <c r="Z1986" s="39"/>
      <c r="AA1986" s="39"/>
      <c r="AB1986" s="39"/>
      <c r="AC1986" s="39"/>
      <c r="AD1986" s="39"/>
      <c r="AE1986" s="39"/>
      <c r="AF1986" s="39"/>
      <c r="AG1986" s="39"/>
      <c r="AH1986" s="39"/>
      <c r="AI1986" s="39"/>
      <c r="AJ1986" s="39"/>
      <c r="AK1986" s="39"/>
      <c r="AL1986" s="39"/>
      <c r="AM1986" s="39"/>
      <c r="AN1986" s="39"/>
      <c r="AO1986" s="39"/>
      <c r="AP1986" s="39"/>
      <c r="AQ1986" s="39"/>
      <c r="AR1986" s="39"/>
      <c r="AS1986" s="39"/>
      <c r="AT1986" s="39"/>
      <c r="AU1986" s="39"/>
      <c r="AV1986" s="39"/>
      <c r="AW1986" s="39"/>
      <c r="AX1986" s="39"/>
      <c r="AY1986" s="39"/>
      <c r="AZ1986" s="39"/>
      <c r="BA1986" s="39"/>
      <c r="BB1986" s="39"/>
      <c r="BC1986" s="39"/>
      <c r="BD1986" s="39"/>
      <c r="BE1986" s="39"/>
      <c r="BF1986" s="39"/>
      <c r="BG1986" s="39"/>
      <c r="BH1986" s="39"/>
      <c r="BI1986" s="39"/>
      <c r="BJ1986" s="39"/>
      <c r="BK1986" s="39"/>
      <c r="BL1986" s="39"/>
      <c r="BM1986" s="39"/>
      <c r="BN1986" s="39"/>
      <c r="BO1986" s="39"/>
      <c r="BP1986" s="39"/>
      <c r="BQ1986" s="39"/>
      <c r="BR1986" s="39"/>
      <c r="BS1986" s="39"/>
      <c r="BT1986" s="39"/>
      <c r="BU1986" s="39"/>
      <c r="BV1986" s="39"/>
      <c r="BW1986" s="39"/>
      <c r="BX1986" s="39"/>
      <c r="BY1986" s="39"/>
      <c r="BZ1986" s="39"/>
      <c r="CA1986" s="39"/>
      <c r="CB1986" s="39"/>
      <c r="CC1986" s="39"/>
      <c r="CD1986" s="39"/>
      <c r="CE1986" s="39"/>
      <c r="CF1986" s="39"/>
      <c r="CG1986" s="39"/>
      <c r="CH1986" s="39"/>
      <c r="CI1986" s="39"/>
      <c r="CJ1986" s="39"/>
      <c r="CK1986" s="39"/>
      <c r="CL1986" s="39"/>
      <c r="CM1986" s="39"/>
      <c r="CN1986" s="39"/>
      <c r="CO1986" s="39"/>
      <c r="CP1986" s="39"/>
      <c r="CQ1986" s="39"/>
      <c r="CR1986" s="39"/>
      <c r="CS1986" s="39"/>
      <c r="CT1986" s="39"/>
      <c r="CU1986" s="39"/>
      <c r="CV1986" s="39"/>
      <c r="CW1986" s="39"/>
      <c r="CX1986" s="39"/>
      <c r="CY1986" s="39"/>
      <c r="CZ1986" s="39"/>
      <c r="DA1986" s="39"/>
      <c r="DB1986" s="39"/>
      <c r="DC1986" s="39"/>
      <c r="DD1986" s="39"/>
      <c r="DE1986" s="39"/>
      <c r="DF1986" s="39"/>
      <c r="DG1986" s="39"/>
      <c r="DH1986" s="39"/>
      <c r="DI1986" s="39"/>
      <c r="DJ1986" s="39"/>
      <c r="DK1986" s="39"/>
      <c r="DL1986" s="39"/>
      <c r="DM1986" s="39"/>
      <c r="DN1986" s="39"/>
      <c r="DO1986" s="39"/>
      <c r="DP1986" s="39"/>
      <c r="DQ1986" s="39"/>
      <c r="DR1986" s="39"/>
      <c r="DS1986" s="39"/>
      <c r="DT1986" s="39"/>
      <c r="DU1986" s="39"/>
      <c r="DV1986" s="39"/>
      <c r="DW1986" s="39"/>
      <c r="DX1986" s="39"/>
      <c r="DY1986" s="39"/>
      <c r="DZ1986" s="39"/>
      <c r="EA1986" s="39"/>
      <c r="EB1986" s="39"/>
      <c r="EC1986" s="39"/>
      <c r="ED1986" s="39"/>
      <c r="EE1986" s="39"/>
      <c r="EF1986" s="39"/>
      <c r="EG1986" s="39"/>
      <c r="EH1986" s="39"/>
      <c r="EI1986" s="39"/>
      <c r="EJ1986" s="39"/>
      <c r="EK1986" s="39"/>
      <c r="EL1986" s="39"/>
      <c r="EM1986" s="39"/>
      <c r="EN1986" s="39"/>
      <c r="EO1986" s="39"/>
      <c r="EP1986" s="39"/>
      <c r="EQ1986" s="39"/>
      <c r="ER1986" s="39"/>
      <c r="ES1986" s="39"/>
      <c r="ET1986" s="39"/>
      <c r="EU1986" s="39"/>
      <c r="EV1986" s="39"/>
      <c r="EW1986" s="39"/>
      <c r="EX1986" s="39"/>
      <c r="EY1986" s="39"/>
      <c r="EZ1986" s="39"/>
      <c r="FA1986" s="39"/>
      <c r="FB1986" s="39"/>
      <c r="FC1986" s="39"/>
      <c r="FD1986" s="39"/>
      <c r="FE1986" s="39"/>
      <c r="FF1986" s="39"/>
      <c r="FG1986" s="39"/>
      <c r="FH1986" s="39"/>
      <c r="FI1986" s="39"/>
      <c r="FJ1986" s="39"/>
      <c r="FK1986" s="39"/>
      <c r="FL1986" s="39"/>
      <c r="FM1986" s="39"/>
      <c r="FN1986" s="39"/>
    </row>
    <row r="1987" spans="1:170" s="36" customFormat="1">
      <c r="A1987" s="105"/>
      <c r="B1987" s="106"/>
      <c r="C1987" s="107"/>
      <c r="D1987" s="132"/>
      <c r="E1987" s="132"/>
      <c r="F1987" s="132"/>
      <c r="G1987" s="132"/>
      <c r="H1987" s="107"/>
      <c r="I1987" s="108"/>
      <c r="J1987" s="132"/>
      <c r="K1987" s="137"/>
      <c r="L1987" s="137"/>
      <c r="M1987" s="139"/>
      <c r="N1987" s="139"/>
      <c r="O1987" s="105"/>
      <c r="P1987" s="112"/>
      <c r="Q1987" s="112"/>
      <c r="R1987" s="112"/>
      <c r="S1987" s="94"/>
      <c r="T1987" s="95"/>
      <c r="U1987" s="95"/>
      <c r="V1987" s="95"/>
      <c r="W1987" s="95"/>
      <c r="X1987" s="39"/>
      <c r="Y1987" s="39"/>
      <c r="Z1987" s="39"/>
      <c r="AA1987" s="39"/>
      <c r="AB1987" s="39"/>
      <c r="AC1987" s="39"/>
      <c r="AD1987" s="39"/>
      <c r="AE1987" s="39"/>
      <c r="AF1987" s="39"/>
      <c r="AG1987" s="39"/>
      <c r="AH1987" s="39"/>
      <c r="AI1987" s="39"/>
      <c r="AJ1987" s="39"/>
      <c r="AK1987" s="39"/>
      <c r="AL1987" s="39"/>
      <c r="AM1987" s="39"/>
      <c r="AN1987" s="39"/>
      <c r="AO1987" s="39"/>
      <c r="AP1987" s="39"/>
      <c r="AQ1987" s="39"/>
      <c r="AR1987" s="39"/>
      <c r="AS1987" s="39"/>
      <c r="AT1987" s="39"/>
      <c r="AU1987" s="39"/>
      <c r="AV1987" s="39"/>
      <c r="AW1987" s="39"/>
      <c r="AX1987" s="39"/>
      <c r="AY1987" s="39"/>
      <c r="AZ1987" s="39"/>
      <c r="BA1987" s="39"/>
      <c r="BB1987" s="39"/>
      <c r="BC1987" s="39"/>
      <c r="BD1987" s="39"/>
      <c r="BE1987" s="39"/>
      <c r="BF1987" s="39"/>
      <c r="BG1987" s="39"/>
      <c r="BH1987" s="39"/>
      <c r="BI1987" s="39"/>
      <c r="BJ1987" s="39"/>
      <c r="BK1987" s="39"/>
      <c r="BL1987" s="39"/>
      <c r="BM1987" s="39"/>
      <c r="BN1987" s="39"/>
      <c r="BO1987" s="39"/>
      <c r="BP1987" s="39"/>
      <c r="BQ1987" s="39"/>
      <c r="BR1987" s="39"/>
      <c r="BS1987" s="39"/>
      <c r="BT1987" s="39"/>
      <c r="BU1987" s="39"/>
      <c r="BV1987" s="39"/>
      <c r="BW1987" s="39"/>
      <c r="BX1987" s="39"/>
      <c r="BY1987" s="39"/>
      <c r="BZ1987" s="39"/>
      <c r="CA1987" s="39"/>
      <c r="CB1987" s="39"/>
      <c r="CC1987" s="39"/>
      <c r="CD1987" s="39"/>
      <c r="CE1987" s="39"/>
      <c r="CF1987" s="39"/>
      <c r="CG1987" s="39"/>
      <c r="CH1987" s="39"/>
      <c r="CI1987" s="39"/>
      <c r="CJ1987" s="39"/>
      <c r="CK1987" s="39"/>
      <c r="CL1987" s="39"/>
      <c r="CM1987" s="39"/>
      <c r="CN1987" s="39"/>
      <c r="CO1987" s="39"/>
      <c r="CP1987" s="39"/>
      <c r="CQ1987" s="39"/>
      <c r="CR1987" s="39"/>
      <c r="CS1987" s="39"/>
      <c r="CT1987" s="39"/>
      <c r="CU1987" s="39"/>
      <c r="CV1987" s="39"/>
      <c r="CW1987" s="39"/>
      <c r="CX1987" s="39"/>
      <c r="CY1987" s="39"/>
      <c r="CZ1987" s="39"/>
      <c r="DA1987" s="39"/>
      <c r="DB1987" s="39"/>
      <c r="DC1987" s="39"/>
      <c r="DD1987" s="39"/>
      <c r="DE1987" s="39"/>
      <c r="DF1987" s="39"/>
      <c r="DG1987" s="39"/>
      <c r="DH1987" s="39"/>
      <c r="DI1987" s="39"/>
      <c r="DJ1987" s="39"/>
      <c r="DK1987" s="39"/>
      <c r="DL1987" s="39"/>
      <c r="DM1987" s="39"/>
      <c r="DN1987" s="39"/>
      <c r="DO1987" s="39"/>
      <c r="DP1987" s="39"/>
      <c r="DQ1987" s="39"/>
      <c r="DR1987" s="39"/>
      <c r="DS1987" s="39"/>
      <c r="DT1987" s="39"/>
      <c r="DU1987" s="39"/>
      <c r="DV1987" s="39"/>
      <c r="DW1987" s="39"/>
      <c r="DX1987" s="39"/>
      <c r="DY1987" s="39"/>
      <c r="DZ1987" s="39"/>
      <c r="EA1987" s="39"/>
      <c r="EB1987" s="39"/>
      <c r="EC1987" s="39"/>
      <c r="ED1987" s="39"/>
      <c r="EE1987" s="39"/>
      <c r="EF1987" s="39"/>
      <c r="EG1987" s="39"/>
      <c r="EH1987" s="39"/>
      <c r="EI1987" s="39"/>
      <c r="EJ1987" s="39"/>
      <c r="EK1987" s="39"/>
      <c r="EL1987" s="39"/>
      <c r="EM1987" s="39"/>
      <c r="EN1987" s="39"/>
      <c r="EO1987" s="39"/>
      <c r="EP1987" s="39"/>
      <c r="EQ1987" s="39"/>
      <c r="ER1987" s="39"/>
      <c r="ES1987" s="39"/>
      <c r="ET1987" s="39"/>
      <c r="EU1987" s="39"/>
      <c r="EV1987" s="39"/>
      <c r="EW1987" s="39"/>
      <c r="EX1987" s="39"/>
      <c r="EY1987" s="39"/>
      <c r="EZ1987" s="39"/>
      <c r="FA1987" s="39"/>
      <c r="FB1987" s="39"/>
      <c r="FC1987" s="39"/>
      <c r="FD1987" s="39"/>
      <c r="FE1987" s="39"/>
      <c r="FF1987" s="39"/>
      <c r="FG1987" s="39"/>
      <c r="FH1987" s="39"/>
      <c r="FI1987" s="39"/>
      <c r="FJ1987" s="39"/>
      <c r="FK1987" s="39"/>
      <c r="FL1987" s="39"/>
      <c r="FM1987" s="39"/>
      <c r="FN1987" s="39"/>
    </row>
    <row r="1988" spans="1:170" s="36" customFormat="1">
      <c r="A1988" s="105"/>
      <c r="B1988" s="106"/>
      <c r="C1988" s="107"/>
      <c r="D1988" s="132"/>
      <c r="E1988" s="132"/>
      <c r="F1988" s="132"/>
      <c r="G1988" s="132"/>
      <c r="H1988" s="107"/>
      <c r="I1988" s="108"/>
      <c r="J1988" s="132"/>
      <c r="K1988" s="137"/>
      <c r="L1988" s="137"/>
      <c r="M1988" s="139"/>
      <c r="N1988" s="139"/>
      <c r="O1988" s="105"/>
      <c r="P1988" s="112"/>
      <c r="Q1988" s="112"/>
      <c r="R1988" s="112"/>
      <c r="S1988" s="94"/>
      <c r="T1988" s="95"/>
      <c r="U1988" s="95"/>
      <c r="V1988" s="95"/>
      <c r="W1988" s="95"/>
      <c r="X1988" s="39"/>
      <c r="Y1988" s="39"/>
      <c r="Z1988" s="39"/>
      <c r="AA1988" s="39"/>
      <c r="AB1988" s="39"/>
      <c r="AC1988" s="39"/>
      <c r="AD1988" s="39"/>
      <c r="AE1988" s="39"/>
      <c r="AF1988" s="39"/>
      <c r="AG1988" s="39"/>
      <c r="AH1988" s="39"/>
      <c r="AI1988" s="39"/>
      <c r="AJ1988" s="39"/>
      <c r="AK1988" s="39"/>
      <c r="AL1988" s="39"/>
      <c r="AM1988" s="39"/>
      <c r="AN1988" s="39"/>
      <c r="AO1988" s="39"/>
      <c r="AP1988" s="39"/>
      <c r="AQ1988" s="39"/>
      <c r="AR1988" s="39"/>
      <c r="AS1988" s="39"/>
      <c r="AT1988" s="39"/>
      <c r="AU1988" s="39"/>
      <c r="AV1988" s="39"/>
      <c r="AW1988" s="39"/>
      <c r="AX1988" s="39"/>
      <c r="AY1988" s="39"/>
      <c r="AZ1988" s="39"/>
      <c r="BA1988" s="39"/>
      <c r="BB1988" s="39"/>
      <c r="BC1988" s="39"/>
      <c r="BD1988" s="39"/>
      <c r="BE1988" s="39"/>
      <c r="BF1988" s="39"/>
      <c r="BG1988" s="39"/>
      <c r="BH1988" s="39"/>
      <c r="BI1988" s="39"/>
      <c r="BJ1988" s="39"/>
      <c r="BK1988" s="39"/>
      <c r="BL1988" s="39"/>
      <c r="BM1988" s="39"/>
      <c r="BN1988" s="39"/>
      <c r="BO1988" s="39"/>
      <c r="BP1988" s="39"/>
      <c r="BQ1988" s="39"/>
      <c r="BR1988" s="39"/>
      <c r="BS1988" s="39"/>
      <c r="BT1988" s="39"/>
      <c r="BU1988" s="39"/>
      <c r="BV1988" s="39"/>
      <c r="BW1988" s="39"/>
      <c r="BX1988" s="39"/>
      <c r="BY1988" s="39"/>
      <c r="BZ1988" s="39"/>
      <c r="CA1988" s="39"/>
      <c r="CB1988" s="39"/>
      <c r="CC1988" s="39"/>
      <c r="CD1988" s="39"/>
      <c r="CE1988" s="39"/>
      <c r="CF1988" s="39"/>
      <c r="CG1988" s="39"/>
      <c r="CH1988" s="39"/>
      <c r="CI1988" s="39"/>
      <c r="CJ1988" s="39"/>
      <c r="CK1988" s="39"/>
      <c r="CL1988" s="39"/>
      <c r="CM1988" s="39"/>
      <c r="CN1988" s="39"/>
      <c r="CO1988" s="39"/>
      <c r="CP1988" s="39"/>
      <c r="CQ1988" s="39"/>
      <c r="CR1988" s="39"/>
      <c r="CS1988" s="39"/>
      <c r="CT1988" s="39"/>
      <c r="CU1988" s="39"/>
      <c r="CV1988" s="39"/>
      <c r="CW1988" s="39"/>
      <c r="CX1988" s="39"/>
      <c r="CY1988" s="39"/>
      <c r="CZ1988" s="39"/>
      <c r="DA1988" s="39"/>
      <c r="DB1988" s="39"/>
      <c r="DC1988" s="39"/>
      <c r="DD1988" s="39"/>
      <c r="DE1988" s="39"/>
      <c r="DF1988" s="39"/>
      <c r="DG1988" s="39"/>
      <c r="DH1988" s="39"/>
      <c r="DI1988" s="39"/>
      <c r="DJ1988" s="39"/>
      <c r="DK1988" s="39"/>
      <c r="DL1988" s="39"/>
      <c r="DM1988" s="39"/>
      <c r="DN1988" s="39"/>
      <c r="DO1988" s="39"/>
      <c r="DP1988" s="39"/>
      <c r="DQ1988" s="39"/>
      <c r="DR1988" s="39"/>
      <c r="DS1988" s="39"/>
      <c r="DT1988" s="39"/>
      <c r="DU1988" s="39"/>
      <c r="DV1988" s="39"/>
      <c r="DW1988" s="39"/>
      <c r="DX1988" s="39"/>
      <c r="DY1988" s="39"/>
      <c r="DZ1988" s="39"/>
      <c r="EA1988" s="39"/>
      <c r="EB1988" s="39"/>
      <c r="EC1988" s="39"/>
      <c r="ED1988" s="39"/>
      <c r="EE1988" s="39"/>
      <c r="EF1988" s="39"/>
      <c r="EG1988" s="39"/>
      <c r="EH1988" s="39"/>
      <c r="EI1988" s="39"/>
      <c r="EJ1988" s="39"/>
      <c r="EK1988" s="39"/>
      <c r="EL1988" s="39"/>
      <c r="EM1988" s="39"/>
      <c r="EN1988" s="39"/>
      <c r="EO1988" s="39"/>
      <c r="EP1988" s="39"/>
      <c r="EQ1988" s="39"/>
      <c r="ER1988" s="39"/>
      <c r="ES1988" s="39"/>
      <c r="ET1988" s="39"/>
      <c r="EU1988" s="39"/>
      <c r="EV1988" s="39"/>
      <c r="EW1988" s="39"/>
      <c r="EX1988" s="39"/>
      <c r="EY1988" s="39"/>
      <c r="EZ1988" s="39"/>
      <c r="FA1988" s="39"/>
      <c r="FB1988" s="39"/>
      <c r="FC1988" s="39"/>
      <c r="FD1988" s="39"/>
      <c r="FE1988" s="39"/>
      <c r="FF1988" s="39"/>
      <c r="FG1988" s="39"/>
      <c r="FH1988" s="39"/>
      <c r="FI1988" s="39"/>
      <c r="FJ1988" s="39"/>
      <c r="FK1988" s="39"/>
      <c r="FL1988" s="39"/>
      <c r="FM1988" s="39"/>
      <c r="FN1988" s="39"/>
    </row>
    <row r="1989" spans="1:170" s="36" customFormat="1">
      <c r="A1989" s="105"/>
      <c r="B1989" s="106"/>
      <c r="C1989" s="107"/>
      <c r="D1989" s="132"/>
      <c r="E1989" s="132"/>
      <c r="F1989" s="132"/>
      <c r="G1989" s="132"/>
      <c r="H1989" s="107"/>
      <c r="I1989" s="108"/>
      <c r="J1989" s="132"/>
      <c r="K1989" s="137"/>
      <c r="L1989" s="137"/>
      <c r="M1989" s="139"/>
      <c r="N1989" s="139"/>
      <c r="O1989" s="105"/>
      <c r="P1989" s="112"/>
      <c r="Q1989" s="112"/>
      <c r="R1989" s="112"/>
      <c r="S1989" s="94"/>
      <c r="T1989" s="95"/>
      <c r="U1989" s="95"/>
      <c r="V1989" s="95"/>
      <c r="W1989" s="95"/>
      <c r="X1989" s="39"/>
      <c r="Y1989" s="39"/>
      <c r="Z1989" s="39"/>
      <c r="AA1989" s="39"/>
      <c r="AB1989" s="39"/>
      <c r="AC1989" s="39"/>
      <c r="AD1989" s="39"/>
      <c r="AE1989" s="39"/>
      <c r="AF1989" s="39"/>
      <c r="AG1989" s="39"/>
      <c r="AH1989" s="39"/>
      <c r="AI1989" s="39"/>
      <c r="AJ1989" s="39"/>
      <c r="AK1989" s="39"/>
      <c r="AL1989" s="39"/>
      <c r="AM1989" s="39"/>
      <c r="AN1989" s="39"/>
      <c r="AO1989" s="39"/>
      <c r="AP1989" s="39"/>
      <c r="AQ1989" s="39"/>
      <c r="AR1989" s="39"/>
      <c r="AS1989" s="39"/>
      <c r="AT1989" s="39"/>
      <c r="AU1989" s="39"/>
      <c r="AV1989" s="39"/>
      <c r="AW1989" s="39"/>
      <c r="AX1989" s="39"/>
      <c r="AY1989" s="39"/>
      <c r="AZ1989" s="39"/>
      <c r="BA1989" s="39"/>
      <c r="BB1989" s="39"/>
      <c r="BC1989" s="39"/>
      <c r="BD1989" s="39"/>
      <c r="BE1989" s="39"/>
      <c r="BF1989" s="39"/>
      <c r="BG1989" s="39"/>
      <c r="BH1989" s="39"/>
      <c r="BI1989" s="39"/>
      <c r="BJ1989" s="39"/>
      <c r="BK1989" s="39"/>
      <c r="BL1989" s="39"/>
      <c r="BM1989" s="39"/>
      <c r="BN1989" s="39"/>
      <c r="BO1989" s="39"/>
      <c r="BP1989" s="39"/>
      <c r="BQ1989" s="39"/>
      <c r="BR1989" s="39"/>
      <c r="BS1989" s="39"/>
      <c r="BT1989" s="39"/>
      <c r="BU1989" s="39"/>
      <c r="BV1989" s="39"/>
      <c r="BW1989" s="39"/>
      <c r="BX1989" s="39"/>
      <c r="BY1989" s="39"/>
      <c r="BZ1989" s="39"/>
      <c r="CA1989" s="39"/>
      <c r="CB1989" s="39"/>
      <c r="CC1989" s="39"/>
      <c r="CD1989" s="39"/>
      <c r="CE1989" s="39"/>
      <c r="CF1989" s="39"/>
      <c r="CG1989" s="39"/>
      <c r="CH1989" s="39"/>
      <c r="CI1989" s="39"/>
      <c r="CJ1989" s="39"/>
      <c r="CK1989" s="39"/>
      <c r="CL1989" s="39"/>
      <c r="CM1989" s="39"/>
      <c r="CN1989" s="39"/>
      <c r="CO1989" s="39"/>
      <c r="CP1989" s="39"/>
      <c r="CQ1989" s="39"/>
      <c r="CR1989" s="39"/>
      <c r="CS1989" s="39"/>
      <c r="CT1989" s="39"/>
      <c r="CU1989" s="39"/>
      <c r="CV1989" s="39"/>
      <c r="CW1989" s="39"/>
      <c r="CX1989" s="39"/>
      <c r="CY1989" s="39"/>
      <c r="CZ1989" s="39"/>
      <c r="DA1989" s="39"/>
      <c r="DB1989" s="39"/>
      <c r="DC1989" s="39"/>
      <c r="DD1989" s="39"/>
      <c r="DE1989" s="39"/>
      <c r="DF1989" s="39"/>
      <c r="DG1989" s="39"/>
      <c r="DH1989" s="39"/>
      <c r="DI1989" s="39"/>
      <c r="DJ1989" s="39"/>
      <c r="DK1989" s="39"/>
      <c r="DL1989" s="39"/>
      <c r="DM1989" s="39"/>
      <c r="DN1989" s="39"/>
      <c r="DO1989" s="39"/>
      <c r="DP1989" s="39"/>
      <c r="DQ1989" s="39"/>
      <c r="DR1989" s="39"/>
      <c r="DS1989" s="39"/>
      <c r="DT1989" s="39"/>
      <c r="DU1989" s="39"/>
      <c r="DV1989" s="39"/>
      <c r="DW1989" s="39"/>
      <c r="DX1989" s="39"/>
      <c r="DY1989" s="39"/>
      <c r="DZ1989" s="39"/>
      <c r="EA1989" s="39"/>
      <c r="EB1989" s="39"/>
      <c r="EC1989" s="39"/>
      <c r="ED1989" s="39"/>
      <c r="EE1989" s="39"/>
      <c r="EF1989" s="39"/>
      <c r="EG1989" s="39"/>
      <c r="EH1989" s="39"/>
      <c r="EI1989" s="39"/>
      <c r="EJ1989" s="39"/>
      <c r="EK1989" s="39"/>
      <c r="EL1989" s="39"/>
      <c r="EM1989" s="39"/>
      <c r="EN1989" s="39"/>
      <c r="EO1989" s="39"/>
      <c r="EP1989" s="39"/>
      <c r="EQ1989" s="39"/>
      <c r="ER1989" s="39"/>
      <c r="ES1989" s="39"/>
      <c r="ET1989" s="39"/>
      <c r="EU1989" s="39"/>
      <c r="EV1989" s="39"/>
      <c r="EW1989" s="39"/>
      <c r="EX1989" s="39"/>
      <c r="EY1989" s="39"/>
      <c r="EZ1989" s="39"/>
      <c r="FA1989" s="39"/>
      <c r="FB1989" s="39"/>
      <c r="FC1989" s="39"/>
      <c r="FD1989" s="39"/>
      <c r="FE1989" s="39"/>
      <c r="FF1989" s="39"/>
      <c r="FG1989" s="39"/>
      <c r="FH1989" s="39"/>
      <c r="FI1989" s="39"/>
      <c r="FJ1989" s="39"/>
      <c r="FK1989" s="39"/>
      <c r="FL1989" s="39"/>
      <c r="FM1989" s="39"/>
      <c r="FN1989" s="39"/>
    </row>
    <row r="1990" spans="1:170" s="36" customFormat="1">
      <c r="A1990" s="105"/>
      <c r="B1990" s="106"/>
      <c r="C1990" s="107"/>
      <c r="D1990" s="132"/>
      <c r="E1990" s="132"/>
      <c r="F1990" s="132"/>
      <c r="G1990" s="132"/>
      <c r="H1990" s="107"/>
      <c r="I1990" s="108"/>
      <c r="J1990" s="132"/>
      <c r="K1990" s="137"/>
      <c r="L1990" s="137"/>
      <c r="M1990" s="139"/>
      <c r="N1990" s="139"/>
      <c r="O1990" s="105"/>
      <c r="P1990" s="112"/>
      <c r="Q1990" s="112"/>
      <c r="R1990" s="112"/>
      <c r="S1990" s="94"/>
      <c r="T1990" s="95"/>
      <c r="U1990" s="95"/>
      <c r="V1990" s="95"/>
      <c r="W1990" s="95"/>
      <c r="X1990" s="39"/>
      <c r="Y1990" s="39"/>
      <c r="Z1990" s="39"/>
      <c r="AA1990" s="39"/>
      <c r="AB1990" s="39"/>
      <c r="AC1990" s="39"/>
      <c r="AD1990" s="39"/>
      <c r="AE1990" s="39"/>
      <c r="AF1990" s="39"/>
      <c r="AG1990" s="39"/>
      <c r="AH1990" s="39"/>
      <c r="AI1990" s="39"/>
      <c r="AJ1990" s="39"/>
      <c r="AK1990" s="39"/>
      <c r="AL1990" s="39"/>
      <c r="AM1990" s="39"/>
      <c r="AN1990" s="39"/>
      <c r="AO1990" s="39"/>
      <c r="AP1990" s="39"/>
      <c r="AQ1990" s="39"/>
      <c r="AR1990" s="39"/>
      <c r="AS1990" s="39"/>
      <c r="AT1990" s="39"/>
      <c r="AU1990" s="39"/>
      <c r="AV1990" s="39"/>
      <c r="AW1990" s="39"/>
      <c r="AX1990" s="39"/>
      <c r="AY1990" s="39"/>
      <c r="AZ1990" s="39"/>
      <c r="BA1990" s="39"/>
      <c r="BB1990" s="39"/>
      <c r="BC1990" s="39"/>
      <c r="BD1990" s="39"/>
      <c r="BE1990" s="39"/>
      <c r="BF1990" s="39"/>
      <c r="BG1990" s="39"/>
      <c r="BH1990" s="39"/>
      <c r="BI1990" s="39"/>
      <c r="BJ1990" s="39"/>
      <c r="BK1990" s="39"/>
      <c r="BL1990" s="39"/>
      <c r="BM1990" s="39"/>
      <c r="BN1990" s="39"/>
      <c r="BO1990" s="39"/>
      <c r="BP1990" s="39"/>
      <c r="BQ1990" s="39"/>
      <c r="BR1990" s="39"/>
      <c r="BS1990" s="39"/>
      <c r="BT1990" s="39"/>
      <c r="BU1990" s="39"/>
      <c r="BV1990" s="39"/>
      <c r="BW1990" s="39"/>
      <c r="BX1990" s="39"/>
      <c r="BY1990" s="39"/>
      <c r="BZ1990" s="39"/>
      <c r="CA1990" s="39"/>
      <c r="CB1990" s="39"/>
      <c r="CC1990" s="39"/>
      <c r="CD1990" s="39"/>
      <c r="CE1990" s="39"/>
      <c r="CF1990" s="39"/>
      <c r="CG1990" s="39"/>
      <c r="CH1990" s="39"/>
      <c r="CI1990" s="39"/>
      <c r="CJ1990" s="39"/>
      <c r="CK1990" s="39"/>
      <c r="CL1990" s="39"/>
      <c r="CM1990" s="39"/>
      <c r="CN1990" s="39"/>
      <c r="CO1990" s="39"/>
      <c r="CP1990" s="39"/>
      <c r="CQ1990" s="39"/>
      <c r="CR1990" s="39"/>
      <c r="CS1990" s="39"/>
      <c r="CT1990" s="39"/>
      <c r="CU1990" s="39"/>
      <c r="CV1990" s="39"/>
      <c r="CW1990" s="39"/>
      <c r="CX1990" s="39"/>
      <c r="CY1990" s="39"/>
      <c r="CZ1990" s="39"/>
      <c r="DA1990" s="39"/>
      <c r="DB1990" s="39"/>
      <c r="DC1990" s="39"/>
      <c r="DD1990" s="39"/>
      <c r="DE1990" s="39"/>
      <c r="DF1990" s="39"/>
      <c r="DG1990" s="39"/>
      <c r="DH1990" s="39"/>
      <c r="DI1990" s="39"/>
      <c r="DJ1990" s="39"/>
      <c r="DK1990" s="39"/>
      <c r="DL1990" s="39"/>
      <c r="DM1990" s="39"/>
      <c r="DN1990" s="39"/>
      <c r="DO1990" s="39"/>
      <c r="DP1990" s="39"/>
      <c r="DQ1990" s="39"/>
      <c r="DR1990" s="39"/>
      <c r="DS1990" s="39"/>
      <c r="DT1990" s="39"/>
      <c r="DU1990" s="39"/>
      <c r="DV1990" s="39"/>
      <c r="DW1990" s="39"/>
      <c r="DX1990" s="39"/>
      <c r="DY1990" s="39"/>
      <c r="DZ1990" s="39"/>
      <c r="EA1990" s="39"/>
      <c r="EB1990" s="39"/>
      <c r="EC1990" s="39"/>
      <c r="ED1990" s="39"/>
      <c r="EE1990" s="39"/>
      <c r="EF1990" s="39"/>
      <c r="EG1990" s="39"/>
      <c r="EH1990" s="39"/>
      <c r="EI1990" s="39"/>
      <c r="EJ1990" s="39"/>
      <c r="EK1990" s="39"/>
      <c r="EL1990" s="39"/>
      <c r="EM1990" s="39"/>
      <c r="EN1990" s="39"/>
      <c r="EO1990" s="39"/>
      <c r="EP1990" s="39"/>
      <c r="EQ1990" s="39"/>
      <c r="ER1990" s="39"/>
      <c r="ES1990" s="39"/>
      <c r="ET1990" s="39"/>
      <c r="EU1990" s="39"/>
      <c r="EV1990" s="39"/>
      <c r="EW1990" s="39"/>
      <c r="EX1990" s="39"/>
      <c r="EY1990" s="39"/>
      <c r="EZ1990" s="39"/>
      <c r="FA1990" s="39"/>
      <c r="FB1990" s="39"/>
      <c r="FC1990" s="39"/>
      <c r="FD1990" s="39"/>
      <c r="FE1990" s="39"/>
      <c r="FF1990" s="39"/>
      <c r="FG1990" s="39"/>
      <c r="FH1990" s="39"/>
      <c r="FI1990" s="39"/>
      <c r="FJ1990" s="39"/>
      <c r="FK1990" s="39"/>
      <c r="FL1990" s="39"/>
      <c r="FM1990" s="39"/>
      <c r="FN1990" s="39"/>
    </row>
    <row r="1991" spans="1:170" s="36" customFormat="1">
      <c r="A1991" s="105"/>
      <c r="B1991" s="106"/>
      <c r="C1991" s="107"/>
      <c r="D1991" s="132"/>
      <c r="E1991" s="132"/>
      <c r="F1991" s="132"/>
      <c r="G1991" s="132"/>
      <c r="H1991" s="107"/>
      <c r="I1991" s="108"/>
      <c r="J1991" s="132"/>
      <c r="K1991" s="137"/>
      <c r="L1991" s="137"/>
      <c r="M1991" s="139"/>
      <c r="N1991" s="139"/>
      <c r="O1991" s="105"/>
      <c r="P1991" s="112"/>
      <c r="Q1991" s="112"/>
      <c r="R1991" s="112"/>
      <c r="S1991" s="94"/>
      <c r="T1991" s="95"/>
      <c r="U1991" s="95"/>
      <c r="V1991" s="95"/>
      <c r="W1991" s="95"/>
      <c r="X1991" s="39"/>
      <c r="Y1991" s="39"/>
      <c r="Z1991" s="39"/>
      <c r="AA1991" s="39"/>
      <c r="AB1991" s="39"/>
      <c r="AC1991" s="39"/>
      <c r="AD1991" s="39"/>
      <c r="AE1991" s="39"/>
      <c r="AF1991" s="39"/>
      <c r="AG1991" s="39"/>
      <c r="AH1991" s="39"/>
      <c r="AI1991" s="39"/>
      <c r="AJ1991" s="39"/>
      <c r="AK1991" s="39"/>
      <c r="AL1991" s="39"/>
      <c r="AM1991" s="39"/>
      <c r="AN1991" s="39"/>
      <c r="AO1991" s="39"/>
      <c r="AP1991" s="39"/>
      <c r="AQ1991" s="39"/>
      <c r="AR1991" s="39"/>
      <c r="AS1991" s="39"/>
      <c r="AT1991" s="39"/>
      <c r="AU1991" s="39"/>
      <c r="AV1991" s="39"/>
      <c r="AW1991" s="39"/>
      <c r="AX1991" s="39"/>
      <c r="AY1991" s="39"/>
      <c r="AZ1991" s="39"/>
      <c r="BA1991" s="39"/>
      <c r="BB1991" s="39"/>
      <c r="BC1991" s="39"/>
      <c r="BD1991" s="39"/>
      <c r="BE1991" s="39"/>
      <c r="BF1991" s="39"/>
      <c r="BG1991" s="39"/>
      <c r="BH1991" s="39"/>
      <c r="BI1991" s="39"/>
      <c r="BJ1991" s="39"/>
      <c r="BK1991" s="39"/>
      <c r="BL1991" s="39"/>
      <c r="BM1991" s="39"/>
      <c r="BN1991" s="39"/>
      <c r="BO1991" s="39"/>
      <c r="BP1991" s="39"/>
      <c r="BQ1991" s="39"/>
      <c r="BR1991" s="39"/>
      <c r="BS1991" s="39"/>
      <c r="BT1991" s="39"/>
      <c r="BU1991" s="39"/>
      <c r="BV1991" s="39"/>
      <c r="BW1991" s="39"/>
      <c r="BX1991" s="39"/>
      <c r="BY1991" s="39"/>
      <c r="BZ1991" s="39"/>
      <c r="CA1991" s="39"/>
      <c r="CB1991" s="39"/>
      <c r="CC1991" s="39"/>
      <c r="CD1991" s="39"/>
      <c r="CE1991" s="39"/>
      <c r="CF1991" s="39"/>
      <c r="CG1991" s="39"/>
      <c r="CH1991" s="39"/>
      <c r="CI1991" s="39"/>
      <c r="CJ1991" s="39"/>
      <c r="CK1991" s="39"/>
      <c r="CL1991" s="39"/>
      <c r="CM1991" s="39"/>
      <c r="CN1991" s="39"/>
      <c r="CO1991" s="39"/>
      <c r="CP1991" s="39"/>
      <c r="CQ1991" s="39"/>
      <c r="CR1991" s="39"/>
      <c r="CS1991" s="39"/>
      <c r="CT1991" s="39"/>
      <c r="CU1991" s="39"/>
      <c r="CV1991" s="39"/>
      <c r="CW1991" s="39"/>
      <c r="CX1991" s="39"/>
      <c r="CY1991" s="39"/>
      <c r="CZ1991" s="39"/>
      <c r="DA1991" s="39"/>
      <c r="DB1991" s="39"/>
      <c r="DC1991" s="39"/>
      <c r="DD1991" s="39"/>
      <c r="DE1991" s="39"/>
      <c r="DF1991" s="39"/>
      <c r="DG1991" s="39"/>
      <c r="DH1991" s="39"/>
      <c r="DI1991" s="39"/>
      <c r="DJ1991" s="39"/>
      <c r="DK1991" s="39"/>
      <c r="DL1991" s="39"/>
      <c r="DM1991" s="39"/>
      <c r="DN1991" s="39"/>
      <c r="DO1991" s="39"/>
      <c r="DP1991" s="39"/>
      <c r="DQ1991" s="39"/>
      <c r="DR1991" s="39"/>
      <c r="DS1991" s="39"/>
      <c r="DT1991" s="39"/>
      <c r="DU1991" s="39"/>
      <c r="DV1991" s="39"/>
      <c r="DW1991" s="39"/>
      <c r="DX1991" s="39"/>
      <c r="DY1991" s="39"/>
      <c r="DZ1991" s="39"/>
      <c r="EA1991" s="39"/>
      <c r="EB1991" s="39"/>
      <c r="EC1991" s="39"/>
      <c r="ED1991" s="39"/>
      <c r="EE1991" s="39"/>
      <c r="EF1991" s="39"/>
      <c r="EG1991" s="39"/>
      <c r="EH1991" s="39"/>
      <c r="EI1991" s="39"/>
      <c r="EJ1991" s="39"/>
      <c r="EK1991" s="39"/>
      <c r="EL1991" s="39"/>
      <c r="EM1991" s="39"/>
      <c r="EN1991" s="39"/>
      <c r="EO1991" s="39"/>
      <c r="EP1991" s="39"/>
      <c r="EQ1991" s="39"/>
      <c r="ER1991" s="39"/>
      <c r="ES1991" s="39"/>
      <c r="ET1991" s="39"/>
      <c r="EU1991" s="39"/>
      <c r="EV1991" s="39"/>
      <c r="EW1991" s="39"/>
      <c r="EX1991" s="39"/>
      <c r="EY1991" s="39"/>
      <c r="EZ1991" s="39"/>
      <c r="FA1991" s="39"/>
      <c r="FB1991" s="39"/>
      <c r="FC1991" s="39"/>
      <c r="FD1991" s="39"/>
      <c r="FE1991" s="39"/>
      <c r="FF1991" s="39"/>
      <c r="FG1991" s="39"/>
      <c r="FH1991" s="39"/>
      <c r="FI1991" s="39"/>
      <c r="FJ1991" s="39"/>
      <c r="FK1991" s="39"/>
      <c r="FL1991" s="39"/>
      <c r="FM1991" s="39"/>
      <c r="FN1991" s="39"/>
    </row>
    <row r="1992" spans="1:170" s="36" customFormat="1">
      <c r="A1992" s="105"/>
      <c r="B1992" s="106"/>
      <c r="C1992" s="107"/>
      <c r="D1992" s="132"/>
      <c r="E1992" s="132"/>
      <c r="F1992" s="132"/>
      <c r="G1992" s="132"/>
      <c r="H1992" s="107"/>
      <c r="I1992" s="108"/>
      <c r="J1992" s="132"/>
      <c r="K1992" s="137"/>
      <c r="L1992" s="137"/>
      <c r="M1992" s="139"/>
      <c r="N1992" s="139"/>
      <c r="O1992" s="105"/>
      <c r="P1992" s="112"/>
      <c r="Q1992" s="112"/>
      <c r="R1992" s="112"/>
      <c r="S1992" s="94"/>
      <c r="T1992" s="95"/>
      <c r="U1992" s="95"/>
      <c r="V1992" s="95"/>
      <c r="W1992" s="95"/>
      <c r="X1992" s="39"/>
      <c r="Y1992" s="39"/>
      <c r="Z1992" s="39"/>
      <c r="AA1992" s="39"/>
      <c r="AB1992" s="39"/>
      <c r="AC1992" s="39"/>
      <c r="AD1992" s="39"/>
      <c r="AE1992" s="39"/>
      <c r="AF1992" s="39"/>
      <c r="AG1992" s="39"/>
      <c r="AH1992" s="39"/>
      <c r="AI1992" s="39"/>
      <c r="AJ1992" s="39"/>
      <c r="AK1992" s="39"/>
      <c r="AL1992" s="39"/>
      <c r="AM1992" s="39"/>
      <c r="AN1992" s="39"/>
      <c r="AO1992" s="39"/>
      <c r="AP1992" s="39"/>
      <c r="AQ1992" s="39"/>
      <c r="AR1992" s="39"/>
      <c r="AS1992" s="39"/>
      <c r="AT1992" s="39"/>
      <c r="AU1992" s="39"/>
      <c r="AV1992" s="39"/>
      <c r="AW1992" s="39"/>
      <c r="AX1992" s="39"/>
      <c r="AY1992" s="39"/>
      <c r="AZ1992" s="39"/>
      <c r="BA1992" s="39"/>
      <c r="BB1992" s="39"/>
      <c r="BC1992" s="39"/>
      <c r="BD1992" s="39"/>
      <c r="BE1992" s="39"/>
      <c r="BF1992" s="39"/>
      <c r="BG1992" s="39"/>
      <c r="BH1992" s="39"/>
      <c r="BI1992" s="39"/>
      <c r="BJ1992" s="39"/>
      <c r="BK1992" s="39"/>
      <c r="BL1992" s="39"/>
      <c r="BM1992" s="39"/>
      <c r="BN1992" s="39"/>
      <c r="BO1992" s="39"/>
      <c r="BP1992" s="39"/>
      <c r="BQ1992" s="39"/>
      <c r="BR1992" s="39"/>
      <c r="BS1992" s="39"/>
      <c r="BT1992" s="39"/>
      <c r="BU1992" s="39"/>
      <c r="BV1992" s="39"/>
      <c r="BW1992" s="39"/>
      <c r="BX1992" s="39"/>
      <c r="BY1992" s="39"/>
      <c r="BZ1992" s="39"/>
      <c r="CA1992" s="39"/>
      <c r="CB1992" s="39"/>
      <c r="CC1992" s="39"/>
      <c r="CD1992" s="39"/>
      <c r="CE1992" s="39"/>
      <c r="CF1992" s="39"/>
      <c r="CG1992" s="39"/>
      <c r="CH1992" s="39"/>
      <c r="CI1992" s="39"/>
      <c r="CJ1992" s="39"/>
      <c r="CK1992" s="39"/>
      <c r="CL1992" s="39"/>
      <c r="CM1992" s="39"/>
      <c r="CN1992" s="39"/>
      <c r="CO1992" s="39"/>
      <c r="CP1992" s="39"/>
      <c r="CQ1992" s="39"/>
      <c r="CR1992" s="39"/>
      <c r="CS1992" s="39"/>
      <c r="CT1992" s="39"/>
      <c r="CU1992" s="39"/>
      <c r="CV1992" s="39"/>
      <c r="CW1992" s="39"/>
      <c r="CX1992" s="39"/>
      <c r="CY1992" s="39"/>
      <c r="CZ1992" s="39"/>
      <c r="DA1992" s="39"/>
      <c r="DB1992" s="39"/>
      <c r="DC1992" s="39"/>
      <c r="DD1992" s="39"/>
      <c r="DE1992" s="39"/>
      <c r="DF1992" s="39"/>
      <c r="DG1992" s="39"/>
      <c r="DH1992" s="39"/>
      <c r="DI1992" s="39"/>
      <c r="DJ1992" s="39"/>
      <c r="DK1992" s="39"/>
      <c r="DL1992" s="39"/>
      <c r="DM1992" s="39"/>
      <c r="DN1992" s="39"/>
      <c r="DO1992" s="39"/>
      <c r="DP1992" s="39"/>
      <c r="DQ1992" s="39"/>
      <c r="DR1992" s="39"/>
      <c r="DS1992" s="39"/>
      <c r="DT1992" s="39"/>
      <c r="DU1992" s="39"/>
      <c r="DV1992" s="39"/>
      <c r="DW1992" s="39"/>
      <c r="DX1992" s="39"/>
      <c r="DY1992" s="39"/>
      <c r="DZ1992" s="39"/>
      <c r="EA1992" s="39"/>
      <c r="EB1992" s="39"/>
      <c r="EC1992" s="39"/>
      <c r="ED1992" s="39"/>
      <c r="EE1992" s="39"/>
      <c r="EF1992" s="39"/>
      <c r="EG1992" s="39"/>
      <c r="EH1992" s="39"/>
      <c r="EI1992" s="39"/>
      <c r="EJ1992" s="39"/>
      <c r="EK1992" s="39"/>
      <c r="EL1992" s="39"/>
      <c r="EM1992" s="39"/>
      <c r="EN1992" s="39"/>
      <c r="EO1992" s="39"/>
      <c r="EP1992" s="39"/>
      <c r="EQ1992" s="39"/>
      <c r="ER1992" s="39"/>
      <c r="ES1992" s="39"/>
      <c r="ET1992" s="39"/>
      <c r="EU1992" s="39"/>
      <c r="EV1992" s="39"/>
      <c r="EW1992" s="39"/>
      <c r="EX1992" s="39"/>
      <c r="EY1992" s="39"/>
      <c r="EZ1992" s="39"/>
      <c r="FA1992" s="39"/>
      <c r="FB1992" s="39"/>
      <c r="FC1992" s="39"/>
      <c r="FD1992" s="39"/>
      <c r="FE1992" s="39"/>
      <c r="FF1992" s="39"/>
      <c r="FG1992" s="39"/>
      <c r="FH1992" s="39"/>
      <c r="FI1992" s="39"/>
      <c r="FJ1992" s="39"/>
      <c r="FK1992" s="39"/>
      <c r="FL1992" s="39"/>
      <c r="FM1992" s="39"/>
      <c r="FN1992" s="39"/>
    </row>
    <row r="1993" spans="1:170" s="36" customFormat="1">
      <c r="A1993" s="105"/>
      <c r="B1993" s="106"/>
      <c r="C1993" s="107"/>
      <c r="D1993" s="132"/>
      <c r="E1993" s="132"/>
      <c r="F1993" s="132"/>
      <c r="G1993" s="132"/>
      <c r="H1993" s="107"/>
      <c r="I1993" s="108"/>
      <c r="J1993" s="132"/>
      <c r="K1993" s="137"/>
      <c r="L1993" s="137"/>
      <c r="M1993" s="139"/>
      <c r="N1993" s="139"/>
      <c r="O1993" s="105"/>
      <c r="P1993" s="112"/>
      <c r="Q1993" s="112"/>
      <c r="R1993" s="112"/>
      <c r="S1993" s="94"/>
      <c r="T1993" s="95"/>
      <c r="U1993" s="95"/>
      <c r="V1993" s="95"/>
      <c r="W1993" s="95"/>
      <c r="X1993" s="39"/>
      <c r="Y1993" s="39"/>
      <c r="Z1993" s="39"/>
      <c r="AA1993" s="39"/>
      <c r="AB1993" s="39"/>
      <c r="AC1993" s="39"/>
      <c r="AD1993" s="39"/>
      <c r="AE1993" s="39"/>
      <c r="AF1993" s="39"/>
      <c r="AG1993" s="39"/>
      <c r="AH1993" s="39"/>
      <c r="AI1993" s="39"/>
      <c r="AJ1993" s="39"/>
      <c r="AK1993" s="39"/>
      <c r="AL1993" s="39"/>
      <c r="AM1993" s="39"/>
      <c r="AN1993" s="39"/>
      <c r="AO1993" s="39"/>
      <c r="AP1993" s="39"/>
      <c r="AQ1993" s="39"/>
      <c r="AR1993" s="39"/>
      <c r="AS1993" s="39"/>
      <c r="AT1993" s="39"/>
      <c r="AU1993" s="39"/>
      <c r="AV1993" s="39"/>
      <c r="AW1993" s="39"/>
      <c r="AX1993" s="39"/>
      <c r="AY1993" s="39"/>
      <c r="AZ1993" s="39"/>
      <c r="BA1993" s="39"/>
      <c r="BB1993" s="39"/>
      <c r="BC1993" s="39"/>
      <c r="BD1993" s="39"/>
      <c r="BE1993" s="39"/>
      <c r="BF1993" s="39"/>
      <c r="BG1993" s="39"/>
      <c r="BH1993" s="39"/>
      <c r="BI1993" s="39"/>
      <c r="BJ1993" s="39"/>
      <c r="BK1993" s="39"/>
      <c r="BL1993" s="39"/>
      <c r="BM1993" s="39"/>
      <c r="BN1993" s="39"/>
      <c r="BO1993" s="39"/>
      <c r="BP1993" s="39"/>
      <c r="BQ1993" s="39"/>
      <c r="BR1993" s="39"/>
      <c r="BS1993" s="39"/>
      <c r="BT1993" s="39"/>
      <c r="BU1993" s="39"/>
      <c r="BV1993" s="39"/>
      <c r="BW1993" s="39"/>
      <c r="BX1993" s="39"/>
      <c r="BY1993" s="39"/>
      <c r="BZ1993" s="39"/>
      <c r="CA1993" s="39"/>
      <c r="CB1993" s="39"/>
      <c r="CC1993" s="39"/>
      <c r="CD1993" s="39"/>
      <c r="CE1993" s="39"/>
      <c r="CF1993" s="39"/>
      <c r="CG1993" s="39"/>
      <c r="CH1993" s="39"/>
      <c r="CI1993" s="39"/>
      <c r="CJ1993" s="39"/>
      <c r="CK1993" s="39"/>
      <c r="CL1993" s="39"/>
      <c r="CM1993" s="39"/>
      <c r="CN1993" s="39"/>
      <c r="CO1993" s="39"/>
      <c r="CP1993" s="39"/>
      <c r="CQ1993" s="39"/>
      <c r="CR1993" s="39"/>
      <c r="CS1993" s="39"/>
      <c r="CT1993" s="39"/>
      <c r="CU1993" s="39"/>
      <c r="CV1993" s="39"/>
      <c r="CW1993" s="39"/>
      <c r="CX1993" s="39"/>
      <c r="CY1993" s="39"/>
      <c r="CZ1993" s="39"/>
      <c r="DA1993" s="39"/>
      <c r="DB1993" s="39"/>
      <c r="DC1993" s="39"/>
      <c r="DD1993" s="39"/>
      <c r="DE1993" s="39"/>
      <c r="DF1993" s="39"/>
      <c r="DG1993" s="39"/>
      <c r="DH1993" s="39"/>
      <c r="DI1993" s="39"/>
      <c r="DJ1993" s="39"/>
      <c r="DK1993" s="39"/>
      <c r="DL1993" s="39"/>
      <c r="DM1993" s="39"/>
      <c r="DN1993" s="39"/>
      <c r="DO1993" s="39"/>
      <c r="DP1993" s="39"/>
      <c r="DQ1993" s="39"/>
      <c r="DR1993" s="39"/>
      <c r="DS1993" s="39"/>
      <c r="DT1993" s="39"/>
      <c r="DU1993" s="39"/>
      <c r="DV1993" s="39"/>
      <c r="DW1993" s="39"/>
      <c r="DX1993" s="39"/>
      <c r="DY1993" s="39"/>
      <c r="DZ1993" s="39"/>
      <c r="EA1993" s="39"/>
      <c r="EB1993" s="39"/>
      <c r="EC1993" s="39"/>
      <c r="ED1993" s="39"/>
      <c r="EE1993" s="39"/>
      <c r="EF1993" s="39"/>
      <c r="EG1993" s="39"/>
      <c r="EH1993" s="39"/>
      <c r="EI1993" s="39"/>
      <c r="EJ1993" s="39"/>
      <c r="EK1993" s="39"/>
      <c r="EL1993" s="39"/>
      <c r="EM1993" s="39"/>
      <c r="EN1993" s="39"/>
      <c r="EO1993" s="39"/>
      <c r="EP1993" s="39"/>
      <c r="EQ1993" s="39"/>
      <c r="ER1993" s="39"/>
      <c r="ES1993" s="39"/>
      <c r="ET1993" s="39"/>
      <c r="EU1993" s="39"/>
      <c r="EV1993" s="39"/>
      <c r="EW1993" s="39"/>
      <c r="EX1993" s="39"/>
      <c r="EY1993" s="39"/>
      <c r="EZ1993" s="39"/>
      <c r="FA1993" s="39"/>
      <c r="FB1993" s="39"/>
      <c r="FC1993" s="39"/>
      <c r="FD1993" s="39"/>
      <c r="FE1993" s="39"/>
      <c r="FF1993" s="39"/>
      <c r="FG1993" s="39"/>
      <c r="FH1993" s="39"/>
      <c r="FI1993" s="39"/>
      <c r="FJ1993" s="39"/>
      <c r="FK1993" s="39"/>
      <c r="FL1993" s="39"/>
      <c r="FM1993" s="39"/>
      <c r="FN1993" s="39"/>
    </row>
    <row r="1994" spans="1:170" s="36" customFormat="1">
      <c r="A1994" s="105"/>
      <c r="B1994" s="106"/>
      <c r="C1994" s="107"/>
      <c r="D1994" s="132"/>
      <c r="E1994" s="132"/>
      <c r="F1994" s="132"/>
      <c r="G1994" s="132"/>
      <c r="H1994" s="107"/>
      <c r="I1994" s="108"/>
      <c r="J1994" s="132"/>
      <c r="K1994" s="137"/>
      <c r="L1994" s="137"/>
      <c r="M1994" s="139"/>
      <c r="N1994" s="139"/>
      <c r="O1994" s="105"/>
      <c r="P1994" s="112"/>
      <c r="Q1994" s="112"/>
      <c r="R1994" s="112"/>
      <c r="S1994" s="94"/>
      <c r="T1994" s="95"/>
      <c r="U1994" s="95"/>
      <c r="V1994" s="95"/>
      <c r="W1994" s="95"/>
      <c r="X1994" s="39"/>
      <c r="Y1994" s="39"/>
      <c r="Z1994" s="39"/>
      <c r="AA1994" s="39"/>
      <c r="AB1994" s="39"/>
      <c r="AC1994" s="39"/>
      <c r="AD1994" s="39"/>
      <c r="AE1994" s="39"/>
      <c r="AF1994" s="39"/>
      <c r="AG1994" s="39"/>
      <c r="AH1994" s="39"/>
      <c r="AI1994" s="39"/>
      <c r="AJ1994" s="39"/>
      <c r="AK1994" s="39"/>
      <c r="AL1994" s="39"/>
      <c r="AM1994" s="39"/>
      <c r="AN1994" s="39"/>
      <c r="AO1994" s="39"/>
      <c r="AP1994" s="39"/>
      <c r="AQ1994" s="39"/>
      <c r="AR1994" s="39"/>
      <c r="AS1994" s="39"/>
      <c r="AT1994" s="39"/>
      <c r="AU1994" s="39"/>
      <c r="AV1994" s="39"/>
      <c r="AW1994" s="39"/>
      <c r="AX1994" s="39"/>
      <c r="AY1994" s="39"/>
      <c r="AZ1994" s="39"/>
      <c r="BA1994" s="39"/>
      <c r="BB1994" s="39"/>
      <c r="BC1994" s="39"/>
      <c r="BD1994" s="39"/>
      <c r="BE1994" s="39"/>
      <c r="BF1994" s="39"/>
      <c r="BG1994" s="39"/>
      <c r="BH1994" s="39"/>
      <c r="BI1994" s="39"/>
      <c r="BJ1994" s="39"/>
      <c r="BK1994" s="39"/>
      <c r="BL1994" s="39"/>
      <c r="BM1994" s="39"/>
      <c r="BN1994" s="39"/>
      <c r="BO1994" s="39"/>
      <c r="BP1994" s="39"/>
      <c r="BQ1994" s="39"/>
      <c r="BR1994" s="39"/>
      <c r="BS1994" s="39"/>
      <c r="BT1994" s="39"/>
      <c r="BU1994" s="39"/>
      <c r="BV1994" s="39"/>
      <c r="BW1994" s="39"/>
      <c r="BX1994" s="39"/>
      <c r="BY1994" s="39"/>
      <c r="BZ1994" s="39"/>
      <c r="CA1994" s="39"/>
      <c r="CB1994" s="39"/>
      <c r="CC1994" s="39"/>
      <c r="CD1994" s="39"/>
      <c r="CE1994" s="39"/>
      <c r="CF1994" s="39"/>
      <c r="CG1994" s="39"/>
      <c r="CH1994" s="39"/>
      <c r="CI1994" s="39"/>
      <c r="CJ1994" s="39"/>
      <c r="CK1994" s="39"/>
      <c r="CL1994" s="39"/>
      <c r="CM1994" s="39"/>
      <c r="CN1994" s="39"/>
      <c r="CO1994" s="39"/>
      <c r="CP1994" s="39"/>
      <c r="CQ1994" s="39"/>
      <c r="CR1994" s="39"/>
      <c r="CS1994" s="39"/>
      <c r="CT1994" s="39"/>
      <c r="CU1994" s="39"/>
      <c r="CV1994" s="39"/>
      <c r="CW1994" s="39"/>
      <c r="CX1994" s="39"/>
      <c r="CY1994" s="39"/>
      <c r="CZ1994" s="39"/>
      <c r="DA1994" s="39"/>
      <c r="DB1994" s="39"/>
      <c r="DC1994" s="39"/>
      <c r="DD1994" s="39"/>
      <c r="DE1994" s="39"/>
      <c r="DF1994" s="39"/>
      <c r="DG1994" s="39"/>
      <c r="DH1994" s="39"/>
      <c r="DI1994" s="39"/>
      <c r="DJ1994" s="39"/>
      <c r="DK1994" s="39"/>
      <c r="DL1994" s="39"/>
      <c r="DM1994" s="39"/>
      <c r="DN1994" s="39"/>
      <c r="DO1994" s="39"/>
      <c r="DP1994" s="39"/>
      <c r="DQ1994" s="39"/>
      <c r="DR1994" s="39"/>
      <c r="DS1994" s="39"/>
      <c r="DT1994" s="39"/>
      <c r="DU1994" s="39"/>
      <c r="DV1994" s="39"/>
      <c r="DW1994" s="39"/>
      <c r="DX1994" s="39"/>
      <c r="DY1994" s="39"/>
      <c r="DZ1994" s="39"/>
      <c r="EA1994" s="39"/>
      <c r="EB1994" s="39"/>
      <c r="EC1994" s="39"/>
      <c r="ED1994" s="39"/>
      <c r="EE1994" s="39"/>
      <c r="EF1994" s="39"/>
      <c r="EG1994" s="39"/>
      <c r="EH1994" s="39"/>
      <c r="EI1994" s="39"/>
      <c r="EJ1994" s="39"/>
      <c r="EK1994" s="39"/>
      <c r="EL1994" s="39"/>
      <c r="EM1994" s="39"/>
      <c r="EN1994" s="39"/>
      <c r="EO1994" s="39"/>
      <c r="EP1994" s="39"/>
      <c r="EQ1994" s="39"/>
      <c r="ER1994" s="39"/>
      <c r="ES1994" s="39"/>
      <c r="ET1994" s="39"/>
      <c r="EU1994" s="39"/>
      <c r="EV1994" s="39"/>
      <c r="EW1994" s="39"/>
      <c r="EX1994" s="39"/>
      <c r="EY1994" s="39"/>
      <c r="EZ1994" s="39"/>
      <c r="FA1994" s="39"/>
      <c r="FB1994" s="39"/>
      <c r="FC1994" s="39"/>
      <c r="FD1994" s="39"/>
      <c r="FE1994" s="39"/>
      <c r="FF1994" s="39"/>
      <c r="FG1994" s="39"/>
      <c r="FH1994" s="39"/>
      <c r="FI1994" s="39"/>
      <c r="FJ1994" s="39"/>
      <c r="FK1994" s="39"/>
      <c r="FL1994" s="39"/>
      <c r="FM1994" s="39"/>
      <c r="FN1994" s="39"/>
    </row>
    <row r="1995" spans="1:170" s="36" customFormat="1">
      <c r="A1995" s="105"/>
      <c r="B1995" s="106"/>
      <c r="C1995" s="107"/>
      <c r="D1995" s="132"/>
      <c r="E1995" s="132"/>
      <c r="F1995" s="132"/>
      <c r="G1995" s="132"/>
      <c r="H1995" s="107"/>
      <c r="I1995" s="108"/>
      <c r="J1995" s="132"/>
      <c r="K1995" s="137"/>
      <c r="L1995" s="137"/>
      <c r="M1995" s="139"/>
      <c r="N1995" s="139"/>
      <c r="O1995" s="105"/>
      <c r="P1995" s="112"/>
      <c r="Q1995" s="112"/>
      <c r="R1995" s="112"/>
      <c r="S1995" s="94"/>
      <c r="T1995" s="95"/>
      <c r="U1995" s="95"/>
      <c r="V1995" s="95"/>
      <c r="W1995" s="95"/>
      <c r="X1995" s="39"/>
      <c r="Y1995" s="39"/>
      <c r="Z1995" s="39"/>
      <c r="AA1995" s="39"/>
      <c r="AB1995" s="39"/>
      <c r="AC1995" s="39"/>
      <c r="AD1995" s="39"/>
      <c r="AE1995" s="39"/>
      <c r="AF1995" s="39"/>
      <c r="AG1995" s="39"/>
      <c r="AH1995" s="39"/>
      <c r="AI1995" s="39"/>
      <c r="AJ1995" s="39"/>
      <c r="AK1995" s="39"/>
      <c r="AL1995" s="39"/>
      <c r="AM1995" s="39"/>
      <c r="AN1995" s="39"/>
      <c r="AO1995" s="39"/>
      <c r="AP1995" s="39"/>
      <c r="AQ1995" s="39"/>
      <c r="AR1995" s="39"/>
      <c r="AS1995" s="39"/>
      <c r="AT1995" s="39"/>
      <c r="AU1995" s="39"/>
      <c r="AV1995" s="39"/>
      <c r="AW1995" s="39"/>
      <c r="AX1995" s="39"/>
      <c r="AY1995" s="39"/>
      <c r="AZ1995" s="39"/>
      <c r="BA1995" s="39"/>
      <c r="BB1995" s="39"/>
      <c r="BC1995" s="39"/>
      <c r="BD1995" s="39"/>
      <c r="BE1995" s="39"/>
      <c r="BF1995" s="39"/>
      <c r="BG1995" s="39"/>
      <c r="BH1995" s="39"/>
      <c r="BI1995" s="39"/>
      <c r="BJ1995" s="39"/>
      <c r="BK1995" s="39"/>
      <c r="BL1995" s="39"/>
      <c r="BM1995" s="39"/>
      <c r="BN1995" s="39"/>
      <c r="BO1995" s="39"/>
      <c r="BP1995" s="39"/>
      <c r="BQ1995" s="39"/>
      <c r="BR1995" s="39"/>
      <c r="BS1995" s="39"/>
      <c r="BT1995" s="39"/>
      <c r="BU1995" s="39"/>
      <c r="BV1995" s="39"/>
      <c r="BW1995" s="39"/>
      <c r="BX1995" s="39"/>
      <c r="BY1995" s="39"/>
      <c r="BZ1995" s="39"/>
      <c r="CA1995" s="39"/>
      <c r="CB1995" s="39"/>
      <c r="CC1995" s="39"/>
      <c r="CD1995" s="39"/>
      <c r="CE1995" s="39"/>
      <c r="CF1995" s="39"/>
      <c r="CG1995" s="39"/>
      <c r="CH1995" s="39"/>
      <c r="CI1995" s="39"/>
      <c r="CJ1995" s="39"/>
      <c r="CK1995" s="39"/>
      <c r="CL1995" s="39"/>
      <c r="CM1995" s="39"/>
      <c r="CN1995" s="39"/>
      <c r="CO1995" s="39"/>
      <c r="CP1995" s="39"/>
      <c r="CQ1995" s="39"/>
      <c r="CR1995" s="39"/>
      <c r="CS1995" s="39"/>
      <c r="CT1995" s="39"/>
      <c r="CU1995" s="39"/>
      <c r="CV1995" s="39"/>
      <c r="CW1995" s="39"/>
      <c r="CX1995" s="39"/>
      <c r="CY1995" s="39"/>
      <c r="CZ1995" s="39"/>
      <c r="DA1995" s="39"/>
      <c r="DB1995" s="39"/>
      <c r="DC1995" s="39"/>
      <c r="DD1995" s="39"/>
      <c r="DE1995" s="39"/>
      <c r="DF1995" s="39"/>
      <c r="DG1995" s="39"/>
      <c r="DH1995" s="39"/>
      <c r="DI1995" s="39"/>
      <c r="DJ1995" s="39"/>
      <c r="DK1995" s="39"/>
      <c r="DL1995" s="39"/>
      <c r="DM1995" s="39"/>
      <c r="DN1995" s="39"/>
      <c r="DO1995" s="39"/>
      <c r="DP1995" s="39"/>
      <c r="DQ1995" s="39"/>
      <c r="DR1995" s="39"/>
      <c r="DS1995" s="39"/>
      <c r="DT1995" s="39"/>
      <c r="DU1995" s="39"/>
      <c r="DV1995" s="39"/>
      <c r="DW1995" s="39"/>
      <c r="DX1995" s="39"/>
      <c r="DY1995" s="39"/>
      <c r="DZ1995" s="39"/>
      <c r="EA1995" s="39"/>
      <c r="EB1995" s="39"/>
      <c r="EC1995" s="39"/>
      <c r="ED1995" s="39"/>
      <c r="EE1995" s="39"/>
      <c r="EF1995" s="39"/>
      <c r="EG1995" s="39"/>
      <c r="EH1995" s="39"/>
      <c r="EI1995" s="39"/>
      <c r="EJ1995" s="39"/>
      <c r="EK1995" s="39"/>
      <c r="EL1995" s="39"/>
      <c r="EM1995" s="39"/>
      <c r="EN1995" s="39"/>
      <c r="EO1995" s="39"/>
      <c r="EP1995" s="39"/>
      <c r="EQ1995" s="39"/>
      <c r="ER1995" s="39"/>
      <c r="ES1995" s="39"/>
      <c r="ET1995" s="39"/>
      <c r="EU1995" s="39"/>
      <c r="EV1995" s="39"/>
      <c r="EW1995" s="39"/>
      <c r="EX1995" s="39"/>
      <c r="EY1995" s="39"/>
      <c r="EZ1995" s="39"/>
      <c r="FA1995" s="39"/>
      <c r="FB1995" s="39"/>
      <c r="FC1995" s="39"/>
      <c r="FD1995" s="39"/>
      <c r="FE1995" s="39"/>
      <c r="FF1995" s="39"/>
      <c r="FG1995" s="39"/>
      <c r="FH1995" s="39"/>
      <c r="FI1995" s="39"/>
      <c r="FJ1995" s="39"/>
      <c r="FK1995" s="39"/>
      <c r="FL1995" s="39"/>
      <c r="FM1995" s="39"/>
      <c r="FN1995" s="39"/>
    </row>
    <row r="1996" spans="1:170" s="36" customFormat="1">
      <c r="A1996" s="105"/>
      <c r="B1996" s="106"/>
      <c r="C1996" s="107"/>
      <c r="D1996" s="132"/>
      <c r="E1996" s="132"/>
      <c r="F1996" s="132"/>
      <c r="G1996" s="132"/>
      <c r="H1996" s="107"/>
      <c r="I1996" s="108"/>
      <c r="J1996" s="132"/>
      <c r="K1996" s="137"/>
      <c r="L1996" s="137"/>
      <c r="M1996" s="139"/>
      <c r="N1996" s="139"/>
      <c r="O1996" s="105"/>
      <c r="P1996" s="112"/>
      <c r="Q1996" s="112"/>
      <c r="R1996" s="112"/>
      <c r="S1996" s="94"/>
      <c r="T1996" s="95"/>
      <c r="U1996" s="95"/>
      <c r="V1996" s="95"/>
      <c r="W1996" s="95"/>
      <c r="X1996" s="39"/>
      <c r="Y1996" s="39"/>
      <c r="Z1996" s="39"/>
      <c r="AA1996" s="39"/>
      <c r="AB1996" s="39"/>
      <c r="AC1996" s="39"/>
      <c r="AD1996" s="39"/>
      <c r="AE1996" s="39"/>
      <c r="AF1996" s="39"/>
      <c r="AG1996" s="39"/>
      <c r="AH1996" s="39"/>
      <c r="AI1996" s="39"/>
      <c r="AJ1996" s="39"/>
      <c r="AK1996" s="39"/>
      <c r="AL1996" s="39"/>
      <c r="AM1996" s="39"/>
      <c r="AN1996" s="39"/>
      <c r="AO1996" s="39"/>
      <c r="AP1996" s="39"/>
      <c r="AQ1996" s="39"/>
      <c r="AR1996" s="39"/>
      <c r="AS1996" s="39"/>
      <c r="AT1996" s="39"/>
      <c r="AU1996" s="39"/>
      <c r="AV1996" s="39"/>
      <c r="AW1996" s="39"/>
      <c r="AX1996" s="39"/>
      <c r="AY1996" s="39"/>
      <c r="AZ1996" s="39"/>
      <c r="BA1996" s="39"/>
      <c r="BB1996" s="39"/>
      <c r="BC1996" s="39"/>
      <c r="BD1996" s="39"/>
      <c r="BE1996" s="39"/>
      <c r="BF1996" s="39"/>
      <c r="BG1996" s="39"/>
      <c r="BH1996" s="39"/>
      <c r="BI1996" s="39"/>
      <c r="BJ1996" s="39"/>
      <c r="BK1996" s="39"/>
      <c r="BL1996" s="39"/>
      <c r="BM1996" s="39"/>
      <c r="BN1996" s="39"/>
      <c r="BO1996" s="39"/>
      <c r="BP1996" s="39"/>
      <c r="BQ1996" s="39"/>
      <c r="BR1996" s="39"/>
      <c r="BS1996" s="39"/>
      <c r="BT1996" s="39"/>
      <c r="BU1996" s="39"/>
      <c r="BV1996" s="39"/>
      <c r="BW1996" s="39"/>
      <c r="BX1996" s="39"/>
      <c r="BY1996" s="39"/>
      <c r="BZ1996" s="39"/>
      <c r="CA1996" s="39"/>
      <c r="CB1996" s="39"/>
      <c r="CC1996" s="39"/>
      <c r="CD1996" s="39"/>
      <c r="CE1996" s="39"/>
      <c r="CF1996" s="39"/>
      <c r="CG1996" s="39"/>
      <c r="CH1996" s="39"/>
      <c r="CI1996" s="39"/>
      <c r="CJ1996" s="39"/>
      <c r="CK1996" s="39"/>
      <c r="CL1996" s="39"/>
      <c r="CM1996" s="39"/>
      <c r="CN1996" s="39"/>
      <c r="CO1996" s="39"/>
      <c r="CP1996" s="39"/>
      <c r="CQ1996" s="39"/>
      <c r="CR1996" s="39"/>
      <c r="CS1996" s="39"/>
      <c r="CT1996" s="39"/>
      <c r="CU1996" s="39"/>
      <c r="CV1996" s="39"/>
      <c r="CW1996" s="39"/>
      <c r="CX1996" s="39"/>
      <c r="CY1996" s="39"/>
      <c r="CZ1996" s="39"/>
      <c r="DA1996" s="39"/>
      <c r="DB1996" s="39"/>
      <c r="DC1996" s="39"/>
      <c r="DD1996" s="39"/>
      <c r="DE1996" s="39"/>
      <c r="DF1996" s="39"/>
      <c r="DG1996" s="39"/>
      <c r="DH1996" s="39"/>
      <c r="DI1996" s="39"/>
      <c r="DJ1996" s="39"/>
      <c r="DK1996" s="39"/>
      <c r="DL1996" s="39"/>
      <c r="DM1996" s="39"/>
      <c r="DN1996" s="39"/>
      <c r="DO1996" s="39"/>
      <c r="DP1996" s="39"/>
      <c r="DQ1996" s="39"/>
      <c r="DR1996" s="39"/>
      <c r="DS1996" s="39"/>
      <c r="DT1996" s="39"/>
      <c r="DU1996" s="39"/>
      <c r="DV1996" s="39"/>
      <c r="DW1996" s="39"/>
      <c r="DX1996" s="39"/>
      <c r="DY1996" s="39"/>
      <c r="DZ1996" s="39"/>
      <c r="EA1996" s="39"/>
      <c r="EB1996" s="39"/>
      <c r="EC1996" s="39"/>
      <c r="ED1996" s="39"/>
      <c r="EE1996" s="39"/>
      <c r="EF1996" s="39"/>
      <c r="EG1996" s="39"/>
      <c r="EH1996" s="39"/>
      <c r="EI1996" s="39"/>
      <c r="EJ1996" s="39"/>
      <c r="EK1996" s="39"/>
      <c r="EL1996" s="39"/>
      <c r="EM1996" s="39"/>
      <c r="EN1996" s="39"/>
      <c r="EO1996" s="39"/>
      <c r="EP1996" s="39"/>
      <c r="EQ1996" s="39"/>
      <c r="ER1996" s="39"/>
      <c r="ES1996" s="39"/>
      <c r="ET1996" s="39"/>
      <c r="EU1996" s="39"/>
      <c r="EV1996" s="39"/>
      <c r="EW1996" s="39"/>
      <c r="EX1996" s="39"/>
      <c r="EY1996" s="39"/>
      <c r="EZ1996" s="39"/>
      <c r="FA1996" s="39"/>
      <c r="FB1996" s="39"/>
      <c r="FC1996" s="39"/>
      <c r="FD1996" s="39"/>
      <c r="FE1996" s="39"/>
      <c r="FF1996" s="39"/>
      <c r="FG1996" s="39"/>
      <c r="FH1996" s="39"/>
      <c r="FI1996" s="39"/>
      <c r="FJ1996" s="39"/>
      <c r="FK1996" s="39"/>
      <c r="FL1996" s="39"/>
      <c r="FM1996" s="39"/>
      <c r="FN1996" s="39"/>
    </row>
    <row r="1997" spans="1:170" s="36" customFormat="1">
      <c r="A1997" s="105"/>
      <c r="B1997" s="106"/>
      <c r="C1997" s="107"/>
      <c r="D1997" s="132"/>
      <c r="E1997" s="132"/>
      <c r="F1997" s="132"/>
      <c r="G1997" s="132"/>
      <c r="H1997" s="107"/>
      <c r="I1997" s="108"/>
      <c r="J1997" s="132"/>
      <c r="K1997" s="137"/>
      <c r="L1997" s="137"/>
      <c r="M1997" s="139"/>
      <c r="N1997" s="139"/>
      <c r="O1997" s="105"/>
      <c r="P1997" s="112"/>
      <c r="Q1997" s="112"/>
      <c r="R1997" s="112"/>
      <c r="S1997" s="94"/>
      <c r="T1997" s="95"/>
      <c r="U1997" s="95"/>
      <c r="V1997" s="95"/>
      <c r="W1997" s="95"/>
      <c r="X1997" s="39"/>
      <c r="Y1997" s="39"/>
      <c r="Z1997" s="39"/>
      <c r="AA1997" s="39"/>
      <c r="AB1997" s="39"/>
      <c r="AC1997" s="39"/>
      <c r="AD1997" s="39"/>
      <c r="AE1997" s="39"/>
      <c r="AF1997" s="39"/>
      <c r="AG1997" s="39"/>
      <c r="AH1997" s="39"/>
      <c r="AI1997" s="39"/>
      <c r="AJ1997" s="39"/>
      <c r="AK1997" s="39"/>
      <c r="AL1997" s="39"/>
      <c r="AM1997" s="39"/>
      <c r="AN1997" s="39"/>
      <c r="AO1997" s="39"/>
      <c r="AP1997" s="39"/>
      <c r="AQ1997" s="39"/>
      <c r="AR1997" s="39"/>
      <c r="AS1997" s="39"/>
      <c r="AT1997" s="39"/>
      <c r="AU1997" s="39"/>
      <c r="AV1997" s="39"/>
      <c r="AW1997" s="39"/>
      <c r="AX1997" s="39"/>
      <c r="AY1997" s="39"/>
      <c r="AZ1997" s="39"/>
      <c r="BA1997" s="39"/>
      <c r="BB1997" s="39"/>
      <c r="BC1997" s="39"/>
      <c r="BD1997" s="39"/>
      <c r="BE1997" s="39"/>
      <c r="BF1997" s="39"/>
      <c r="BG1997" s="39"/>
      <c r="BH1997" s="39"/>
      <c r="BI1997" s="39"/>
      <c r="BJ1997" s="39"/>
      <c r="BK1997" s="39"/>
      <c r="BL1997" s="39"/>
      <c r="BM1997" s="39"/>
      <c r="BN1997" s="39"/>
      <c r="BO1997" s="39"/>
      <c r="BP1997" s="39"/>
      <c r="BQ1997" s="39"/>
      <c r="BR1997" s="39"/>
      <c r="BS1997" s="39"/>
      <c r="BT1997" s="39"/>
      <c r="BU1997" s="39"/>
      <c r="BV1997" s="39"/>
      <c r="BW1997" s="39"/>
      <c r="BX1997" s="39"/>
      <c r="BY1997" s="39"/>
      <c r="BZ1997" s="39"/>
      <c r="CA1997" s="39"/>
      <c r="CB1997" s="39"/>
      <c r="CC1997" s="39"/>
      <c r="CD1997" s="39"/>
      <c r="CE1997" s="39"/>
      <c r="CF1997" s="39"/>
      <c r="CG1997" s="39"/>
      <c r="CH1997" s="39"/>
      <c r="CI1997" s="39"/>
      <c r="CJ1997" s="39"/>
      <c r="CK1997" s="39"/>
      <c r="CL1997" s="39"/>
      <c r="CM1997" s="39"/>
      <c r="CN1997" s="39"/>
      <c r="CO1997" s="39"/>
      <c r="CP1997" s="39"/>
      <c r="CQ1997" s="39"/>
      <c r="CR1997" s="39"/>
      <c r="CS1997" s="39"/>
      <c r="CT1997" s="39"/>
      <c r="CU1997" s="39"/>
      <c r="CV1997" s="39"/>
      <c r="CW1997" s="39"/>
      <c r="CX1997" s="39"/>
      <c r="CY1997" s="39"/>
      <c r="CZ1997" s="39"/>
      <c r="DA1997" s="39"/>
      <c r="DB1997" s="39"/>
      <c r="DC1997" s="39"/>
      <c r="DD1997" s="39"/>
      <c r="DE1997" s="39"/>
      <c r="DF1997" s="39"/>
      <c r="DG1997" s="39"/>
      <c r="DH1997" s="39"/>
      <c r="DI1997" s="39"/>
      <c r="DJ1997" s="39"/>
      <c r="DK1997" s="39"/>
      <c r="DL1997" s="39"/>
      <c r="DM1997" s="39"/>
      <c r="DN1997" s="39"/>
      <c r="DO1997" s="39"/>
      <c r="DP1997" s="39"/>
      <c r="DQ1997" s="39"/>
      <c r="DR1997" s="39"/>
      <c r="DS1997" s="39"/>
      <c r="DT1997" s="39"/>
      <c r="DU1997" s="39"/>
      <c r="DV1997" s="39"/>
      <c r="DW1997" s="39"/>
      <c r="DX1997" s="39"/>
      <c r="DY1997" s="39"/>
      <c r="DZ1997" s="39"/>
      <c r="EA1997" s="39"/>
      <c r="EB1997" s="39"/>
      <c r="EC1997" s="39"/>
      <c r="ED1997" s="39"/>
      <c r="EE1997" s="39"/>
      <c r="EF1997" s="39"/>
      <c r="EG1997" s="39"/>
      <c r="EH1997" s="39"/>
      <c r="EI1997" s="39"/>
      <c r="EJ1997" s="39"/>
      <c r="EK1997" s="39"/>
      <c r="EL1997" s="39"/>
      <c r="EM1997" s="39"/>
      <c r="EN1997" s="39"/>
      <c r="EO1997" s="39"/>
      <c r="EP1997" s="39"/>
      <c r="EQ1997" s="39"/>
      <c r="ER1997" s="39"/>
      <c r="ES1997" s="39"/>
      <c r="ET1997" s="39"/>
      <c r="EU1997" s="39"/>
      <c r="EV1997" s="39"/>
      <c r="EW1997" s="39"/>
      <c r="EX1997" s="39"/>
      <c r="EY1997" s="39"/>
      <c r="EZ1997" s="39"/>
      <c r="FA1997" s="39"/>
      <c r="FB1997" s="39"/>
      <c r="FC1997" s="39"/>
      <c r="FD1997" s="39"/>
      <c r="FE1997" s="39"/>
      <c r="FF1997" s="39"/>
      <c r="FG1997" s="39"/>
      <c r="FH1997" s="39"/>
      <c r="FI1997" s="39"/>
      <c r="FJ1997" s="39"/>
      <c r="FK1997" s="39"/>
      <c r="FL1997" s="39"/>
      <c r="FM1997" s="39"/>
      <c r="FN1997" s="39"/>
    </row>
    <row r="1998" spans="1:170" s="36" customFormat="1">
      <c r="A1998" s="105"/>
      <c r="B1998" s="106"/>
      <c r="C1998" s="107"/>
      <c r="D1998" s="132"/>
      <c r="E1998" s="132"/>
      <c r="F1998" s="132"/>
      <c r="G1998" s="132"/>
      <c r="H1998" s="107"/>
      <c r="I1998" s="108"/>
      <c r="J1998" s="132"/>
      <c r="K1998" s="137"/>
      <c r="L1998" s="137"/>
      <c r="M1998" s="139"/>
      <c r="N1998" s="139"/>
      <c r="O1998" s="105"/>
      <c r="P1998" s="112"/>
      <c r="Q1998" s="112"/>
      <c r="R1998" s="112"/>
      <c r="S1998" s="94"/>
      <c r="T1998" s="95"/>
      <c r="U1998" s="95"/>
      <c r="V1998" s="95"/>
      <c r="W1998" s="95"/>
      <c r="X1998" s="39"/>
      <c r="Y1998" s="39"/>
      <c r="Z1998" s="39"/>
      <c r="AA1998" s="39"/>
      <c r="AB1998" s="39"/>
      <c r="AC1998" s="39"/>
      <c r="AD1998" s="39"/>
      <c r="AE1998" s="39"/>
      <c r="AF1998" s="39"/>
      <c r="AG1998" s="39"/>
      <c r="AH1998" s="39"/>
      <c r="AI1998" s="39"/>
      <c r="AJ1998" s="39"/>
      <c r="AK1998" s="39"/>
      <c r="AL1998" s="39"/>
      <c r="AM1998" s="39"/>
      <c r="AN1998" s="39"/>
      <c r="AO1998" s="39"/>
      <c r="AP1998" s="39"/>
      <c r="AQ1998" s="39"/>
      <c r="AR1998" s="39"/>
      <c r="AS1998" s="39"/>
      <c r="AT1998" s="39"/>
      <c r="AU1998" s="39"/>
      <c r="AV1998" s="39"/>
      <c r="AW1998" s="39"/>
      <c r="AX1998" s="39"/>
      <c r="AY1998" s="39"/>
      <c r="AZ1998" s="39"/>
      <c r="BA1998" s="39"/>
      <c r="BB1998" s="39"/>
      <c r="BC1998" s="39"/>
      <c r="BD1998" s="39"/>
      <c r="BE1998" s="39"/>
      <c r="BF1998" s="39"/>
      <c r="BG1998" s="39"/>
      <c r="BH1998" s="39"/>
      <c r="BI1998" s="39"/>
      <c r="BJ1998" s="39"/>
      <c r="BK1998" s="39"/>
      <c r="BL1998" s="39"/>
      <c r="BM1998" s="39"/>
      <c r="BN1998" s="39"/>
      <c r="BO1998" s="39"/>
      <c r="BP1998" s="39"/>
      <c r="BQ1998" s="39"/>
      <c r="BR1998" s="39"/>
      <c r="BS1998" s="39"/>
      <c r="BT1998" s="39"/>
      <c r="BU1998" s="39"/>
      <c r="BV1998" s="39"/>
      <c r="BW1998" s="39"/>
      <c r="BX1998" s="39"/>
      <c r="BY1998" s="39"/>
      <c r="BZ1998" s="39"/>
      <c r="CA1998" s="39"/>
      <c r="CB1998" s="39"/>
      <c r="CC1998" s="39"/>
      <c r="CD1998" s="39"/>
      <c r="CE1998" s="39"/>
      <c r="CF1998" s="39"/>
      <c r="CG1998" s="39"/>
      <c r="CH1998" s="39"/>
      <c r="CI1998" s="39"/>
      <c r="CJ1998" s="39"/>
      <c r="CK1998" s="39"/>
      <c r="CL1998" s="39"/>
      <c r="CM1998" s="39"/>
      <c r="CN1998" s="39"/>
      <c r="CO1998" s="39"/>
      <c r="CP1998" s="39"/>
      <c r="CQ1998" s="39"/>
      <c r="CR1998" s="39"/>
      <c r="CS1998" s="39"/>
      <c r="CT1998" s="39"/>
      <c r="CU1998" s="39"/>
      <c r="CV1998" s="39"/>
      <c r="CW1998" s="39"/>
      <c r="CX1998" s="39"/>
      <c r="CY1998" s="39"/>
      <c r="CZ1998" s="39"/>
      <c r="DA1998" s="39"/>
      <c r="DB1998" s="39"/>
      <c r="DC1998" s="39"/>
      <c r="DD1998" s="39"/>
      <c r="DE1998" s="39"/>
      <c r="DF1998" s="39"/>
      <c r="DG1998" s="39"/>
      <c r="DH1998" s="39"/>
      <c r="DI1998" s="39"/>
      <c r="DJ1998" s="39"/>
      <c r="DK1998" s="39"/>
      <c r="DL1998" s="39"/>
      <c r="DM1998" s="39"/>
      <c r="DN1998" s="39"/>
      <c r="DO1998" s="39"/>
      <c r="DP1998" s="39"/>
      <c r="DQ1998" s="39"/>
      <c r="DR1998" s="39"/>
      <c r="DS1998" s="39"/>
      <c r="DT1998" s="39"/>
      <c r="DU1998" s="39"/>
      <c r="DV1998" s="39"/>
      <c r="DW1998" s="39"/>
      <c r="DX1998" s="39"/>
      <c r="DY1998" s="39"/>
      <c r="DZ1998" s="39"/>
      <c r="EA1998" s="39"/>
      <c r="EB1998" s="39"/>
      <c r="EC1998" s="39"/>
      <c r="ED1998" s="39"/>
      <c r="EE1998" s="39"/>
      <c r="EF1998" s="39"/>
      <c r="EG1998" s="39"/>
      <c r="EH1998" s="39"/>
      <c r="EI1998" s="39"/>
      <c r="EJ1998" s="39"/>
      <c r="EK1998" s="39"/>
      <c r="EL1998" s="39"/>
      <c r="EM1998" s="39"/>
      <c r="EN1998" s="39"/>
      <c r="EO1998" s="39"/>
      <c r="EP1998" s="39"/>
      <c r="EQ1998" s="39"/>
      <c r="ER1998" s="39"/>
      <c r="ES1998" s="39"/>
      <c r="ET1998" s="39"/>
      <c r="EU1998" s="39"/>
      <c r="EV1998" s="39"/>
      <c r="EW1998" s="39"/>
      <c r="EX1998" s="39"/>
      <c r="EY1998" s="39"/>
      <c r="EZ1998" s="39"/>
      <c r="FA1998" s="39"/>
      <c r="FB1998" s="39"/>
      <c r="FC1998" s="39"/>
      <c r="FD1998" s="39"/>
      <c r="FE1998" s="39"/>
      <c r="FF1998" s="39"/>
      <c r="FG1998" s="39"/>
      <c r="FH1998" s="39"/>
      <c r="FI1998" s="39"/>
      <c r="FJ1998" s="39"/>
      <c r="FK1998" s="39"/>
      <c r="FL1998" s="39"/>
      <c r="FM1998" s="39"/>
      <c r="FN1998" s="39"/>
    </row>
    <row r="1999" spans="1:170" s="36" customFormat="1">
      <c r="A1999" s="105"/>
      <c r="B1999" s="106"/>
      <c r="C1999" s="107"/>
      <c r="D1999" s="132"/>
      <c r="E1999" s="132"/>
      <c r="F1999" s="132"/>
      <c r="G1999" s="132"/>
      <c r="H1999" s="107"/>
      <c r="I1999" s="108"/>
      <c r="J1999" s="132"/>
      <c r="K1999" s="137"/>
      <c r="L1999" s="137"/>
      <c r="M1999" s="139"/>
      <c r="N1999" s="139"/>
      <c r="O1999" s="105"/>
      <c r="P1999" s="112"/>
      <c r="Q1999" s="112"/>
      <c r="R1999" s="112"/>
      <c r="S1999" s="94"/>
      <c r="T1999" s="95"/>
      <c r="U1999" s="95"/>
      <c r="V1999" s="95"/>
      <c r="W1999" s="95"/>
      <c r="X1999" s="39"/>
      <c r="Y1999" s="39"/>
      <c r="Z1999" s="39"/>
      <c r="AA1999" s="39"/>
      <c r="AB1999" s="39"/>
      <c r="AC1999" s="39"/>
      <c r="AD1999" s="39"/>
      <c r="AE1999" s="39"/>
      <c r="AF1999" s="39"/>
      <c r="AG1999" s="39"/>
      <c r="AH1999" s="39"/>
      <c r="AI1999" s="39"/>
      <c r="AJ1999" s="39"/>
      <c r="AK1999" s="39"/>
      <c r="AL1999" s="39"/>
      <c r="AM1999" s="39"/>
      <c r="AN1999" s="39"/>
      <c r="AO1999" s="39"/>
      <c r="AP1999" s="39"/>
      <c r="AQ1999" s="39"/>
      <c r="AR1999" s="39"/>
      <c r="AS1999" s="39"/>
      <c r="AT1999" s="39"/>
      <c r="AU1999" s="39"/>
      <c r="AV1999" s="39"/>
      <c r="AW1999" s="39"/>
      <c r="AX1999" s="39"/>
      <c r="AY1999" s="39"/>
      <c r="AZ1999" s="39"/>
      <c r="BA1999" s="39"/>
      <c r="BB1999" s="39"/>
      <c r="BC1999" s="39"/>
      <c r="BD1999" s="39"/>
      <c r="BE1999" s="39"/>
      <c r="BF1999" s="39"/>
      <c r="BG1999" s="39"/>
      <c r="BH1999" s="39"/>
      <c r="BI1999" s="39"/>
      <c r="BJ1999" s="39"/>
      <c r="BK1999" s="39"/>
      <c r="BL1999" s="39"/>
      <c r="BM1999" s="39"/>
      <c r="BN1999" s="39"/>
      <c r="BO1999" s="39"/>
      <c r="BP1999" s="39"/>
      <c r="BQ1999" s="39"/>
      <c r="BR1999" s="39"/>
      <c r="BS1999" s="39"/>
      <c r="BT1999" s="39"/>
      <c r="BU1999" s="39"/>
      <c r="BV1999" s="39"/>
      <c r="BW1999" s="39"/>
      <c r="BX1999" s="39"/>
      <c r="BY1999" s="39"/>
      <c r="BZ1999" s="39"/>
      <c r="CA1999" s="39"/>
      <c r="CB1999" s="39"/>
      <c r="CC1999" s="39"/>
      <c r="CD1999" s="39"/>
      <c r="CE1999" s="39"/>
      <c r="CF1999" s="39"/>
      <c r="CG1999" s="39"/>
      <c r="CH1999" s="39"/>
      <c r="CI1999" s="39"/>
      <c r="CJ1999" s="39"/>
      <c r="CK1999" s="39"/>
      <c r="CL1999" s="39"/>
      <c r="CM1999" s="39"/>
      <c r="CN1999" s="39"/>
      <c r="CO1999" s="39"/>
      <c r="CP1999" s="39"/>
      <c r="CQ1999" s="39"/>
      <c r="CR1999" s="39"/>
      <c r="CS1999" s="39"/>
      <c r="CT1999" s="39"/>
      <c r="CU1999" s="39"/>
      <c r="CV1999" s="39"/>
      <c r="CW1999" s="39"/>
      <c r="CX1999" s="39"/>
      <c r="CY1999" s="39"/>
      <c r="CZ1999" s="39"/>
      <c r="DA1999" s="39"/>
      <c r="DB1999" s="39"/>
      <c r="DC1999" s="39"/>
      <c r="DD1999" s="39"/>
      <c r="DE1999" s="39"/>
      <c r="DF1999" s="39"/>
      <c r="DG1999" s="39"/>
      <c r="DH1999" s="39"/>
      <c r="DI1999" s="39"/>
      <c r="DJ1999" s="39"/>
      <c r="DK1999" s="39"/>
      <c r="DL1999" s="39"/>
      <c r="DM1999" s="39"/>
      <c r="DN1999" s="39"/>
      <c r="DO1999" s="39"/>
      <c r="DP1999" s="39"/>
      <c r="DQ1999" s="39"/>
      <c r="DR1999" s="39"/>
      <c r="DS1999" s="39"/>
      <c r="DT1999" s="39"/>
      <c r="DU1999" s="39"/>
      <c r="DV1999" s="39"/>
      <c r="DW1999" s="39"/>
      <c r="DX1999" s="39"/>
      <c r="DY1999" s="39"/>
      <c r="DZ1999" s="39"/>
      <c r="EA1999" s="39"/>
      <c r="EB1999" s="39"/>
      <c r="EC1999" s="39"/>
      <c r="ED1999" s="39"/>
      <c r="EE1999" s="39"/>
      <c r="EF1999" s="39"/>
      <c r="EG1999" s="39"/>
      <c r="EH1999" s="39"/>
      <c r="EI1999" s="39"/>
      <c r="EJ1999" s="39"/>
      <c r="EK1999" s="39"/>
      <c r="EL1999" s="39"/>
      <c r="EM1999" s="39"/>
      <c r="EN1999" s="39"/>
      <c r="EO1999" s="39"/>
      <c r="EP1999" s="39"/>
      <c r="EQ1999" s="39"/>
      <c r="ER1999" s="39"/>
      <c r="ES1999" s="39"/>
      <c r="ET1999" s="39"/>
      <c r="EU1999" s="39"/>
      <c r="EV1999" s="39"/>
      <c r="EW1999" s="39"/>
      <c r="EX1999" s="39"/>
      <c r="EY1999" s="39"/>
      <c r="EZ1999" s="39"/>
      <c r="FA1999" s="39"/>
      <c r="FB1999" s="39"/>
      <c r="FC1999" s="39"/>
      <c r="FD1999" s="39"/>
      <c r="FE1999" s="39"/>
      <c r="FF1999" s="39"/>
      <c r="FG1999" s="39"/>
      <c r="FH1999" s="39"/>
      <c r="FI1999" s="39"/>
      <c r="FJ1999" s="39"/>
      <c r="FK1999" s="39"/>
      <c r="FL1999" s="39"/>
      <c r="FM1999" s="39"/>
      <c r="FN1999" s="39"/>
    </row>
    <row r="2000" spans="1:170" s="36" customFormat="1">
      <c r="A2000" s="105"/>
      <c r="B2000" s="106"/>
      <c r="C2000" s="107"/>
      <c r="D2000" s="132"/>
      <c r="E2000" s="132"/>
      <c r="F2000" s="132"/>
      <c r="G2000" s="132"/>
      <c r="H2000" s="107"/>
      <c r="I2000" s="108"/>
      <c r="J2000" s="132"/>
      <c r="K2000" s="137"/>
      <c r="L2000" s="137"/>
      <c r="M2000" s="139"/>
      <c r="N2000" s="139"/>
      <c r="O2000" s="105"/>
      <c r="P2000" s="112"/>
      <c r="Q2000" s="112"/>
      <c r="R2000" s="112"/>
      <c r="S2000" s="94"/>
      <c r="T2000" s="95"/>
      <c r="U2000" s="95"/>
      <c r="V2000" s="95"/>
      <c r="W2000" s="95"/>
      <c r="X2000" s="39"/>
      <c r="Y2000" s="39"/>
      <c r="Z2000" s="39"/>
      <c r="AA2000" s="39"/>
      <c r="AB2000" s="39"/>
      <c r="AC2000" s="39"/>
      <c r="AD2000" s="39"/>
      <c r="AE2000" s="39"/>
      <c r="AF2000" s="39"/>
      <c r="AG2000" s="39"/>
      <c r="AH2000" s="39"/>
      <c r="AI2000" s="39"/>
      <c r="AJ2000" s="39"/>
      <c r="AK2000" s="39"/>
      <c r="AL2000" s="39"/>
      <c r="AM2000" s="39"/>
      <c r="AN2000" s="39"/>
      <c r="AO2000" s="39"/>
      <c r="AP2000" s="39"/>
      <c r="AQ2000" s="39"/>
      <c r="AR2000" s="39"/>
      <c r="AS2000" s="39"/>
      <c r="AT2000" s="39"/>
      <c r="AU2000" s="39"/>
      <c r="AV2000" s="39"/>
      <c r="AW2000" s="39"/>
      <c r="AX2000" s="39"/>
      <c r="AY2000" s="39"/>
      <c r="AZ2000" s="39"/>
      <c r="BA2000" s="39"/>
      <c r="BB2000" s="39"/>
      <c r="BC2000" s="39"/>
      <c r="BD2000" s="39"/>
      <c r="BE2000" s="39"/>
      <c r="BF2000" s="39"/>
      <c r="BG2000" s="39"/>
      <c r="BH2000" s="39"/>
      <c r="BI2000" s="39"/>
      <c r="BJ2000" s="39"/>
      <c r="BK2000" s="39"/>
      <c r="BL2000" s="39"/>
      <c r="BM2000" s="39"/>
      <c r="BN2000" s="39"/>
      <c r="BO2000" s="39"/>
      <c r="BP2000" s="39"/>
      <c r="BQ2000" s="39"/>
      <c r="BR2000" s="39"/>
      <c r="BS2000" s="39"/>
      <c r="BT2000" s="39"/>
      <c r="BU2000" s="39"/>
      <c r="BV2000" s="39"/>
      <c r="BW2000" s="39"/>
      <c r="BX2000" s="39"/>
      <c r="BY2000" s="39"/>
      <c r="BZ2000" s="39"/>
      <c r="CA2000" s="39"/>
      <c r="CB2000" s="39"/>
      <c r="CC2000" s="39"/>
      <c r="CD2000" s="39"/>
      <c r="CE2000" s="39"/>
      <c r="CF2000" s="39"/>
      <c r="CG2000" s="39"/>
      <c r="CH2000" s="39"/>
      <c r="CI2000" s="39"/>
      <c r="CJ2000" s="39"/>
      <c r="CK2000" s="39"/>
      <c r="CL2000" s="39"/>
      <c r="CM2000" s="39"/>
      <c r="CN2000" s="39"/>
      <c r="CO2000" s="39"/>
      <c r="CP2000" s="39"/>
      <c r="CQ2000" s="39"/>
      <c r="CR2000" s="39"/>
      <c r="CS2000" s="39"/>
      <c r="CT2000" s="39"/>
      <c r="CU2000" s="39"/>
      <c r="CV2000" s="39"/>
      <c r="CW2000" s="39"/>
      <c r="CX2000" s="39"/>
      <c r="CY2000" s="39"/>
      <c r="CZ2000" s="39"/>
      <c r="DA2000" s="39"/>
      <c r="DB2000" s="39"/>
      <c r="DC2000" s="39"/>
      <c r="DD2000" s="39"/>
      <c r="DE2000" s="39"/>
      <c r="DF2000" s="39"/>
      <c r="DG2000" s="39"/>
      <c r="DH2000" s="39"/>
      <c r="DI2000" s="39"/>
      <c r="DJ2000" s="39"/>
      <c r="DK2000" s="39"/>
      <c r="DL2000" s="39"/>
      <c r="DM2000" s="39"/>
      <c r="DN2000" s="39"/>
      <c r="DO2000" s="39"/>
      <c r="DP2000" s="39"/>
      <c r="DQ2000" s="39"/>
      <c r="DR2000" s="39"/>
      <c r="DS2000" s="39"/>
      <c r="DT2000" s="39"/>
      <c r="DU2000" s="39"/>
      <c r="DV2000" s="39"/>
      <c r="DW2000" s="39"/>
      <c r="DX2000" s="39"/>
      <c r="DY2000" s="39"/>
      <c r="DZ2000" s="39"/>
      <c r="EA2000" s="39"/>
      <c r="EB2000" s="39"/>
      <c r="EC2000" s="39"/>
      <c r="ED2000" s="39"/>
      <c r="EE2000" s="39"/>
      <c r="EF2000" s="39"/>
      <c r="EG2000" s="39"/>
      <c r="EH2000" s="39"/>
      <c r="EI2000" s="39"/>
      <c r="EJ2000" s="39"/>
      <c r="EK2000" s="39"/>
      <c r="EL2000" s="39"/>
      <c r="EM2000" s="39"/>
      <c r="EN2000" s="39"/>
      <c r="EO2000" s="39"/>
      <c r="EP2000" s="39"/>
      <c r="EQ2000" s="39"/>
      <c r="ER2000" s="39"/>
      <c r="ES2000" s="39"/>
      <c r="ET2000" s="39"/>
      <c r="EU2000" s="39"/>
      <c r="EV2000" s="39"/>
      <c r="EW2000" s="39"/>
      <c r="EX2000" s="39"/>
      <c r="EY2000" s="39"/>
      <c r="EZ2000" s="39"/>
      <c r="FA2000" s="39"/>
      <c r="FB2000" s="39"/>
      <c r="FC2000" s="39"/>
      <c r="FD2000" s="39"/>
      <c r="FE2000" s="39"/>
      <c r="FF2000" s="39"/>
      <c r="FG2000" s="39"/>
      <c r="FH2000" s="39"/>
      <c r="FI2000" s="39"/>
      <c r="FJ2000" s="39"/>
      <c r="FK2000" s="39"/>
      <c r="FL2000" s="39"/>
      <c r="FM2000" s="39"/>
      <c r="FN2000" s="39"/>
    </row>
    <row r="2001" spans="1:170" s="36" customFormat="1">
      <c r="A2001" s="105"/>
      <c r="B2001" s="106"/>
      <c r="C2001" s="107"/>
      <c r="D2001" s="132"/>
      <c r="E2001" s="132"/>
      <c r="F2001" s="132"/>
      <c r="G2001" s="132"/>
      <c r="H2001" s="107"/>
      <c r="I2001" s="108"/>
      <c r="J2001" s="132"/>
      <c r="K2001" s="137"/>
      <c r="L2001" s="137"/>
      <c r="M2001" s="139"/>
      <c r="N2001" s="139"/>
      <c r="O2001" s="105"/>
      <c r="P2001" s="112"/>
      <c r="Q2001" s="112"/>
      <c r="R2001" s="112"/>
      <c r="S2001" s="94"/>
      <c r="T2001" s="95"/>
      <c r="U2001" s="95"/>
      <c r="V2001" s="95"/>
      <c r="W2001" s="95"/>
      <c r="X2001" s="39"/>
      <c r="Y2001" s="39"/>
      <c r="Z2001" s="39"/>
      <c r="AA2001" s="39"/>
      <c r="AB2001" s="39"/>
      <c r="AC2001" s="39"/>
      <c r="AD2001" s="39"/>
      <c r="AE2001" s="39"/>
      <c r="AF2001" s="39"/>
      <c r="AG2001" s="39"/>
      <c r="AH2001" s="39"/>
      <c r="AI2001" s="39"/>
      <c r="AJ2001" s="39"/>
      <c r="AK2001" s="39"/>
      <c r="AL2001" s="39"/>
      <c r="AM2001" s="39"/>
      <c r="AN2001" s="39"/>
      <c r="AO2001" s="39"/>
      <c r="AP2001" s="39"/>
      <c r="AQ2001" s="39"/>
      <c r="AR2001" s="39"/>
      <c r="AS2001" s="39"/>
      <c r="AT2001" s="39"/>
      <c r="AU2001" s="39"/>
      <c r="AV2001" s="39"/>
      <c r="AW2001" s="39"/>
      <c r="AX2001" s="39"/>
      <c r="AY2001" s="39"/>
      <c r="AZ2001" s="39"/>
      <c r="BA2001" s="39"/>
      <c r="BB2001" s="39"/>
      <c r="BC2001" s="39"/>
      <c r="BD2001" s="39"/>
      <c r="BE2001" s="39"/>
      <c r="BF2001" s="39"/>
      <c r="BG2001" s="39"/>
      <c r="BH2001" s="39"/>
      <c r="BI2001" s="39"/>
      <c r="BJ2001" s="39"/>
      <c r="BK2001" s="39"/>
      <c r="BL2001" s="39"/>
      <c r="BM2001" s="39"/>
      <c r="BN2001" s="39"/>
      <c r="BO2001" s="39"/>
      <c r="BP2001" s="39"/>
      <c r="BQ2001" s="39"/>
      <c r="BR2001" s="39"/>
      <c r="BS2001" s="39"/>
      <c r="BT2001" s="39"/>
      <c r="BU2001" s="39"/>
      <c r="BV2001" s="39"/>
      <c r="BW2001" s="39"/>
      <c r="BX2001" s="39"/>
      <c r="BY2001" s="39"/>
      <c r="BZ2001" s="39"/>
      <c r="CA2001" s="39"/>
      <c r="CB2001" s="39"/>
      <c r="CC2001" s="39"/>
      <c r="CD2001" s="39"/>
      <c r="CE2001" s="39"/>
      <c r="CF2001" s="39"/>
      <c r="CG2001" s="39"/>
      <c r="CH2001" s="39"/>
      <c r="CI2001" s="39"/>
      <c r="CJ2001" s="39"/>
      <c r="CK2001" s="39"/>
      <c r="CL2001" s="39"/>
      <c r="CM2001" s="39"/>
      <c r="CN2001" s="39"/>
      <c r="CO2001" s="39"/>
      <c r="CP2001" s="39"/>
      <c r="CQ2001" s="39"/>
      <c r="CR2001" s="39"/>
      <c r="CS2001" s="39"/>
      <c r="CT2001" s="39"/>
      <c r="CU2001" s="39"/>
      <c r="CV2001" s="39"/>
      <c r="CW2001" s="39"/>
      <c r="CX2001" s="39"/>
      <c r="CY2001" s="39"/>
      <c r="CZ2001" s="39"/>
      <c r="DA2001" s="39"/>
      <c r="DB2001" s="39"/>
      <c r="DC2001" s="39"/>
      <c r="DD2001" s="39"/>
      <c r="DE2001" s="39"/>
      <c r="DF2001" s="39"/>
      <c r="DG2001" s="39"/>
      <c r="DH2001" s="39"/>
      <c r="DI2001" s="39"/>
      <c r="DJ2001" s="39"/>
      <c r="DK2001" s="39"/>
      <c r="DL2001" s="39"/>
      <c r="DM2001" s="39"/>
      <c r="DN2001" s="39"/>
      <c r="DO2001" s="39"/>
      <c r="DP2001" s="39"/>
      <c r="DQ2001" s="39"/>
      <c r="DR2001" s="39"/>
      <c r="DS2001" s="39"/>
      <c r="DT2001" s="39"/>
      <c r="DU2001" s="39"/>
      <c r="DV2001" s="39"/>
      <c r="DW2001" s="39"/>
      <c r="DX2001" s="39"/>
      <c r="DY2001" s="39"/>
      <c r="DZ2001" s="39"/>
      <c r="EA2001" s="39"/>
      <c r="EB2001" s="39"/>
      <c r="EC2001" s="39"/>
      <c r="ED2001" s="39"/>
      <c r="EE2001" s="39"/>
      <c r="EF2001" s="39"/>
      <c r="EG2001" s="39"/>
      <c r="EH2001" s="39"/>
      <c r="EI2001" s="39"/>
      <c r="EJ2001" s="39"/>
      <c r="EK2001" s="39"/>
      <c r="EL2001" s="39"/>
      <c r="EM2001" s="39"/>
      <c r="EN2001" s="39"/>
      <c r="EO2001" s="39"/>
      <c r="EP2001" s="39"/>
      <c r="EQ2001" s="39"/>
      <c r="ER2001" s="39"/>
      <c r="ES2001" s="39"/>
      <c r="ET2001" s="39"/>
      <c r="EU2001" s="39"/>
      <c r="EV2001" s="39"/>
      <c r="EW2001" s="39"/>
      <c r="EX2001" s="39"/>
      <c r="EY2001" s="39"/>
      <c r="EZ2001" s="39"/>
      <c r="FA2001" s="39"/>
      <c r="FB2001" s="39"/>
      <c r="FC2001" s="39"/>
      <c r="FD2001" s="39"/>
      <c r="FE2001" s="39"/>
      <c r="FF2001" s="39"/>
      <c r="FG2001" s="39"/>
      <c r="FH2001" s="39"/>
      <c r="FI2001" s="39"/>
      <c r="FJ2001" s="39"/>
      <c r="FK2001" s="39"/>
      <c r="FL2001" s="39"/>
      <c r="FM2001" s="39"/>
      <c r="FN2001" s="39"/>
    </row>
    <row r="2002" spans="1:170" s="36" customFormat="1">
      <c r="A2002" s="105"/>
      <c r="B2002" s="106"/>
      <c r="C2002" s="107"/>
      <c r="D2002" s="132"/>
      <c r="E2002" s="132"/>
      <c r="F2002" s="132"/>
      <c r="G2002" s="132"/>
      <c r="H2002" s="107"/>
      <c r="I2002" s="108"/>
      <c r="J2002" s="132"/>
      <c r="K2002" s="137"/>
      <c r="L2002" s="137"/>
      <c r="M2002" s="139"/>
      <c r="N2002" s="139"/>
      <c r="O2002" s="105"/>
      <c r="P2002" s="112"/>
      <c r="Q2002" s="112"/>
      <c r="R2002" s="112"/>
      <c r="S2002" s="94"/>
      <c r="T2002" s="95"/>
      <c r="U2002" s="95"/>
      <c r="V2002" s="95"/>
      <c r="W2002" s="95"/>
      <c r="X2002" s="39"/>
      <c r="Y2002" s="39"/>
      <c r="Z2002" s="39"/>
      <c r="AA2002" s="39"/>
      <c r="AB2002" s="39"/>
      <c r="AC2002" s="39"/>
      <c r="AD2002" s="39"/>
      <c r="AE2002" s="39"/>
      <c r="AF2002" s="39"/>
      <c r="AG2002" s="39"/>
      <c r="AH2002" s="39"/>
      <c r="AI2002" s="39"/>
      <c r="AJ2002" s="39"/>
      <c r="AK2002" s="39"/>
      <c r="AL2002" s="39"/>
      <c r="AM2002" s="39"/>
      <c r="AN2002" s="39"/>
      <c r="AO2002" s="39"/>
      <c r="AP2002" s="39"/>
      <c r="AQ2002" s="39"/>
      <c r="AR2002" s="39"/>
      <c r="AS2002" s="39"/>
      <c r="AT2002" s="39"/>
      <c r="AU2002" s="39"/>
      <c r="AV2002" s="39"/>
      <c r="AW2002" s="39"/>
      <c r="AX2002" s="39"/>
      <c r="AY2002" s="39"/>
      <c r="AZ2002" s="39"/>
      <c r="BA2002" s="39"/>
      <c r="BB2002" s="39"/>
      <c r="BC2002" s="39"/>
      <c r="BD2002" s="39"/>
      <c r="BE2002" s="39"/>
      <c r="BF2002" s="39"/>
      <c r="BG2002" s="39"/>
      <c r="BH2002" s="39"/>
      <c r="BI2002" s="39"/>
      <c r="BJ2002" s="39"/>
      <c r="BK2002" s="39"/>
      <c r="BL2002" s="39"/>
      <c r="BM2002" s="39"/>
      <c r="BN2002" s="39"/>
      <c r="BO2002" s="39"/>
      <c r="BP2002" s="39"/>
      <c r="BQ2002" s="39"/>
      <c r="BR2002" s="39"/>
      <c r="BS2002" s="39"/>
      <c r="BT2002" s="39"/>
      <c r="BU2002" s="39"/>
      <c r="BV2002" s="39"/>
      <c r="BW2002" s="39"/>
      <c r="BX2002" s="39"/>
      <c r="BY2002" s="39"/>
      <c r="BZ2002" s="39"/>
      <c r="CA2002" s="39"/>
      <c r="CB2002" s="39"/>
      <c r="CC2002" s="39"/>
      <c r="CD2002" s="39"/>
      <c r="CE2002" s="39"/>
      <c r="CF2002" s="39"/>
      <c r="CG2002" s="39"/>
      <c r="CH2002" s="39"/>
      <c r="CI2002" s="39"/>
      <c r="CJ2002" s="39"/>
      <c r="CK2002" s="39"/>
      <c r="CL2002" s="39"/>
      <c r="CM2002" s="39"/>
      <c r="CN2002" s="39"/>
      <c r="CO2002" s="39"/>
      <c r="CP2002" s="39"/>
      <c r="CQ2002" s="39"/>
      <c r="CR2002" s="39"/>
      <c r="CS2002" s="39"/>
      <c r="CT2002" s="39"/>
      <c r="CU2002" s="39"/>
      <c r="CV2002" s="39"/>
      <c r="CW2002" s="39"/>
      <c r="CX2002" s="39"/>
      <c r="CY2002" s="39"/>
      <c r="CZ2002" s="39"/>
      <c r="DA2002" s="39"/>
      <c r="DB2002" s="39"/>
      <c r="DC2002" s="39"/>
      <c r="DD2002" s="39"/>
      <c r="DE2002" s="39"/>
      <c r="DF2002" s="39"/>
      <c r="DG2002" s="39"/>
      <c r="DH2002" s="39"/>
      <c r="DI2002" s="39"/>
      <c r="DJ2002" s="39"/>
      <c r="DK2002" s="39"/>
      <c r="DL2002" s="39"/>
      <c r="DM2002" s="39"/>
      <c r="DN2002" s="39"/>
      <c r="DO2002" s="39"/>
      <c r="DP2002" s="39"/>
      <c r="DQ2002" s="39"/>
      <c r="DR2002" s="39"/>
      <c r="DS2002" s="39"/>
      <c r="DT2002" s="39"/>
      <c r="DU2002" s="39"/>
      <c r="DV2002" s="39"/>
      <c r="DW2002" s="39"/>
      <c r="DX2002" s="39"/>
      <c r="DY2002" s="39"/>
      <c r="DZ2002" s="39"/>
      <c r="EA2002" s="39"/>
      <c r="EB2002" s="39"/>
      <c r="EC2002" s="39"/>
      <c r="ED2002" s="39"/>
      <c r="EE2002" s="39"/>
      <c r="EF2002" s="39"/>
      <c r="EG2002" s="39"/>
      <c r="EH2002" s="39"/>
      <c r="EI2002" s="39"/>
      <c r="EJ2002" s="39"/>
      <c r="EK2002" s="39"/>
      <c r="EL2002" s="39"/>
      <c r="EM2002" s="39"/>
      <c r="EN2002" s="39"/>
      <c r="EO2002" s="39"/>
      <c r="EP2002" s="39"/>
      <c r="EQ2002" s="39"/>
      <c r="ER2002" s="39"/>
      <c r="ES2002" s="39"/>
      <c r="ET2002" s="39"/>
      <c r="EU2002" s="39"/>
      <c r="EV2002" s="39"/>
      <c r="EW2002" s="39"/>
      <c r="EX2002" s="39"/>
      <c r="EY2002" s="39"/>
      <c r="EZ2002" s="39"/>
      <c r="FA2002" s="39"/>
      <c r="FB2002" s="39"/>
      <c r="FC2002" s="39"/>
      <c r="FD2002" s="39"/>
      <c r="FE2002" s="39"/>
      <c r="FF2002" s="39"/>
      <c r="FG2002" s="39"/>
      <c r="FH2002" s="39"/>
      <c r="FI2002" s="39"/>
      <c r="FJ2002" s="39"/>
      <c r="FK2002" s="39"/>
      <c r="FL2002" s="39"/>
      <c r="FM2002" s="39"/>
      <c r="FN2002" s="39"/>
    </row>
    <row r="2003" spans="1:170" s="36" customFormat="1">
      <c r="A2003" s="105"/>
      <c r="B2003" s="106"/>
      <c r="C2003" s="107"/>
      <c r="D2003" s="132"/>
      <c r="E2003" s="132"/>
      <c r="F2003" s="132"/>
      <c r="G2003" s="132"/>
      <c r="H2003" s="107"/>
      <c r="I2003" s="108"/>
      <c r="J2003" s="132"/>
      <c r="K2003" s="137"/>
      <c r="L2003" s="137"/>
      <c r="M2003" s="139"/>
      <c r="N2003" s="139"/>
      <c r="O2003" s="105"/>
      <c r="P2003" s="112"/>
      <c r="Q2003" s="112"/>
      <c r="R2003" s="112"/>
      <c r="S2003" s="94"/>
      <c r="T2003" s="95"/>
      <c r="U2003" s="95"/>
      <c r="V2003" s="95"/>
      <c r="W2003" s="95"/>
      <c r="X2003" s="39"/>
      <c r="Y2003" s="39"/>
      <c r="Z2003" s="39"/>
      <c r="AA2003" s="39"/>
      <c r="AB2003" s="39"/>
      <c r="AC2003" s="39"/>
      <c r="AD2003" s="39"/>
      <c r="AE2003" s="39"/>
      <c r="AF2003" s="39"/>
      <c r="AG2003" s="39"/>
      <c r="AH2003" s="39"/>
      <c r="AI2003" s="39"/>
      <c r="AJ2003" s="39"/>
      <c r="AK2003" s="39"/>
      <c r="AL2003" s="39"/>
      <c r="AM2003" s="39"/>
      <c r="AN2003" s="39"/>
      <c r="AO2003" s="39"/>
      <c r="AP2003" s="39"/>
      <c r="AQ2003" s="39"/>
      <c r="AR2003" s="39"/>
      <c r="AS2003" s="39"/>
      <c r="AT2003" s="39"/>
      <c r="AU2003" s="39"/>
      <c r="AV2003" s="39"/>
      <c r="AW2003" s="39"/>
      <c r="AX2003" s="39"/>
      <c r="AY2003" s="39"/>
      <c r="AZ2003" s="39"/>
      <c r="BA2003" s="39"/>
      <c r="BB2003" s="39"/>
      <c r="BC2003" s="39"/>
      <c r="BD2003" s="39"/>
      <c r="BE2003" s="39"/>
      <c r="BF2003" s="39"/>
      <c r="BG2003" s="39"/>
      <c r="BH2003" s="39"/>
      <c r="BI2003" s="39"/>
      <c r="BJ2003" s="39"/>
      <c r="BK2003" s="39"/>
      <c r="BL2003" s="39"/>
      <c r="BM2003" s="39"/>
      <c r="BN2003" s="39"/>
      <c r="BO2003" s="39"/>
      <c r="BP2003" s="39"/>
      <c r="BQ2003" s="39"/>
      <c r="BR2003" s="39"/>
      <c r="BS2003" s="39"/>
      <c r="BT2003" s="39"/>
      <c r="BU2003" s="39"/>
      <c r="BV2003" s="39"/>
      <c r="BW2003" s="39"/>
      <c r="BX2003" s="39"/>
      <c r="BY2003" s="39"/>
      <c r="BZ2003" s="39"/>
      <c r="CA2003" s="39"/>
      <c r="CB2003" s="39"/>
      <c r="CC2003" s="39"/>
      <c r="CD2003" s="39"/>
      <c r="CE2003" s="39"/>
      <c r="CF2003" s="39"/>
      <c r="CG2003" s="39"/>
      <c r="CH2003" s="39"/>
      <c r="CI2003" s="39"/>
      <c r="CJ2003" s="39"/>
      <c r="CK2003" s="39"/>
      <c r="CL2003" s="39"/>
      <c r="CM2003" s="39"/>
      <c r="CN2003" s="39"/>
      <c r="CO2003" s="39"/>
      <c r="CP2003" s="39"/>
      <c r="CQ2003" s="39"/>
      <c r="CR2003" s="39"/>
      <c r="CS2003" s="39"/>
      <c r="CT2003" s="39"/>
      <c r="CU2003" s="39"/>
      <c r="CV2003" s="39"/>
      <c r="CW2003" s="39"/>
      <c r="CX2003" s="39"/>
      <c r="CY2003" s="39"/>
      <c r="CZ2003" s="39"/>
      <c r="DA2003" s="39"/>
      <c r="DB2003" s="39"/>
      <c r="DC2003" s="39"/>
      <c r="DD2003" s="39"/>
      <c r="DE2003" s="39"/>
      <c r="DF2003" s="39"/>
      <c r="DG2003" s="39"/>
      <c r="DH2003" s="39"/>
      <c r="DI2003" s="39"/>
      <c r="DJ2003" s="39"/>
      <c r="DK2003" s="39"/>
      <c r="DL2003" s="39"/>
      <c r="DM2003" s="39"/>
      <c r="DN2003" s="39"/>
      <c r="DO2003" s="39"/>
      <c r="DP2003" s="39"/>
      <c r="DQ2003" s="39"/>
      <c r="DR2003" s="39"/>
      <c r="DS2003" s="39"/>
      <c r="DT2003" s="39"/>
      <c r="DU2003" s="39"/>
      <c r="DV2003" s="39"/>
      <c r="DW2003" s="39"/>
      <c r="DX2003" s="39"/>
      <c r="DY2003" s="39"/>
      <c r="DZ2003" s="39"/>
      <c r="EA2003" s="39"/>
      <c r="EB2003" s="39"/>
      <c r="EC2003" s="39"/>
      <c r="ED2003" s="39"/>
      <c r="EE2003" s="39"/>
      <c r="EF2003" s="39"/>
      <c r="EG2003" s="39"/>
      <c r="EH2003" s="39"/>
      <c r="EI2003" s="39"/>
      <c r="EJ2003" s="39"/>
      <c r="EK2003" s="39"/>
      <c r="EL2003" s="39"/>
      <c r="EM2003" s="39"/>
      <c r="EN2003" s="39"/>
      <c r="EO2003" s="39"/>
      <c r="EP2003" s="39"/>
      <c r="EQ2003" s="39"/>
      <c r="ER2003" s="39"/>
      <c r="ES2003" s="39"/>
      <c r="ET2003" s="39"/>
      <c r="EU2003" s="39"/>
      <c r="EV2003" s="39"/>
      <c r="EW2003" s="39"/>
      <c r="EX2003" s="39"/>
      <c r="EY2003" s="39"/>
      <c r="EZ2003" s="39"/>
      <c r="FA2003" s="39"/>
      <c r="FB2003" s="39"/>
      <c r="FC2003" s="39"/>
      <c r="FD2003" s="39"/>
      <c r="FE2003" s="39"/>
      <c r="FF2003" s="39"/>
      <c r="FG2003" s="39"/>
      <c r="FH2003" s="39"/>
      <c r="FI2003" s="39"/>
      <c r="FJ2003" s="39"/>
      <c r="FK2003" s="39"/>
      <c r="FL2003" s="39"/>
      <c r="FM2003" s="39"/>
      <c r="FN2003" s="39"/>
    </row>
    <row r="2004" spans="1:170" s="36" customFormat="1">
      <c r="A2004" s="105"/>
      <c r="B2004" s="106"/>
      <c r="C2004" s="107"/>
      <c r="D2004" s="132"/>
      <c r="E2004" s="132"/>
      <c r="F2004" s="132"/>
      <c r="G2004" s="132"/>
      <c r="H2004" s="107"/>
      <c r="I2004" s="108"/>
      <c r="J2004" s="132"/>
      <c r="K2004" s="137"/>
      <c r="L2004" s="137"/>
      <c r="M2004" s="139"/>
      <c r="N2004" s="139"/>
      <c r="O2004" s="105"/>
      <c r="P2004" s="112"/>
      <c r="Q2004" s="112"/>
      <c r="R2004" s="112"/>
      <c r="S2004" s="94"/>
      <c r="T2004" s="95"/>
      <c r="U2004" s="95"/>
      <c r="V2004" s="95"/>
      <c r="W2004" s="95"/>
      <c r="X2004" s="39"/>
      <c r="Y2004" s="39"/>
      <c r="Z2004" s="39"/>
      <c r="AA2004" s="39"/>
      <c r="AB2004" s="39"/>
      <c r="AC2004" s="39"/>
      <c r="AD2004" s="39"/>
      <c r="AE2004" s="39"/>
      <c r="AF2004" s="39"/>
      <c r="AG2004" s="39"/>
      <c r="AH2004" s="39"/>
      <c r="AI2004" s="39"/>
      <c r="AJ2004" s="39"/>
      <c r="AK2004" s="39"/>
      <c r="AL2004" s="39"/>
      <c r="AM2004" s="39"/>
      <c r="AN2004" s="39"/>
      <c r="AO2004" s="39"/>
      <c r="AP2004" s="39"/>
      <c r="AQ2004" s="39"/>
      <c r="AR2004" s="39"/>
      <c r="AS2004" s="39"/>
      <c r="AT2004" s="39"/>
      <c r="AU2004" s="39"/>
      <c r="AV2004" s="39"/>
      <c r="AW2004" s="39"/>
      <c r="AX2004" s="39"/>
      <c r="AY2004" s="39"/>
      <c r="AZ2004" s="39"/>
      <c r="BA2004" s="39"/>
      <c r="BB2004" s="39"/>
      <c r="BC2004" s="39"/>
      <c r="BD2004" s="39"/>
      <c r="BE2004" s="39"/>
      <c r="BF2004" s="39"/>
      <c r="BG2004" s="39"/>
      <c r="BH2004" s="39"/>
      <c r="BI2004" s="39"/>
      <c r="BJ2004" s="39"/>
      <c r="BK2004" s="39"/>
      <c r="BL2004" s="39"/>
      <c r="BM2004" s="39"/>
      <c r="BN2004" s="39"/>
      <c r="BO2004" s="39"/>
      <c r="BP2004" s="39"/>
      <c r="BQ2004" s="39"/>
      <c r="BR2004" s="39"/>
      <c r="BS2004" s="39"/>
      <c r="BT2004" s="39"/>
      <c r="BU2004" s="39"/>
      <c r="BV2004" s="39"/>
      <c r="BW2004" s="39"/>
      <c r="BX2004" s="39"/>
      <c r="BY2004" s="39"/>
      <c r="BZ2004" s="39"/>
      <c r="CA2004" s="39"/>
      <c r="CB2004" s="39"/>
      <c r="CC2004" s="39"/>
      <c r="CD2004" s="39"/>
      <c r="CE2004" s="39"/>
      <c r="CF2004" s="39"/>
      <c r="CG2004" s="39"/>
      <c r="CH2004" s="39"/>
      <c r="CI2004" s="39"/>
      <c r="CJ2004" s="39"/>
      <c r="CK2004" s="39"/>
      <c r="CL2004" s="39"/>
      <c r="CM2004" s="39"/>
      <c r="CN2004" s="39"/>
      <c r="CO2004" s="39"/>
      <c r="CP2004" s="39"/>
      <c r="CQ2004" s="39"/>
      <c r="CR2004" s="39"/>
      <c r="CS2004" s="39"/>
      <c r="CT2004" s="39"/>
      <c r="CU2004" s="39"/>
      <c r="CV2004" s="39"/>
      <c r="CW2004" s="39"/>
      <c r="CX2004" s="39"/>
      <c r="CY2004" s="39"/>
      <c r="CZ2004" s="39"/>
      <c r="DA2004" s="39"/>
      <c r="DB2004" s="39"/>
      <c r="DC2004" s="39"/>
      <c r="DD2004" s="39"/>
      <c r="DE2004" s="39"/>
      <c r="DF2004" s="39"/>
      <c r="DG2004" s="39"/>
      <c r="DH2004" s="39"/>
      <c r="DI2004" s="39"/>
      <c r="DJ2004" s="39"/>
      <c r="DK2004" s="39"/>
      <c r="DL2004" s="39"/>
      <c r="DM2004" s="39"/>
      <c r="DN2004" s="39"/>
      <c r="DO2004" s="39"/>
      <c r="DP2004" s="39"/>
      <c r="DQ2004" s="39"/>
      <c r="DR2004" s="39"/>
      <c r="DS2004" s="39"/>
      <c r="DT2004" s="39"/>
      <c r="DU2004" s="39"/>
      <c r="DV2004" s="39"/>
      <c r="DW2004" s="39"/>
      <c r="DX2004" s="39"/>
      <c r="DY2004" s="39"/>
      <c r="DZ2004" s="39"/>
      <c r="EA2004" s="39"/>
      <c r="EB2004" s="39"/>
      <c r="EC2004" s="39"/>
      <c r="ED2004" s="39"/>
      <c r="EE2004" s="39"/>
      <c r="EF2004" s="39"/>
      <c r="EG2004" s="39"/>
      <c r="EH2004" s="39"/>
      <c r="EI2004" s="39"/>
      <c r="EJ2004" s="39"/>
      <c r="EK2004" s="39"/>
      <c r="EL2004" s="39"/>
      <c r="EM2004" s="39"/>
      <c r="EN2004" s="39"/>
      <c r="EO2004" s="39"/>
      <c r="EP2004" s="39"/>
      <c r="EQ2004" s="39"/>
      <c r="ER2004" s="39"/>
      <c r="ES2004" s="39"/>
      <c r="ET2004" s="39"/>
      <c r="EU2004" s="39"/>
      <c r="EV2004" s="39"/>
      <c r="EW2004" s="39"/>
      <c r="EX2004" s="39"/>
      <c r="EY2004" s="39"/>
      <c r="EZ2004" s="39"/>
      <c r="FA2004" s="39"/>
      <c r="FB2004" s="39"/>
      <c r="FC2004" s="39"/>
      <c r="FD2004" s="39"/>
      <c r="FE2004" s="39"/>
      <c r="FF2004" s="39"/>
      <c r="FG2004" s="39"/>
      <c r="FH2004" s="39"/>
      <c r="FI2004" s="39"/>
      <c r="FJ2004" s="39"/>
      <c r="FK2004" s="39"/>
      <c r="FL2004" s="39"/>
      <c r="FM2004" s="39"/>
      <c r="FN2004" s="39"/>
    </row>
    <row r="2005" spans="1:170" s="36" customFormat="1">
      <c r="A2005" s="105"/>
      <c r="B2005" s="106"/>
      <c r="C2005" s="107"/>
      <c r="D2005" s="132"/>
      <c r="E2005" s="132"/>
      <c r="F2005" s="132"/>
      <c r="G2005" s="132"/>
      <c r="H2005" s="107"/>
      <c r="I2005" s="108"/>
      <c r="J2005" s="132"/>
      <c r="K2005" s="137"/>
      <c r="L2005" s="137"/>
      <c r="M2005" s="139"/>
      <c r="N2005" s="139"/>
      <c r="O2005" s="105"/>
      <c r="P2005" s="112"/>
      <c r="Q2005" s="112"/>
      <c r="R2005" s="112"/>
      <c r="S2005" s="94"/>
      <c r="T2005" s="95"/>
      <c r="U2005" s="95"/>
      <c r="V2005" s="95"/>
      <c r="W2005" s="95"/>
      <c r="X2005" s="39"/>
      <c r="Y2005" s="39"/>
      <c r="Z2005" s="39"/>
      <c r="AA2005" s="39"/>
      <c r="AB2005" s="39"/>
      <c r="AC2005" s="39"/>
      <c r="AD2005" s="39"/>
      <c r="AE2005" s="39"/>
      <c r="AF2005" s="39"/>
      <c r="AG2005" s="39"/>
      <c r="AH2005" s="39"/>
      <c r="AI2005" s="39"/>
      <c r="AJ2005" s="39"/>
      <c r="AK2005" s="39"/>
      <c r="AL2005" s="39"/>
      <c r="AM2005" s="39"/>
      <c r="AN2005" s="39"/>
      <c r="AO2005" s="39"/>
      <c r="AP2005" s="39"/>
      <c r="AQ2005" s="39"/>
      <c r="AR2005" s="39"/>
      <c r="AS2005" s="39"/>
      <c r="AT2005" s="39"/>
      <c r="AU2005" s="39"/>
      <c r="AV2005" s="39"/>
      <c r="AW2005" s="39"/>
      <c r="AX2005" s="39"/>
      <c r="AY2005" s="39"/>
      <c r="AZ2005" s="39"/>
      <c r="BA2005" s="39"/>
      <c r="BB2005" s="39"/>
      <c r="BC2005" s="39"/>
      <c r="BD2005" s="39"/>
      <c r="BE2005" s="39"/>
      <c r="BF2005" s="39"/>
      <c r="BG2005" s="39"/>
      <c r="BH2005" s="39"/>
      <c r="BI2005" s="39"/>
      <c r="BJ2005" s="39"/>
      <c r="BK2005" s="39"/>
      <c r="BL2005" s="39"/>
      <c r="BM2005" s="39"/>
      <c r="BN2005" s="39"/>
      <c r="BO2005" s="39"/>
      <c r="BP2005" s="39"/>
      <c r="BQ2005" s="39"/>
      <c r="BR2005" s="39"/>
      <c r="BS2005" s="39"/>
      <c r="BT2005" s="39"/>
      <c r="BU2005" s="39"/>
      <c r="BV2005" s="39"/>
      <c r="BW2005" s="39"/>
      <c r="BX2005" s="39"/>
      <c r="BY2005" s="39"/>
      <c r="BZ2005" s="39"/>
      <c r="CA2005" s="39"/>
      <c r="CB2005" s="39"/>
      <c r="CC2005" s="39"/>
      <c r="CD2005" s="39"/>
      <c r="CE2005" s="39"/>
      <c r="CF2005" s="39"/>
      <c r="CG2005" s="39"/>
      <c r="CH2005" s="39"/>
      <c r="CI2005" s="39"/>
      <c r="CJ2005" s="39"/>
      <c r="CK2005" s="39"/>
      <c r="CL2005" s="39"/>
      <c r="CM2005" s="39"/>
      <c r="CN2005" s="39"/>
      <c r="CO2005" s="39"/>
      <c r="CP2005" s="39"/>
      <c r="CQ2005" s="39"/>
      <c r="CR2005" s="39"/>
      <c r="CS2005" s="39"/>
      <c r="CT2005" s="39"/>
      <c r="CU2005" s="39"/>
      <c r="CV2005" s="39"/>
      <c r="CW2005" s="39"/>
      <c r="CX2005" s="39"/>
      <c r="CY2005" s="39"/>
      <c r="CZ2005" s="39"/>
      <c r="DA2005" s="39"/>
      <c r="DB2005" s="39"/>
      <c r="DC2005" s="39"/>
      <c r="DD2005" s="39"/>
      <c r="DE2005" s="39"/>
      <c r="DF2005" s="39"/>
      <c r="DG2005" s="39"/>
      <c r="DH2005" s="39"/>
      <c r="DI2005" s="39"/>
      <c r="DJ2005" s="39"/>
      <c r="DK2005" s="39"/>
      <c r="DL2005" s="39"/>
      <c r="DM2005" s="39"/>
      <c r="DN2005" s="39"/>
      <c r="DO2005" s="39"/>
      <c r="DP2005" s="39"/>
      <c r="DQ2005" s="39"/>
      <c r="DR2005" s="39"/>
      <c r="DS2005" s="39"/>
      <c r="DT2005" s="39"/>
      <c r="DU2005" s="39"/>
      <c r="DV2005" s="39"/>
      <c r="DW2005" s="39"/>
      <c r="DX2005" s="39"/>
      <c r="DY2005" s="39"/>
      <c r="DZ2005" s="39"/>
      <c r="EA2005" s="39"/>
      <c r="EB2005" s="39"/>
      <c r="EC2005" s="39"/>
      <c r="ED2005" s="39"/>
      <c r="EE2005" s="39"/>
      <c r="EF2005" s="39"/>
      <c r="EG2005" s="39"/>
      <c r="EH2005" s="39"/>
      <c r="EI2005" s="39"/>
      <c r="EJ2005" s="39"/>
      <c r="EK2005" s="39"/>
      <c r="EL2005" s="39"/>
      <c r="EM2005" s="39"/>
      <c r="EN2005" s="39"/>
      <c r="EO2005" s="39"/>
      <c r="EP2005" s="39"/>
      <c r="EQ2005" s="39"/>
      <c r="ER2005" s="39"/>
      <c r="ES2005" s="39"/>
      <c r="ET2005" s="39"/>
      <c r="EU2005" s="39"/>
      <c r="EV2005" s="39"/>
      <c r="EW2005" s="39"/>
      <c r="EX2005" s="39"/>
      <c r="EY2005" s="39"/>
      <c r="EZ2005" s="39"/>
      <c r="FA2005" s="39"/>
      <c r="FB2005" s="39"/>
      <c r="FC2005" s="39"/>
      <c r="FD2005" s="39"/>
      <c r="FE2005" s="39"/>
      <c r="FF2005" s="39"/>
      <c r="FG2005" s="39"/>
      <c r="FH2005" s="39"/>
      <c r="FI2005" s="39"/>
      <c r="FJ2005" s="39"/>
      <c r="FK2005" s="39"/>
      <c r="FL2005" s="39"/>
      <c r="FM2005" s="39"/>
      <c r="FN2005" s="39"/>
    </row>
    <row r="2006" spans="1:170" s="36" customFormat="1">
      <c r="A2006" s="105"/>
      <c r="B2006" s="106"/>
      <c r="C2006" s="107"/>
      <c r="D2006" s="132"/>
      <c r="E2006" s="132"/>
      <c r="F2006" s="132"/>
      <c r="G2006" s="132"/>
      <c r="H2006" s="107"/>
      <c r="I2006" s="108"/>
      <c r="J2006" s="132"/>
      <c r="K2006" s="137"/>
      <c r="L2006" s="137"/>
      <c r="M2006" s="139"/>
      <c r="N2006" s="139"/>
      <c r="O2006" s="105"/>
      <c r="P2006" s="112"/>
      <c r="Q2006" s="112"/>
      <c r="R2006" s="112"/>
      <c r="S2006" s="94"/>
      <c r="T2006" s="95"/>
      <c r="U2006" s="95"/>
      <c r="V2006" s="95"/>
      <c r="W2006" s="95"/>
      <c r="X2006" s="39"/>
      <c r="Y2006" s="39"/>
      <c r="Z2006" s="39"/>
      <c r="AA2006" s="39"/>
      <c r="AB2006" s="39"/>
      <c r="AC2006" s="39"/>
      <c r="AD2006" s="39"/>
      <c r="AE2006" s="39"/>
      <c r="AF2006" s="39"/>
      <c r="AG2006" s="39"/>
      <c r="AH2006" s="39"/>
      <c r="AI2006" s="39"/>
      <c r="AJ2006" s="39"/>
      <c r="AK2006" s="39"/>
      <c r="AL2006" s="39"/>
      <c r="AM2006" s="39"/>
      <c r="AN2006" s="39"/>
      <c r="AO2006" s="39"/>
      <c r="AP2006" s="39"/>
      <c r="AQ2006" s="39"/>
      <c r="AR2006" s="39"/>
      <c r="AS2006" s="39"/>
      <c r="AT2006" s="39"/>
      <c r="AU2006" s="39"/>
      <c r="AV2006" s="39"/>
      <c r="AW2006" s="39"/>
      <c r="AX2006" s="39"/>
      <c r="AY2006" s="39"/>
      <c r="AZ2006" s="39"/>
      <c r="BA2006" s="39"/>
      <c r="BB2006" s="39"/>
      <c r="BC2006" s="39"/>
      <c r="BD2006" s="39"/>
      <c r="BE2006" s="39"/>
      <c r="BF2006" s="39"/>
      <c r="BG2006" s="39"/>
      <c r="BH2006" s="39"/>
      <c r="BI2006" s="39"/>
      <c r="BJ2006" s="39"/>
      <c r="BK2006" s="39"/>
      <c r="BL2006" s="39"/>
      <c r="BM2006" s="39"/>
      <c r="BN2006" s="39"/>
      <c r="BO2006" s="39"/>
      <c r="BP2006" s="39"/>
      <c r="BQ2006" s="39"/>
      <c r="BR2006" s="39"/>
      <c r="BS2006" s="39"/>
      <c r="BT2006" s="39"/>
      <c r="BU2006" s="39"/>
      <c r="BV2006" s="39"/>
      <c r="BW2006" s="39"/>
      <c r="BX2006" s="39"/>
      <c r="BY2006" s="39"/>
      <c r="BZ2006" s="39"/>
      <c r="CA2006" s="39"/>
      <c r="CB2006" s="39"/>
      <c r="CC2006" s="39"/>
      <c r="CD2006" s="39"/>
      <c r="CE2006" s="39"/>
      <c r="CF2006" s="39"/>
      <c r="CG2006" s="39"/>
      <c r="CH2006" s="39"/>
      <c r="CI2006" s="39"/>
      <c r="CJ2006" s="39"/>
      <c r="CK2006" s="39"/>
      <c r="CL2006" s="39"/>
      <c r="CM2006" s="39"/>
      <c r="CN2006" s="39"/>
      <c r="CO2006" s="39"/>
      <c r="CP2006" s="39"/>
      <c r="CQ2006" s="39"/>
      <c r="CR2006" s="39"/>
      <c r="CS2006" s="39"/>
      <c r="CT2006" s="39"/>
      <c r="CU2006" s="39"/>
      <c r="CV2006" s="39"/>
      <c r="CW2006" s="39"/>
      <c r="CX2006" s="39"/>
      <c r="CY2006" s="39"/>
      <c r="CZ2006" s="39"/>
      <c r="DA2006" s="39"/>
      <c r="DB2006" s="39"/>
      <c r="DC2006" s="39"/>
      <c r="DD2006" s="39"/>
      <c r="DE2006" s="39"/>
      <c r="DF2006" s="39"/>
      <c r="DG2006" s="39"/>
      <c r="DH2006" s="39"/>
      <c r="DI2006" s="39"/>
      <c r="DJ2006" s="39"/>
      <c r="DK2006" s="39"/>
      <c r="DL2006" s="39"/>
      <c r="DM2006" s="39"/>
      <c r="DN2006" s="39"/>
      <c r="DO2006" s="39"/>
      <c r="DP2006" s="39"/>
      <c r="DQ2006" s="39"/>
      <c r="DR2006" s="39"/>
      <c r="DS2006" s="39"/>
      <c r="DT2006" s="39"/>
      <c r="DU2006" s="39"/>
      <c r="DV2006" s="39"/>
      <c r="DW2006" s="39"/>
      <c r="DX2006" s="39"/>
      <c r="DY2006" s="39"/>
      <c r="DZ2006" s="39"/>
      <c r="EA2006" s="39"/>
      <c r="EB2006" s="39"/>
      <c r="EC2006" s="39"/>
      <c r="ED2006" s="39"/>
      <c r="EE2006" s="39"/>
      <c r="EF2006" s="39"/>
      <c r="EG2006" s="39"/>
      <c r="EH2006" s="39"/>
      <c r="EI2006" s="39"/>
      <c r="EJ2006" s="39"/>
      <c r="EK2006" s="39"/>
      <c r="EL2006" s="39"/>
      <c r="EM2006" s="39"/>
      <c r="EN2006" s="39"/>
      <c r="EO2006" s="39"/>
      <c r="EP2006" s="39"/>
      <c r="EQ2006" s="39"/>
      <c r="ER2006" s="39"/>
      <c r="ES2006" s="39"/>
      <c r="ET2006" s="39"/>
      <c r="EU2006" s="39"/>
      <c r="EV2006" s="39"/>
      <c r="EW2006" s="39"/>
      <c r="EX2006" s="39"/>
      <c r="EY2006" s="39"/>
      <c r="EZ2006" s="39"/>
      <c r="FA2006" s="39"/>
      <c r="FB2006" s="39"/>
      <c r="FC2006" s="39"/>
      <c r="FD2006" s="39"/>
      <c r="FE2006" s="39"/>
      <c r="FF2006" s="39"/>
      <c r="FG2006" s="39"/>
      <c r="FH2006" s="39"/>
      <c r="FI2006" s="39"/>
      <c r="FJ2006" s="39"/>
      <c r="FK2006" s="39"/>
      <c r="FL2006" s="39"/>
      <c r="FM2006" s="39"/>
      <c r="FN2006" s="39"/>
    </row>
    <row r="2007" spans="1:170" s="36" customFormat="1">
      <c r="A2007" s="105"/>
      <c r="B2007" s="106"/>
      <c r="C2007" s="107"/>
      <c r="D2007" s="132"/>
      <c r="E2007" s="132"/>
      <c r="F2007" s="132"/>
      <c r="G2007" s="132"/>
      <c r="H2007" s="107"/>
      <c r="I2007" s="108"/>
      <c r="J2007" s="132"/>
      <c r="K2007" s="137"/>
      <c r="L2007" s="137"/>
      <c r="M2007" s="139"/>
      <c r="N2007" s="139"/>
      <c r="O2007" s="105"/>
      <c r="P2007" s="112"/>
      <c r="Q2007" s="112"/>
      <c r="R2007" s="112"/>
      <c r="S2007" s="94"/>
      <c r="T2007" s="95"/>
      <c r="U2007" s="95"/>
      <c r="V2007" s="95"/>
      <c r="W2007" s="95"/>
      <c r="X2007" s="39"/>
      <c r="Y2007" s="39"/>
      <c r="Z2007" s="39"/>
      <c r="AA2007" s="39"/>
      <c r="AB2007" s="39"/>
      <c r="AC2007" s="39"/>
      <c r="AD2007" s="39"/>
      <c r="AE2007" s="39"/>
      <c r="AF2007" s="39"/>
      <c r="AG2007" s="39"/>
      <c r="AH2007" s="39"/>
      <c r="AI2007" s="39"/>
      <c r="AJ2007" s="39"/>
      <c r="AK2007" s="39"/>
      <c r="AL2007" s="39"/>
      <c r="AM2007" s="39"/>
      <c r="AN2007" s="39"/>
      <c r="AO2007" s="39"/>
      <c r="AP2007" s="39"/>
      <c r="AQ2007" s="39"/>
      <c r="AR2007" s="39"/>
      <c r="AS2007" s="39"/>
      <c r="AT2007" s="39"/>
      <c r="AU2007" s="39"/>
      <c r="AV2007" s="39"/>
      <c r="AW2007" s="39"/>
      <c r="AX2007" s="39"/>
      <c r="AY2007" s="39"/>
      <c r="AZ2007" s="39"/>
      <c r="BA2007" s="39"/>
      <c r="BB2007" s="39"/>
      <c r="BC2007" s="39"/>
      <c r="BD2007" s="39"/>
      <c r="BE2007" s="39"/>
      <c r="BF2007" s="39"/>
      <c r="BG2007" s="39"/>
      <c r="BH2007" s="39"/>
      <c r="BI2007" s="39"/>
      <c r="BJ2007" s="39"/>
      <c r="BK2007" s="39"/>
      <c r="BL2007" s="39"/>
      <c r="BM2007" s="39"/>
      <c r="BN2007" s="39"/>
      <c r="BO2007" s="39"/>
      <c r="BP2007" s="39"/>
      <c r="BQ2007" s="39"/>
      <c r="BR2007" s="39"/>
      <c r="BS2007" s="39"/>
      <c r="BT2007" s="39"/>
      <c r="BU2007" s="39"/>
      <c r="BV2007" s="39"/>
      <c r="BW2007" s="39"/>
      <c r="BX2007" s="39"/>
      <c r="BY2007" s="39"/>
      <c r="BZ2007" s="39"/>
      <c r="CA2007" s="39"/>
      <c r="CB2007" s="39"/>
      <c r="CC2007" s="39"/>
      <c r="CD2007" s="39"/>
      <c r="CE2007" s="39"/>
      <c r="CF2007" s="39"/>
      <c r="CG2007" s="39"/>
      <c r="CH2007" s="39"/>
      <c r="CI2007" s="39"/>
      <c r="CJ2007" s="39"/>
      <c r="CK2007" s="39"/>
      <c r="CL2007" s="39"/>
      <c r="CM2007" s="39"/>
      <c r="CN2007" s="39"/>
      <c r="CO2007" s="39"/>
      <c r="CP2007" s="39"/>
      <c r="CQ2007" s="39"/>
      <c r="CR2007" s="39"/>
      <c r="CS2007" s="39"/>
      <c r="CT2007" s="39"/>
      <c r="CU2007" s="39"/>
      <c r="CV2007" s="39"/>
      <c r="CW2007" s="39"/>
      <c r="CX2007" s="39"/>
      <c r="CY2007" s="39"/>
      <c r="CZ2007" s="39"/>
      <c r="DA2007" s="39"/>
      <c r="DB2007" s="39"/>
      <c r="DC2007" s="39"/>
      <c r="DD2007" s="39"/>
      <c r="DE2007" s="39"/>
      <c r="DF2007" s="39"/>
      <c r="DG2007" s="39"/>
      <c r="DH2007" s="39"/>
      <c r="DI2007" s="39"/>
      <c r="DJ2007" s="39"/>
      <c r="DK2007" s="39"/>
      <c r="DL2007" s="39"/>
      <c r="DM2007" s="39"/>
      <c r="DN2007" s="39"/>
      <c r="DO2007" s="39"/>
      <c r="DP2007" s="39"/>
      <c r="DQ2007" s="39"/>
      <c r="DR2007" s="39"/>
      <c r="DS2007" s="39"/>
      <c r="DT2007" s="39"/>
      <c r="DU2007" s="39"/>
      <c r="DV2007" s="39"/>
      <c r="DW2007" s="39"/>
      <c r="DX2007" s="39"/>
      <c r="DY2007" s="39"/>
      <c r="DZ2007" s="39"/>
      <c r="EA2007" s="39"/>
      <c r="EB2007" s="39"/>
      <c r="EC2007" s="39"/>
      <c r="ED2007" s="39"/>
      <c r="EE2007" s="39"/>
      <c r="EF2007" s="39"/>
      <c r="EG2007" s="39"/>
      <c r="EH2007" s="39"/>
      <c r="EI2007" s="39"/>
      <c r="EJ2007" s="39"/>
      <c r="EK2007" s="39"/>
      <c r="EL2007" s="39"/>
      <c r="EM2007" s="39"/>
      <c r="EN2007" s="39"/>
      <c r="EO2007" s="39"/>
      <c r="EP2007" s="39"/>
      <c r="EQ2007" s="39"/>
      <c r="ER2007" s="39"/>
      <c r="ES2007" s="39"/>
      <c r="ET2007" s="39"/>
      <c r="EU2007" s="39"/>
      <c r="EV2007" s="39"/>
      <c r="EW2007" s="39"/>
      <c r="EX2007" s="39"/>
      <c r="EY2007" s="39"/>
      <c r="EZ2007" s="39"/>
      <c r="FA2007" s="39"/>
      <c r="FB2007" s="39"/>
      <c r="FC2007" s="39"/>
      <c r="FD2007" s="39"/>
      <c r="FE2007" s="39"/>
      <c r="FF2007" s="39"/>
      <c r="FG2007" s="39"/>
      <c r="FH2007" s="39"/>
      <c r="FI2007" s="39"/>
      <c r="FJ2007" s="39"/>
      <c r="FK2007" s="39"/>
      <c r="FL2007" s="39"/>
      <c r="FM2007" s="39"/>
      <c r="FN2007" s="39"/>
    </row>
    <row r="2008" spans="1:170" s="36" customFormat="1">
      <c r="A2008" s="105"/>
      <c r="B2008" s="106"/>
      <c r="C2008" s="107"/>
      <c r="D2008" s="132"/>
      <c r="E2008" s="132"/>
      <c r="F2008" s="132"/>
      <c r="G2008" s="132"/>
      <c r="H2008" s="107"/>
      <c r="I2008" s="108"/>
      <c r="J2008" s="132"/>
      <c r="K2008" s="137"/>
      <c r="L2008" s="137"/>
      <c r="M2008" s="139"/>
      <c r="N2008" s="139"/>
      <c r="O2008" s="105"/>
      <c r="P2008" s="112"/>
      <c r="Q2008" s="112"/>
      <c r="R2008" s="112"/>
      <c r="S2008" s="94"/>
      <c r="T2008" s="95"/>
      <c r="U2008" s="95"/>
      <c r="V2008" s="95"/>
      <c r="W2008" s="95"/>
      <c r="X2008" s="39"/>
      <c r="Y2008" s="39"/>
      <c r="Z2008" s="39"/>
      <c r="AA2008" s="39"/>
      <c r="AB2008" s="39"/>
      <c r="AC2008" s="39"/>
      <c r="AD2008" s="39"/>
      <c r="AE2008" s="39"/>
      <c r="AF2008" s="39"/>
      <c r="AG2008" s="39"/>
      <c r="AH2008" s="39"/>
      <c r="AI2008" s="39"/>
      <c r="AJ2008" s="39"/>
      <c r="AK2008" s="39"/>
      <c r="AL2008" s="39"/>
      <c r="AM2008" s="39"/>
      <c r="AN2008" s="39"/>
      <c r="AO2008" s="39"/>
      <c r="AP2008" s="39"/>
      <c r="AQ2008" s="39"/>
      <c r="AR2008" s="39"/>
      <c r="AS2008" s="39"/>
      <c r="AT2008" s="39"/>
      <c r="AU2008" s="39"/>
      <c r="AV2008" s="39"/>
      <c r="AW2008" s="39"/>
      <c r="AX2008" s="39"/>
      <c r="AY2008" s="39"/>
      <c r="AZ2008" s="39"/>
      <c r="BA2008" s="39"/>
      <c r="BB2008" s="39"/>
      <c r="BC2008" s="39"/>
      <c r="BD2008" s="39"/>
      <c r="BE2008" s="39"/>
      <c r="BF2008" s="39"/>
      <c r="BG2008" s="39"/>
      <c r="BH2008" s="39"/>
      <c r="BI2008" s="39"/>
      <c r="BJ2008" s="39"/>
      <c r="BK2008" s="39"/>
      <c r="BL2008" s="39"/>
      <c r="BM2008" s="39"/>
      <c r="BN2008" s="39"/>
      <c r="BO2008" s="39"/>
      <c r="BP2008" s="39"/>
      <c r="BQ2008" s="39"/>
      <c r="BR2008" s="39"/>
      <c r="BS2008" s="39"/>
      <c r="BT2008" s="39"/>
      <c r="BU2008" s="39"/>
      <c r="BV2008" s="39"/>
      <c r="BW2008" s="39"/>
      <c r="BX2008" s="39"/>
      <c r="BY2008" s="39"/>
      <c r="BZ2008" s="39"/>
      <c r="CA2008" s="39"/>
      <c r="CB2008" s="39"/>
      <c r="CC2008" s="39"/>
      <c r="CD2008" s="39"/>
      <c r="CE2008" s="39"/>
      <c r="CF2008" s="39"/>
      <c r="CG2008" s="39"/>
      <c r="CH2008" s="39"/>
      <c r="CI2008" s="39"/>
      <c r="CJ2008" s="39"/>
      <c r="CK2008" s="39"/>
      <c r="CL2008" s="39"/>
      <c r="CM2008" s="39"/>
      <c r="CN2008" s="39"/>
      <c r="CO2008" s="39"/>
      <c r="CP2008" s="39"/>
      <c r="CQ2008" s="39"/>
      <c r="CR2008" s="39"/>
      <c r="CS2008" s="39"/>
      <c r="CT2008" s="39"/>
      <c r="CU2008" s="39"/>
      <c r="CV2008" s="39"/>
      <c r="CW2008" s="39"/>
      <c r="CX2008" s="39"/>
      <c r="CY2008" s="39"/>
      <c r="CZ2008" s="39"/>
      <c r="DA2008" s="39"/>
      <c r="DB2008" s="39"/>
      <c r="DC2008" s="39"/>
      <c r="DD2008" s="39"/>
      <c r="DE2008" s="39"/>
      <c r="DF2008" s="39"/>
      <c r="DG2008" s="39"/>
      <c r="DH2008" s="39"/>
      <c r="DI2008" s="39"/>
      <c r="DJ2008" s="39"/>
      <c r="DK2008" s="39"/>
      <c r="DL2008" s="39"/>
      <c r="DM2008" s="39"/>
      <c r="DN2008" s="39"/>
      <c r="DO2008" s="39"/>
      <c r="DP2008" s="39"/>
      <c r="DQ2008" s="39"/>
      <c r="DR2008" s="39"/>
      <c r="DS2008" s="39"/>
      <c r="DT2008" s="39"/>
      <c r="DU2008" s="39"/>
      <c r="DV2008" s="39"/>
      <c r="DW2008" s="39"/>
      <c r="DX2008" s="39"/>
      <c r="DY2008" s="39"/>
      <c r="DZ2008" s="39"/>
      <c r="EA2008" s="39"/>
      <c r="EB2008" s="39"/>
      <c r="EC2008" s="39"/>
      <c r="ED2008" s="39"/>
      <c r="EE2008" s="39"/>
      <c r="EF2008" s="39"/>
      <c r="EG2008" s="39"/>
      <c r="EH2008" s="39"/>
      <c r="EI2008" s="39"/>
      <c r="EJ2008" s="39"/>
      <c r="EK2008" s="39"/>
      <c r="EL2008" s="39"/>
      <c r="EM2008" s="39"/>
      <c r="EN2008" s="39"/>
      <c r="EO2008" s="39"/>
      <c r="EP2008" s="39"/>
      <c r="EQ2008" s="39"/>
      <c r="ER2008" s="39"/>
      <c r="ES2008" s="39"/>
      <c r="ET2008" s="39"/>
      <c r="EU2008" s="39"/>
      <c r="EV2008" s="39"/>
      <c r="EW2008" s="39"/>
      <c r="EX2008" s="39"/>
      <c r="EY2008" s="39"/>
      <c r="EZ2008" s="39"/>
      <c r="FA2008" s="39"/>
      <c r="FB2008" s="39"/>
      <c r="FC2008" s="39"/>
      <c r="FD2008" s="39"/>
      <c r="FE2008" s="39"/>
      <c r="FF2008" s="39"/>
      <c r="FG2008" s="39"/>
      <c r="FH2008" s="39"/>
      <c r="FI2008" s="39"/>
      <c r="FJ2008" s="39"/>
      <c r="FK2008" s="39"/>
      <c r="FL2008" s="39"/>
      <c r="FM2008" s="39"/>
      <c r="FN2008" s="39"/>
    </row>
    <row r="2009" spans="1:170" s="36" customFormat="1">
      <c r="A2009" s="105"/>
      <c r="B2009" s="106"/>
      <c r="C2009" s="107"/>
      <c r="D2009" s="132"/>
      <c r="E2009" s="132"/>
      <c r="F2009" s="132"/>
      <c r="G2009" s="132"/>
      <c r="H2009" s="107"/>
      <c r="I2009" s="108"/>
      <c r="J2009" s="132"/>
      <c r="K2009" s="137"/>
      <c r="L2009" s="137"/>
      <c r="M2009" s="139"/>
      <c r="N2009" s="139"/>
      <c r="O2009" s="105"/>
      <c r="P2009" s="112"/>
      <c r="Q2009" s="112"/>
      <c r="R2009" s="112"/>
      <c r="S2009" s="94"/>
      <c r="T2009" s="95"/>
      <c r="U2009" s="95"/>
      <c r="V2009" s="95"/>
      <c r="W2009" s="95"/>
      <c r="X2009" s="39"/>
      <c r="Y2009" s="39"/>
      <c r="Z2009" s="39"/>
      <c r="AA2009" s="39"/>
      <c r="AB2009" s="39"/>
      <c r="AC2009" s="39"/>
      <c r="AD2009" s="39"/>
      <c r="AE2009" s="39"/>
      <c r="AF2009" s="39"/>
      <c r="AG2009" s="39"/>
      <c r="AH2009" s="39"/>
      <c r="AI2009" s="39"/>
      <c r="AJ2009" s="39"/>
      <c r="AK2009" s="39"/>
      <c r="AL2009" s="39"/>
      <c r="AM2009" s="39"/>
      <c r="AN2009" s="39"/>
      <c r="AO2009" s="39"/>
      <c r="AP2009" s="39"/>
      <c r="AQ2009" s="39"/>
      <c r="AR2009" s="39"/>
      <c r="AS2009" s="39"/>
      <c r="AT2009" s="39"/>
      <c r="AU2009" s="39"/>
      <c r="AV2009" s="39"/>
      <c r="AW2009" s="39"/>
      <c r="AX2009" s="39"/>
      <c r="AY2009" s="39"/>
      <c r="AZ2009" s="39"/>
      <c r="BA2009" s="39"/>
      <c r="BB2009" s="39"/>
      <c r="BC2009" s="39"/>
      <c r="BD2009" s="39"/>
      <c r="BE2009" s="39"/>
      <c r="BF2009" s="39"/>
      <c r="BG2009" s="39"/>
      <c r="BH2009" s="39"/>
      <c r="BI2009" s="39"/>
      <c r="BJ2009" s="39"/>
      <c r="BK2009" s="39"/>
      <c r="BL2009" s="39"/>
      <c r="BM2009" s="39"/>
      <c r="BN2009" s="39"/>
      <c r="BO2009" s="39"/>
      <c r="BP2009" s="39"/>
      <c r="BQ2009" s="39"/>
      <c r="BR2009" s="39"/>
      <c r="BS2009" s="39"/>
      <c r="BT2009" s="39"/>
      <c r="BU2009" s="39"/>
      <c r="BV2009" s="39"/>
      <c r="BW2009" s="39"/>
      <c r="BX2009" s="39"/>
      <c r="BY2009" s="39"/>
      <c r="BZ2009" s="39"/>
      <c r="CA2009" s="39"/>
      <c r="CB2009" s="39"/>
      <c r="CC2009" s="39"/>
      <c r="CD2009" s="39"/>
      <c r="CE2009" s="39"/>
      <c r="CF2009" s="39"/>
      <c r="CG2009" s="39"/>
      <c r="CH2009" s="39"/>
      <c r="CI2009" s="39"/>
      <c r="CJ2009" s="39"/>
      <c r="CK2009" s="39"/>
      <c r="CL2009" s="39"/>
      <c r="CM2009" s="39"/>
      <c r="CN2009" s="39"/>
      <c r="CO2009" s="39"/>
      <c r="CP2009" s="39"/>
      <c r="CQ2009" s="39"/>
      <c r="CR2009" s="39"/>
      <c r="CS2009" s="39"/>
      <c r="CT2009" s="39"/>
      <c r="CU2009" s="39"/>
      <c r="CV2009" s="39"/>
      <c r="CW2009" s="39"/>
      <c r="CX2009" s="39"/>
      <c r="CY2009" s="39"/>
      <c r="CZ2009" s="39"/>
      <c r="DA2009" s="39"/>
      <c r="DB2009" s="39"/>
      <c r="DC2009" s="39"/>
      <c r="DD2009" s="39"/>
      <c r="DE2009" s="39"/>
      <c r="DF2009" s="39"/>
      <c r="DG2009" s="39"/>
      <c r="DH2009" s="39"/>
      <c r="DI2009" s="39"/>
      <c r="DJ2009" s="39"/>
      <c r="DK2009" s="39"/>
      <c r="DL2009" s="39"/>
      <c r="DM2009" s="39"/>
      <c r="DN2009" s="39"/>
      <c r="DO2009" s="39"/>
      <c r="DP2009" s="39"/>
      <c r="DQ2009" s="39"/>
      <c r="DR2009" s="39"/>
      <c r="DS2009" s="39"/>
      <c r="DT2009" s="39"/>
      <c r="DU2009" s="39"/>
      <c r="DV2009" s="39"/>
      <c r="DW2009" s="39"/>
      <c r="DX2009" s="39"/>
      <c r="DY2009" s="39"/>
      <c r="DZ2009" s="39"/>
      <c r="EA2009" s="39"/>
      <c r="EB2009" s="39"/>
      <c r="EC2009" s="39"/>
      <c r="ED2009" s="39"/>
      <c r="EE2009" s="39"/>
      <c r="EF2009" s="39"/>
      <c r="EG2009" s="39"/>
      <c r="EH2009" s="39"/>
      <c r="EI2009" s="39"/>
      <c r="EJ2009" s="39"/>
      <c r="EK2009" s="39"/>
      <c r="EL2009" s="39"/>
      <c r="EM2009" s="39"/>
      <c r="EN2009" s="39"/>
      <c r="EO2009" s="39"/>
      <c r="EP2009" s="39"/>
      <c r="EQ2009" s="39"/>
      <c r="ER2009" s="39"/>
      <c r="ES2009" s="39"/>
      <c r="ET2009" s="39"/>
      <c r="EU2009" s="39"/>
      <c r="EV2009" s="39"/>
      <c r="EW2009" s="39"/>
      <c r="EX2009" s="39"/>
      <c r="EY2009" s="39"/>
      <c r="EZ2009" s="39"/>
      <c r="FA2009" s="39"/>
      <c r="FB2009" s="39"/>
      <c r="FC2009" s="39"/>
      <c r="FD2009" s="39"/>
      <c r="FE2009" s="39"/>
      <c r="FF2009" s="39"/>
      <c r="FG2009" s="39"/>
      <c r="FH2009" s="39"/>
      <c r="FI2009" s="39"/>
      <c r="FJ2009" s="39"/>
      <c r="FK2009" s="39"/>
      <c r="FL2009" s="39"/>
      <c r="FM2009" s="39"/>
      <c r="FN2009" s="39"/>
    </row>
    <row r="2010" spans="1:170" s="36" customFormat="1">
      <c r="A2010" s="105"/>
      <c r="B2010" s="106"/>
      <c r="C2010" s="107"/>
      <c r="D2010" s="132"/>
      <c r="E2010" s="132"/>
      <c r="F2010" s="132"/>
      <c r="G2010" s="132"/>
      <c r="H2010" s="107"/>
      <c r="I2010" s="108"/>
      <c r="J2010" s="132"/>
      <c r="K2010" s="137"/>
      <c r="L2010" s="137"/>
      <c r="M2010" s="139"/>
      <c r="N2010" s="139"/>
      <c r="O2010" s="105"/>
      <c r="P2010" s="112"/>
      <c r="Q2010" s="112"/>
      <c r="R2010" s="112"/>
      <c r="S2010" s="94"/>
      <c r="T2010" s="95"/>
      <c r="U2010" s="95"/>
      <c r="V2010" s="95"/>
      <c r="W2010" s="95"/>
      <c r="X2010" s="39"/>
      <c r="Y2010" s="39"/>
      <c r="Z2010" s="39"/>
      <c r="AA2010" s="39"/>
      <c r="AB2010" s="39"/>
      <c r="AC2010" s="39"/>
      <c r="AD2010" s="39"/>
      <c r="AE2010" s="39"/>
      <c r="AF2010" s="39"/>
      <c r="AG2010" s="39"/>
      <c r="AH2010" s="39"/>
      <c r="AI2010" s="39"/>
      <c r="AJ2010" s="39"/>
      <c r="AK2010" s="39"/>
      <c r="AL2010" s="39"/>
      <c r="AM2010" s="39"/>
      <c r="AN2010" s="39"/>
      <c r="AO2010" s="39"/>
      <c r="AP2010" s="39"/>
      <c r="AQ2010" s="39"/>
      <c r="AR2010" s="39"/>
      <c r="AS2010" s="39"/>
      <c r="AT2010" s="39"/>
      <c r="AU2010" s="39"/>
      <c r="AV2010" s="39"/>
      <c r="AW2010" s="39"/>
      <c r="AX2010" s="39"/>
      <c r="AY2010" s="39"/>
      <c r="AZ2010" s="39"/>
      <c r="BA2010" s="39"/>
      <c r="BB2010" s="39"/>
      <c r="BC2010" s="39"/>
      <c r="BD2010" s="39"/>
      <c r="BE2010" s="39"/>
      <c r="BF2010" s="39"/>
      <c r="BG2010" s="39"/>
      <c r="BH2010" s="39"/>
      <c r="BI2010" s="39"/>
      <c r="BJ2010" s="39"/>
      <c r="BK2010" s="39"/>
      <c r="BL2010" s="39"/>
      <c r="BM2010" s="39"/>
      <c r="BN2010" s="39"/>
      <c r="BO2010" s="39"/>
      <c r="BP2010" s="39"/>
      <c r="BQ2010" s="39"/>
      <c r="BR2010" s="39"/>
      <c r="BS2010" s="39"/>
      <c r="BT2010" s="39"/>
      <c r="BU2010" s="39"/>
      <c r="BV2010" s="39"/>
      <c r="BW2010" s="39"/>
      <c r="BX2010" s="39"/>
      <c r="BY2010" s="39"/>
      <c r="BZ2010" s="39"/>
      <c r="CA2010" s="39"/>
      <c r="CB2010" s="39"/>
      <c r="CC2010" s="39"/>
      <c r="CD2010" s="39"/>
      <c r="CE2010" s="39"/>
      <c r="CF2010" s="39"/>
      <c r="CG2010" s="39"/>
      <c r="CH2010" s="39"/>
      <c r="CI2010" s="39"/>
      <c r="CJ2010" s="39"/>
      <c r="CK2010" s="39"/>
      <c r="CL2010" s="39"/>
      <c r="CM2010" s="39"/>
      <c r="CN2010" s="39"/>
      <c r="CO2010" s="39"/>
      <c r="CP2010" s="39"/>
      <c r="CQ2010" s="39"/>
      <c r="CR2010" s="39"/>
      <c r="CS2010" s="39"/>
      <c r="CT2010" s="39"/>
      <c r="CU2010" s="39"/>
      <c r="CV2010" s="39"/>
      <c r="CW2010" s="39"/>
      <c r="CX2010" s="39"/>
      <c r="CY2010" s="39"/>
      <c r="CZ2010" s="39"/>
      <c r="DA2010" s="39"/>
      <c r="DB2010" s="39"/>
      <c r="DC2010" s="39"/>
      <c r="DD2010" s="39"/>
      <c r="DE2010" s="39"/>
      <c r="DF2010" s="39"/>
      <c r="DG2010" s="39"/>
      <c r="DH2010" s="39"/>
      <c r="DI2010" s="39"/>
      <c r="DJ2010" s="39"/>
      <c r="DK2010" s="39"/>
      <c r="DL2010" s="39"/>
      <c r="DM2010" s="39"/>
      <c r="DN2010" s="39"/>
      <c r="DO2010" s="39"/>
      <c r="DP2010" s="39"/>
      <c r="DQ2010" s="39"/>
      <c r="DR2010" s="39"/>
      <c r="DS2010" s="39"/>
      <c r="DT2010" s="39"/>
      <c r="DU2010" s="39"/>
      <c r="DV2010" s="39"/>
      <c r="DW2010" s="39"/>
      <c r="DX2010" s="39"/>
      <c r="DY2010" s="39"/>
      <c r="DZ2010" s="39"/>
      <c r="EA2010" s="39"/>
      <c r="EB2010" s="39"/>
      <c r="EC2010" s="39"/>
      <c r="ED2010" s="39"/>
      <c r="EE2010" s="39"/>
      <c r="EF2010" s="39"/>
      <c r="EG2010" s="39"/>
      <c r="EH2010" s="39"/>
      <c r="EI2010" s="39"/>
      <c r="EJ2010" s="39"/>
      <c r="EK2010" s="39"/>
      <c r="EL2010" s="39"/>
      <c r="EM2010" s="39"/>
      <c r="EN2010" s="39"/>
      <c r="EO2010" s="39"/>
      <c r="EP2010" s="39"/>
      <c r="EQ2010" s="39"/>
      <c r="ER2010" s="39"/>
      <c r="ES2010" s="39"/>
      <c r="ET2010" s="39"/>
      <c r="EU2010" s="39"/>
      <c r="EV2010" s="39"/>
      <c r="EW2010" s="39"/>
      <c r="EX2010" s="39"/>
      <c r="EY2010" s="39"/>
      <c r="EZ2010" s="39"/>
      <c r="FA2010" s="39"/>
      <c r="FB2010" s="39"/>
      <c r="FC2010" s="39"/>
      <c r="FD2010" s="39"/>
      <c r="FE2010" s="39"/>
      <c r="FF2010" s="39"/>
      <c r="FG2010" s="39"/>
      <c r="FH2010" s="39"/>
      <c r="FI2010" s="39"/>
      <c r="FJ2010" s="39"/>
      <c r="FK2010" s="39"/>
      <c r="FL2010" s="39"/>
      <c r="FM2010" s="39"/>
      <c r="FN2010" s="39"/>
    </row>
    <row r="2011" spans="1:170" s="36" customFormat="1">
      <c r="A2011" s="105"/>
      <c r="B2011" s="106"/>
      <c r="C2011" s="107"/>
      <c r="D2011" s="132"/>
      <c r="E2011" s="132"/>
      <c r="F2011" s="132"/>
      <c r="G2011" s="132"/>
      <c r="H2011" s="107"/>
      <c r="I2011" s="108"/>
      <c r="J2011" s="132"/>
      <c r="K2011" s="137"/>
      <c r="L2011" s="137"/>
      <c r="M2011" s="139"/>
      <c r="N2011" s="139"/>
      <c r="O2011" s="105"/>
      <c r="P2011" s="112"/>
      <c r="Q2011" s="112"/>
      <c r="R2011" s="112"/>
      <c r="S2011" s="94"/>
      <c r="T2011" s="95"/>
      <c r="U2011" s="95"/>
      <c r="V2011" s="95"/>
      <c r="W2011" s="95"/>
      <c r="X2011" s="39"/>
      <c r="Y2011" s="39"/>
      <c r="Z2011" s="39"/>
      <c r="AA2011" s="39"/>
      <c r="AB2011" s="39"/>
      <c r="AC2011" s="39"/>
      <c r="AD2011" s="39"/>
      <c r="AE2011" s="39"/>
      <c r="AF2011" s="39"/>
      <c r="AG2011" s="39"/>
      <c r="AH2011" s="39"/>
      <c r="AI2011" s="39"/>
      <c r="AJ2011" s="39"/>
      <c r="AK2011" s="39"/>
      <c r="AL2011" s="39"/>
      <c r="AM2011" s="39"/>
      <c r="AN2011" s="39"/>
      <c r="AO2011" s="39"/>
      <c r="AP2011" s="39"/>
      <c r="AQ2011" s="39"/>
      <c r="AR2011" s="39"/>
      <c r="AS2011" s="39"/>
      <c r="AT2011" s="39"/>
      <c r="AU2011" s="39"/>
      <c r="AV2011" s="39"/>
      <c r="AW2011" s="39"/>
      <c r="AX2011" s="39"/>
      <c r="AY2011" s="39"/>
      <c r="AZ2011" s="39"/>
      <c r="BA2011" s="39"/>
      <c r="BB2011" s="39"/>
      <c r="BC2011" s="39"/>
      <c r="BD2011" s="39"/>
      <c r="BE2011" s="39"/>
      <c r="BF2011" s="39"/>
      <c r="BG2011" s="39"/>
      <c r="BH2011" s="39"/>
      <c r="BI2011" s="39"/>
      <c r="BJ2011" s="39"/>
      <c r="BK2011" s="39"/>
      <c r="BL2011" s="39"/>
      <c r="BM2011" s="39"/>
      <c r="BN2011" s="39"/>
      <c r="BO2011" s="39"/>
      <c r="BP2011" s="39"/>
      <c r="BQ2011" s="39"/>
      <c r="BR2011" s="39"/>
      <c r="BS2011" s="39"/>
      <c r="BT2011" s="39"/>
      <c r="BU2011" s="39"/>
      <c r="BV2011" s="39"/>
      <c r="BW2011" s="39"/>
      <c r="BX2011" s="39"/>
      <c r="BY2011" s="39"/>
      <c r="BZ2011" s="39"/>
      <c r="CA2011" s="39"/>
      <c r="CB2011" s="39"/>
      <c r="CC2011" s="39"/>
      <c r="CD2011" s="39"/>
      <c r="CE2011" s="39"/>
      <c r="CF2011" s="39"/>
      <c r="CG2011" s="39"/>
      <c r="CH2011" s="39"/>
      <c r="CI2011" s="39"/>
      <c r="CJ2011" s="39"/>
      <c r="CK2011" s="39"/>
      <c r="CL2011" s="39"/>
      <c r="CM2011" s="39"/>
      <c r="CN2011" s="39"/>
      <c r="CO2011" s="39"/>
      <c r="CP2011" s="39"/>
      <c r="CQ2011" s="39"/>
      <c r="CR2011" s="39"/>
      <c r="CS2011" s="39"/>
      <c r="CT2011" s="39"/>
      <c r="CU2011" s="39"/>
      <c r="CV2011" s="39"/>
      <c r="CW2011" s="39"/>
      <c r="CX2011" s="39"/>
      <c r="CY2011" s="39"/>
      <c r="CZ2011" s="39"/>
      <c r="DA2011" s="39"/>
      <c r="DB2011" s="39"/>
      <c r="DC2011" s="39"/>
      <c r="DD2011" s="39"/>
      <c r="DE2011" s="39"/>
      <c r="DF2011" s="39"/>
      <c r="DG2011" s="39"/>
      <c r="DH2011" s="39"/>
      <c r="DI2011" s="39"/>
      <c r="DJ2011" s="39"/>
      <c r="DK2011" s="39"/>
      <c r="DL2011" s="39"/>
      <c r="DM2011" s="39"/>
      <c r="DN2011" s="39"/>
      <c r="DO2011" s="39"/>
      <c r="DP2011" s="39"/>
      <c r="DQ2011" s="39"/>
      <c r="DR2011" s="39"/>
      <c r="DS2011" s="39"/>
      <c r="DT2011" s="39"/>
      <c r="DU2011" s="39"/>
      <c r="DV2011" s="39"/>
      <c r="DW2011" s="39"/>
      <c r="DX2011" s="39"/>
      <c r="DY2011" s="39"/>
      <c r="DZ2011" s="39"/>
      <c r="EA2011" s="39"/>
      <c r="EB2011" s="39"/>
      <c r="EC2011" s="39"/>
      <c r="ED2011" s="39"/>
      <c r="EE2011" s="39"/>
      <c r="EF2011" s="39"/>
      <c r="EG2011" s="39"/>
      <c r="EH2011" s="39"/>
      <c r="EI2011" s="39"/>
      <c r="EJ2011" s="39"/>
      <c r="EK2011" s="39"/>
      <c r="EL2011" s="39"/>
      <c r="EM2011" s="39"/>
      <c r="EN2011" s="39"/>
      <c r="EO2011" s="39"/>
      <c r="EP2011" s="39"/>
      <c r="EQ2011" s="39"/>
      <c r="ER2011" s="39"/>
      <c r="ES2011" s="39"/>
      <c r="ET2011" s="39"/>
      <c r="EU2011" s="39"/>
      <c r="EV2011" s="39"/>
      <c r="EW2011" s="39"/>
      <c r="EX2011" s="39"/>
      <c r="EY2011" s="39"/>
      <c r="EZ2011" s="39"/>
      <c r="FA2011" s="39"/>
      <c r="FB2011" s="39"/>
      <c r="FC2011" s="39"/>
      <c r="FD2011" s="39"/>
      <c r="FE2011" s="39"/>
      <c r="FF2011" s="39"/>
      <c r="FG2011" s="39"/>
      <c r="FH2011" s="39"/>
      <c r="FI2011" s="39"/>
      <c r="FJ2011" s="39"/>
      <c r="FK2011" s="39"/>
      <c r="FL2011" s="39"/>
      <c r="FM2011" s="39"/>
      <c r="FN2011" s="39"/>
    </row>
    <row r="2012" spans="1:170" s="36" customFormat="1">
      <c r="A2012" s="105"/>
      <c r="B2012" s="106"/>
      <c r="C2012" s="107"/>
      <c r="D2012" s="132"/>
      <c r="E2012" s="132"/>
      <c r="F2012" s="132"/>
      <c r="G2012" s="132"/>
      <c r="H2012" s="107"/>
      <c r="I2012" s="108"/>
      <c r="J2012" s="132"/>
      <c r="K2012" s="137"/>
      <c r="L2012" s="137"/>
      <c r="M2012" s="139"/>
      <c r="N2012" s="139"/>
      <c r="O2012" s="105"/>
      <c r="P2012" s="112"/>
      <c r="Q2012" s="112"/>
      <c r="R2012" s="112"/>
      <c r="S2012" s="94"/>
      <c r="T2012" s="95"/>
      <c r="U2012" s="95"/>
      <c r="V2012" s="95"/>
      <c r="W2012" s="95"/>
      <c r="X2012" s="39"/>
      <c r="Y2012" s="39"/>
      <c r="Z2012" s="39"/>
      <c r="AA2012" s="39"/>
      <c r="AB2012" s="39"/>
      <c r="AC2012" s="39"/>
      <c r="AD2012" s="39"/>
      <c r="AE2012" s="39"/>
      <c r="AF2012" s="39"/>
      <c r="AG2012" s="39"/>
      <c r="AH2012" s="39"/>
      <c r="AI2012" s="39"/>
      <c r="AJ2012" s="39"/>
      <c r="AK2012" s="39"/>
      <c r="AL2012" s="39"/>
      <c r="AM2012" s="39"/>
      <c r="AN2012" s="39"/>
      <c r="AO2012" s="39"/>
      <c r="AP2012" s="39"/>
      <c r="AQ2012" s="39"/>
      <c r="AR2012" s="39"/>
      <c r="AS2012" s="39"/>
      <c r="AT2012" s="39"/>
      <c r="AU2012" s="39"/>
      <c r="AV2012" s="39"/>
      <c r="AW2012" s="39"/>
      <c r="AX2012" s="39"/>
      <c r="AY2012" s="39"/>
      <c r="AZ2012" s="39"/>
      <c r="BA2012" s="39"/>
      <c r="BB2012" s="39"/>
      <c r="BC2012" s="39"/>
      <c r="BD2012" s="39"/>
      <c r="BE2012" s="39"/>
      <c r="BF2012" s="39"/>
      <c r="BG2012" s="39"/>
      <c r="BH2012" s="39"/>
      <c r="BI2012" s="39"/>
      <c r="BJ2012" s="39"/>
      <c r="BK2012" s="39"/>
      <c r="BL2012" s="39"/>
      <c r="BM2012" s="39"/>
      <c r="BN2012" s="39"/>
      <c r="BO2012" s="39"/>
      <c r="BP2012" s="39"/>
      <c r="BQ2012" s="39"/>
      <c r="BR2012" s="39"/>
      <c r="BS2012" s="39"/>
      <c r="BT2012" s="39"/>
      <c r="BU2012" s="39"/>
      <c r="BV2012" s="39"/>
      <c r="BW2012" s="39"/>
      <c r="BX2012" s="39"/>
      <c r="BY2012" s="39"/>
      <c r="BZ2012" s="39"/>
      <c r="CA2012" s="39"/>
      <c r="CB2012" s="39"/>
      <c r="CC2012" s="39"/>
      <c r="CD2012" s="39"/>
      <c r="CE2012" s="39"/>
      <c r="CF2012" s="39"/>
      <c r="CG2012" s="39"/>
      <c r="CH2012" s="39"/>
      <c r="CI2012" s="39"/>
      <c r="CJ2012" s="39"/>
      <c r="CK2012" s="39"/>
      <c r="CL2012" s="39"/>
      <c r="CM2012" s="39"/>
      <c r="CN2012" s="39"/>
      <c r="CO2012" s="39"/>
      <c r="CP2012" s="39"/>
      <c r="CQ2012" s="39"/>
      <c r="CR2012" s="39"/>
      <c r="CS2012" s="39"/>
      <c r="CT2012" s="39"/>
      <c r="CU2012" s="39"/>
      <c r="CV2012" s="39"/>
      <c r="CW2012" s="39"/>
      <c r="CX2012" s="39"/>
      <c r="CY2012" s="39"/>
      <c r="CZ2012" s="39"/>
      <c r="DA2012" s="39"/>
      <c r="DB2012" s="39"/>
      <c r="DC2012" s="39"/>
      <c r="DD2012" s="39"/>
      <c r="DE2012" s="39"/>
      <c r="DF2012" s="39"/>
      <c r="DG2012" s="39"/>
      <c r="DH2012" s="39"/>
      <c r="DI2012" s="39"/>
      <c r="DJ2012" s="39"/>
      <c r="DK2012" s="39"/>
      <c r="DL2012" s="39"/>
      <c r="DM2012" s="39"/>
      <c r="DN2012" s="39"/>
      <c r="DO2012" s="39"/>
      <c r="DP2012" s="39"/>
      <c r="DQ2012" s="39"/>
      <c r="DR2012" s="39"/>
      <c r="DS2012" s="39"/>
      <c r="DT2012" s="39"/>
      <c r="DU2012" s="39"/>
      <c r="DV2012" s="39"/>
      <c r="DW2012" s="39"/>
      <c r="DX2012" s="39"/>
      <c r="DY2012" s="39"/>
      <c r="DZ2012" s="39"/>
      <c r="EA2012" s="39"/>
      <c r="EB2012" s="39"/>
      <c r="EC2012" s="39"/>
      <c r="ED2012" s="39"/>
      <c r="EE2012" s="39"/>
      <c r="EF2012" s="39"/>
      <c r="EG2012" s="39"/>
      <c r="EH2012" s="39"/>
      <c r="EI2012" s="39"/>
      <c r="EJ2012" s="39"/>
      <c r="EK2012" s="39"/>
      <c r="EL2012" s="39"/>
      <c r="EM2012" s="39"/>
      <c r="EN2012" s="39"/>
      <c r="EO2012" s="39"/>
      <c r="EP2012" s="39"/>
      <c r="EQ2012" s="39"/>
      <c r="ER2012" s="39"/>
      <c r="ES2012" s="39"/>
      <c r="ET2012" s="39"/>
      <c r="EU2012" s="39"/>
      <c r="EV2012" s="39"/>
      <c r="EW2012" s="39"/>
      <c r="EX2012" s="39"/>
      <c r="EY2012" s="39"/>
      <c r="EZ2012" s="39"/>
      <c r="FA2012" s="39"/>
      <c r="FB2012" s="39"/>
      <c r="FC2012" s="39"/>
      <c r="FD2012" s="39"/>
      <c r="FE2012" s="39"/>
      <c r="FF2012" s="39"/>
      <c r="FG2012" s="39"/>
      <c r="FH2012" s="39"/>
      <c r="FI2012" s="39"/>
      <c r="FJ2012" s="39"/>
      <c r="FK2012" s="39"/>
      <c r="FL2012" s="39"/>
      <c r="FM2012" s="39"/>
      <c r="FN2012" s="39"/>
    </row>
    <row r="2013" spans="1:170" s="36" customFormat="1">
      <c r="A2013" s="105"/>
      <c r="B2013" s="106"/>
      <c r="C2013" s="107"/>
      <c r="D2013" s="132"/>
      <c r="E2013" s="132"/>
      <c r="F2013" s="132"/>
      <c r="G2013" s="132"/>
      <c r="H2013" s="107"/>
      <c r="I2013" s="108"/>
      <c r="J2013" s="132"/>
      <c r="K2013" s="137"/>
      <c r="L2013" s="137"/>
      <c r="M2013" s="139"/>
      <c r="N2013" s="139"/>
      <c r="O2013" s="105"/>
      <c r="P2013" s="112"/>
      <c r="Q2013" s="112"/>
      <c r="R2013" s="112"/>
      <c r="S2013" s="94"/>
      <c r="T2013" s="95"/>
      <c r="U2013" s="95"/>
      <c r="V2013" s="95"/>
      <c r="W2013" s="95"/>
      <c r="X2013" s="39"/>
      <c r="Y2013" s="39"/>
      <c r="Z2013" s="39"/>
      <c r="AA2013" s="39"/>
      <c r="AB2013" s="39"/>
      <c r="AC2013" s="39"/>
      <c r="AD2013" s="39"/>
      <c r="AE2013" s="39"/>
      <c r="AF2013" s="39"/>
      <c r="AG2013" s="39"/>
      <c r="AH2013" s="39"/>
      <c r="AI2013" s="39"/>
      <c r="AJ2013" s="39"/>
      <c r="AK2013" s="39"/>
      <c r="AL2013" s="39"/>
      <c r="AM2013" s="39"/>
      <c r="AN2013" s="39"/>
      <c r="AO2013" s="39"/>
      <c r="AP2013" s="39"/>
      <c r="AQ2013" s="39"/>
      <c r="AR2013" s="39"/>
      <c r="AS2013" s="39"/>
      <c r="AT2013" s="39"/>
      <c r="AU2013" s="39"/>
      <c r="AV2013" s="39"/>
      <c r="AW2013" s="39"/>
      <c r="AX2013" s="39"/>
      <c r="AY2013" s="39"/>
      <c r="AZ2013" s="39"/>
      <c r="BA2013" s="39"/>
      <c r="BB2013" s="39"/>
      <c r="BC2013" s="39"/>
      <c r="BD2013" s="39"/>
      <c r="BE2013" s="39"/>
      <c r="BF2013" s="39"/>
      <c r="BG2013" s="39"/>
      <c r="BH2013" s="39"/>
      <c r="BI2013" s="39"/>
      <c r="BJ2013" s="39"/>
      <c r="BK2013" s="39"/>
      <c r="BL2013" s="39"/>
      <c r="BM2013" s="39"/>
      <c r="BN2013" s="39"/>
      <c r="BO2013" s="39"/>
      <c r="BP2013" s="39"/>
      <c r="BQ2013" s="39"/>
      <c r="BR2013" s="39"/>
      <c r="BS2013" s="39"/>
      <c r="BT2013" s="39"/>
      <c r="BU2013" s="39"/>
      <c r="BV2013" s="39"/>
      <c r="BW2013" s="39"/>
      <c r="BX2013" s="39"/>
      <c r="BY2013" s="39"/>
      <c r="BZ2013" s="39"/>
      <c r="CA2013" s="39"/>
      <c r="CB2013" s="39"/>
      <c r="CC2013" s="39"/>
      <c r="CD2013" s="39"/>
      <c r="CE2013" s="39"/>
      <c r="CF2013" s="39"/>
      <c r="CG2013" s="39"/>
      <c r="CH2013" s="39"/>
      <c r="CI2013" s="39"/>
      <c r="CJ2013" s="39"/>
      <c r="CK2013" s="39"/>
      <c r="CL2013" s="39"/>
      <c r="CM2013" s="39"/>
      <c r="CN2013" s="39"/>
      <c r="CO2013" s="39"/>
      <c r="CP2013" s="39"/>
      <c r="CQ2013" s="39"/>
      <c r="CR2013" s="39"/>
      <c r="CS2013" s="39"/>
      <c r="CT2013" s="39"/>
      <c r="CU2013" s="39"/>
      <c r="CV2013" s="39"/>
      <c r="CW2013" s="39"/>
      <c r="CX2013" s="39"/>
      <c r="CY2013" s="39"/>
      <c r="CZ2013" s="39"/>
      <c r="DA2013" s="39"/>
      <c r="DB2013" s="39"/>
      <c r="DC2013" s="39"/>
      <c r="DD2013" s="39"/>
      <c r="DE2013" s="39"/>
      <c r="DF2013" s="39"/>
      <c r="DG2013" s="39"/>
      <c r="DH2013" s="39"/>
      <c r="DI2013" s="39"/>
      <c r="DJ2013" s="39"/>
      <c r="DK2013" s="39"/>
      <c r="DL2013" s="39"/>
      <c r="DM2013" s="39"/>
      <c r="DN2013" s="39"/>
      <c r="DO2013" s="39"/>
      <c r="DP2013" s="39"/>
      <c r="DQ2013" s="39"/>
      <c r="DR2013" s="39"/>
      <c r="DS2013" s="39"/>
      <c r="DT2013" s="39"/>
      <c r="DU2013" s="39"/>
      <c r="DV2013" s="39"/>
      <c r="DW2013" s="39"/>
      <c r="DX2013" s="39"/>
      <c r="DY2013" s="39"/>
      <c r="DZ2013" s="39"/>
      <c r="EA2013" s="39"/>
      <c r="EB2013" s="39"/>
      <c r="EC2013" s="39"/>
      <c r="ED2013" s="39"/>
      <c r="EE2013" s="39"/>
      <c r="EF2013" s="39"/>
      <c r="EG2013" s="39"/>
      <c r="EH2013" s="39"/>
      <c r="EI2013" s="39"/>
      <c r="EJ2013" s="39"/>
      <c r="EK2013" s="39"/>
      <c r="EL2013" s="39"/>
      <c r="EM2013" s="39"/>
      <c r="EN2013" s="39"/>
      <c r="EO2013" s="39"/>
      <c r="EP2013" s="39"/>
      <c r="EQ2013" s="39"/>
      <c r="ER2013" s="39"/>
      <c r="ES2013" s="39"/>
      <c r="ET2013" s="39"/>
      <c r="EU2013" s="39"/>
      <c r="EV2013" s="39"/>
      <c r="EW2013" s="39"/>
      <c r="EX2013" s="39"/>
      <c r="EY2013" s="39"/>
      <c r="EZ2013" s="39"/>
      <c r="FA2013" s="39"/>
      <c r="FB2013" s="39"/>
      <c r="FC2013" s="39"/>
      <c r="FD2013" s="39"/>
      <c r="FE2013" s="39"/>
      <c r="FF2013" s="39"/>
      <c r="FG2013" s="39"/>
      <c r="FH2013" s="39"/>
      <c r="FI2013" s="39"/>
      <c r="FJ2013" s="39"/>
      <c r="FK2013" s="39"/>
      <c r="FL2013" s="39"/>
      <c r="FM2013" s="39"/>
      <c r="FN2013" s="39"/>
    </row>
    <row r="2014" spans="1:170" s="36" customFormat="1">
      <c r="A2014" s="105"/>
      <c r="B2014" s="106"/>
      <c r="C2014" s="107"/>
      <c r="D2014" s="132"/>
      <c r="E2014" s="132"/>
      <c r="F2014" s="132"/>
      <c r="G2014" s="132"/>
      <c r="H2014" s="107"/>
      <c r="I2014" s="108"/>
      <c r="J2014" s="132"/>
      <c r="K2014" s="137"/>
      <c r="L2014" s="137"/>
      <c r="M2014" s="139"/>
      <c r="N2014" s="139"/>
      <c r="O2014" s="105"/>
      <c r="P2014" s="112"/>
      <c r="Q2014" s="112"/>
      <c r="R2014" s="112"/>
      <c r="S2014" s="94"/>
      <c r="T2014" s="95"/>
      <c r="U2014" s="95"/>
      <c r="V2014" s="95"/>
      <c r="W2014" s="95"/>
      <c r="X2014" s="39"/>
      <c r="Y2014" s="39"/>
      <c r="Z2014" s="39"/>
      <c r="AA2014" s="39"/>
      <c r="AB2014" s="39"/>
      <c r="AC2014" s="39"/>
      <c r="AD2014" s="39"/>
      <c r="AE2014" s="39"/>
      <c r="AF2014" s="39"/>
      <c r="AG2014" s="39"/>
      <c r="AH2014" s="39"/>
      <c r="AI2014" s="39"/>
      <c r="AJ2014" s="39"/>
      <c r="AK2014" s="39"/>
      <c r="AL2014" s="39"/>
      <c r="AM2014" s="39"/>
      <c r="AN2014" s="39"/>
      <c r="AO2014" s="39"/>
      <c r="AP2014" s="39"/>
      <c r="AQ2014" s="39"/>
      <c r="AR2014" s="39"/>
      <c r="AS2014" s="39"/>
      <c r="AT2014" s="39"/>
      <c r="AU2014" s="39"/>
      <c r="AV2014" s="39"/>
      <c r="AW2014" s="39"/>
      <c r="AX2014" s="39"/>
      <c r="AY2014" s="39"/>
      <c r="AZ2014" s="39"/>
      <c r="BA2014" s="39"/>
      <c r="BB2014" s="39"/>
      <c r="BC2014" s="39"/>
      <c r="BD2014" s="39"/>
      <c r="BE2014" s="39"/>
      <c r="BF2014" s="39"/>
      <c r="BG2014" s="39"/>
      <c r="BH2014" s="39"/>
      <c r="BI2014" s="39"/>
      <c r="BJ2014" s="39"/>
      <c r="BK2014" s="39"/>
      <c r="BL2014" s="39"/>
      <c r="BM2014" s="39"/>
      <c r="BN2014" s="39"/>
      <c r="BO2014" s="39"/>
      <c r="BP2014" s="39"/>
      <c r="BQ2014" s="39"/>
      <c r="BR2014" s="39"/>
      <c r="BS2014" s="39"/>
      <c r="BT2014" s="39"/>
      <c r="BU2014" s="39"/>
      <c r="BV2014" s="39"/>
      <c r="BW2014" s="39"/>
      <c r="BX2014" s="39"/>
      <c r="BY2014" s="39"/>
      <c r="BZ2014" s="39"/>
      <c r="CA2014" s="39"/>
      <c r="CB2014" s="39"/>
      <c r="CC2014" s="39"/>
      <c r="CD2014" s="39"/>
      <c r="CE2014" s="39"/>
      <c r="CF2014" s="39"/>
      <c r="CG2014" s="39"/>
      <c r="CH2014" s="39"/>
      <c r="CI2014" s="39"/>
      <c r="CJ2014" s="39"/>
      <c r="CK2014" s="39"/>
      <c r="CL2014" s="39"/>
      <c r="CM2014" s="39"/>
      <c r="CN2014" s="39"/>
      <c r="CO2014" s="39"/>
      <c r="CP2014" s="39"/>
      <c r="CQ2014" s="39"/>
      <c r="CR2014" s="39"/>
      <c r="CS2014" s="39"/>
      <c r="CT2014" s="39"/>
      <c r="CU2014" s="39"/>
      <c r="CV2014" s="39"/>
      <c r="CW2014" s="39"/>
      <c r="CX2014" s="39"/>
      <c r="CY2014" s="39"/>
      <c r="CZ2014" s="39"/>
      <c r="DA2014" s="39"/>
      <c r="DB2014" s="39"/>
      <c r="DC2014" s="39"/>
      <c r="DD2014" s="39"/>
      <c r="DE2014" s="39"/>
      <c r="DF2014" s="39"/>
      <c r="DG2014" s="39"/>
      <c r="DH2014" s="39"/>
      <c r="DI2014" s="39"/>
      <c r="DJ2014" s="39"/>
      <c r="DK2014" s="39"/>
      <c r="DL2014" s="39"/>
      <c r="DM2014" s="39"/>
      <c r="DN2014" s="39"/>
      <c r="DO2014" s="39"/>
      <c r="DP2014" s="39"/>
      <c r="DQ2014" s="39"/>
      <c r="DR2014" s="39"/>
      <c r="DS2014" s="39"/>
      <c r="DT2014" s="39"/>
      <c r="DU2014" s="39"/>
      <c r="DV2014" s="39"/>
      <c r="DW2014" s="39"/>
      <c r="DX2014" s="39"/>
      <c r="DY2014" s="39"/>
      <c r="DZ2014" s="39"/>
      <c r="EA2014" s="39"/>
      <c r="EB2014" s="39"/>
      <c r="EC2014" s="39"/>
      <c r="ED2014" s="39"/>
      <c r="EE2014" s="39"/>
      <c r="EF2014" s="39"/>
      <c r="EG2014" s="39"/>
      <c r="EH2014" s="39"/>
      <c r="EI2014" s="39"/>
      <c r="EJ2014" s="39"/>
      <c r="EK2014" s="39"/>
      <c r="EL2014" s="39"/>
      <c r="EM2014" s="39"/>
      <c r="EN2014" s="39"/>
      <c r="EO2014" s="39"/>
      <c r="EP2014" s="39"/>
      <c r="EQ2014" s="39"/>
      <c r="ER2014" s="39"/>
      <c r="ES2014" s="39"/>
      <c r="ET2014" s="39"/>
      <c r="EU2014" s="39"/>
      <c r="EV2014" s="39"/>
      <c r="EW2014" s="39"/>
      <c r="EX2014" s="39"/>
      <c r="EY2014" s="39"/>
      <c r="EZ2014" s="39"/>
      <c r="FA2014" s="39"/>
      <c r="FB2014" s="39"/>
      <c r="FC2014" s="39"/>
      <c r="FD2014" s="39"/>
      <c r="FE2014" s="39"/>
      <c r="FF2014" s="39"/>
      <c r="FG2014" s="39"/>
      <c r="FH2014" s="39"/>
      <c r="FI2014" s="39"/>
      <c r="FJ2014" s="39"/>
      <c r="FK2014" s="39"/>
      <c r="FL2014" s="39"/>
      <c r="FM2014" s="39"/>
      <c r="FN2014" s="39"/>
    </row>
    <row r="2015" spans="1:170" s="36" customFormat="1">
      <c r="A2015" s="105"/>
      <c r="B2015" s="106"/>
      <c r="C2015" s="107"/>
      <c r="D2015" s="132"/>
      <c r="E2015" s="132"/>
      <c r="F2015" s="132"/>
      <c r="G2015" s="132"/>
      <c r="H2015" s="107"/>
      <c r="I2015" s="108"/>
      <c r="J2015" s="132"/>
      <c r="K2015" s="137"/>
      <c r="L2015" s="137"/>
      <c r="M2015" s="139"/>
      <c r="N2015" s="139"/>
      <c r="O2015" s="105"/>
      <c r="P2015" s="112"/>
      <c r="Q2015" s="112"/>
      <c r="R2015" s="112"/>
      <c r="S2015" s="94"/>
      <c r="T2015" s="95"/>
      <c r="U2015" s="95"/>
      <c r="V2015" s="95"/>
      <c r="W2015" s="95"/>
      <c r="X2015" s="39"/>
      <c r="Y2015" s="39"/>
      <c r="Z2015" s="39"/>
      <c r="AA2015" s="39"/>
      <c r="AB2015" s="39"/>
      <c r="AC2015" s="39"/>
      <c r="AD2015" s="39"/>
      <c r="AE2015" s="39"/>
      <c r="AF2015" s="39"/>
      <c r="AG2015" s="39"/>
      <c r="AH2015" s="39"/>
      <c r="AI2015" s="39"/>
      <c r="AJ2015" s="39"/>
      <c r="AK2015" s="39"/>
      <c r="AL2015" s="39"/>
      <c r="AM2015" s="39"/>
      <c r="AN2015" s="39"/>
      <c r="AO2015" s="39"/>
      <c r="AP2015" s="39"/>
      <c r="AQ2015" s="39"/>
      <c r="AR2015" s="39"/>
      <c r="AS2015" s="39"/>
      <c r="AT2015" s="39"/>
      <c r="AU2015" s="39"/>
      <c r="AV2015" s="39"/>
      <c r="AW2015" s="39"/>
      <c r="AX2015" s="39"/>
      <c r="AY2015" s="39"/>
      <c r="AZ2015" s="39"/>
      <c r="BA2015" s="39"/>
      <c r="BB2015" s="39"/>
      <c r="BC2015" s="39"/>
      <c r="BD2015" s="39"/>
      <c r="BE2015" s="39"/>
      <c r="BF2015" s="39"/>
      <c r="BG2015" s="39"/>
      <c r="BH2015" s="39"/>
      <c r="BI2015" s="39"/>
      <c r="BJ2015" s="39"/>
      <c r="BK2015" s="39"/>
      <c r="BL2015" s="39"/>
      <c r="BM2015" s="39"/>
      <c r="BN2015" s="39"/>
      <c r="BO2015" s="39"/>
      <c r="BP2015" s="39"/>
      <c r="BQ2015" s="39"/>
      <c r="BR2015" s="39"/>
      <c r="BS2015" s="39"/>
      <c r="BT2015" s="39"/>
      <c r="BU2015" s="39"/>
      <c r="BV2015" s="39"/>
      <c r="BW2015" s="39"/>
      <c r="BX2015" s="39"/>
      <c r="BY2015" s="39"/>
      <c r="BZ2015" s="39"/>
      <c r="CA2015" s="39"/>
      <c r="CB2015" s="39"/>
      <c r="CC2015" s="39"/>
      <c r="CD2015" s="39"/>
      <c r="CE2015" s="39"/>
      <c r="CF2015" s="39"/>
      <c r="CG2015" s="39"/>
      <c r="CH2015" s="39"/>
      <c r="CI2015" s="39"/>
      <c r="CJ2015" s="39"/>
      <c r="CK2015" s="39"/>
      <c r="CL2015" s="39"/>
      <c r="CM2015" s="39"/>
      <c r="CN2015" s="39"/>
      <c r="CO2015" s="39"/>
      <c r="CP2015" s="39"/>
      <c r="CQ2015" s="39"/>
      <c r="CR2015" s="39"/>
      <c r="CS2015" s="39"/>
      <c r="CT2015" s="39"/>
      <c r="CU2015" s="39"/>
      <c r="CV2015" s="39"/>
      <c r="CW2015" s="39"/>
      <c r="CX2015" s="39"/>
      <c r="CY2015" s="39"/>
      <c r="CZ2015" s="39"/>
      <c r="DA2015" s="39"/>
      <c r="DB2015" s="39"/>
      <c r="DC2015" s="39"/>
      <c r="DD2015" s="39"/>
      <c r="DE2015" s="39"/>
      <c r="DF2015" s="39"/>
      <c r="DG2015" s="39"/>
      <c r="DH2015" s="39"/>
      <c r="DI2015" s="39"/>
      <c r="DJ2015" s="39"/>
      <c r="DK2015" s="39"/>
      <c r="DL2015" s="39"/>
      <c r="DM2015" s="39"/>
      <c r="DN2015" s="39"/>
      <c r="DO2015" s="39"/>
      <c r="DP2015" s="39"/>
      <c r="DQ2015" s="39"/>
      <c r="DR2015" s="39"/>
      <c r="DS2015" s="39"/>
      <c r="DT2015" s="39"/>
      <c r="DU2015" s="39"/>
      <c r="DV2015" s="39"/>
      <c r="DW2015" s="39"/>
      <c r="DX2015" s="39"/>
      <c r="DY2015" s="39"/>
      <c r="DZ2015" s="39"/>
      <c r="EA2015" s="39"/>
      <c r="EB2015" s="39"/>
      <c r="EC2015" s="39"/>
      <c r="ED2015" s="39"/>
      <c r="EE2015" s="39"/>
      <c r="EF2015" s="39"/>
      <c r="EG2015" s="39"/>
      <c r="EH2015" s="39"/>
      <c r="EI2015" s="39"/>
      <c r="EJ2015" s="39"/>
      <c r="EK2015" s="39"/>
      <c r="EL2015" s="39"/>
      <c r="EM2015" s="39"/>
      <c r="EN2015" s="39"/>
      <c r="EO2015" s="39"/>
      <c r="EP2015" s="39"/>
      <c r="EQ2015" s="39"/>
      <c r="ER2015" s="39"/>
      <c r="ES2015" s="39"/>
      <c r="ET2015" s="39"/>
      <c r="EU2015" s="39"/>
      <c r="EV2015" s="39"/>
      <c r="EW2015" s="39"/>
      <c r="EX2015" s="39"/>
      <c r="EY2015" s="39"/>
      <c r="EZ2015" s="39"/>
      <c r="FA2015" s="39"/>
      <c r="FB2015" s="39"/>
      <c r="FC2015" s="39"/>
      <c r="FD2015" s="39"/>
      <c r="FE2015" s="39"/>
      <c r="FF2015" s="39"/>
      <c r="FG2015" s="39"/>
      <c r="FH2015" s="39"/>
      <c r="FI2015" s="39"/>
      <c r="FJ2015" s="39"/>
      <c r="FK2015" s="39"/>
      <c r="FL2015" s="39"/>
      <c r="FM2015" s="39"/>
      <c r="FN2015" s="39"/>
    </row>
    <row r="2016" spans="1:170" s="36" customFormat="1">
      <c r="A2016" s="105"/>
      <c r="B2016" s="106"/>
      <c r="C2016" s="107"/>
      <c r="D2016" s="132"/>
      <c r="E2016" s="132"/>
      <c r="F2016" s="132"/>
      <c r="G2016" s="132"/>
      <c r="H2016" s="107"/>
      <c r="I2016" s="108"/>
      <c r="J2016" s="132"/>
      <c r="K2016" s="137"/>
      <c r="L2016" s="137"/>
      <c r="M2016" s="139"/>
      <c r="N2016" s="139"/>
      <c r="O2016" s="105"/>
      <c r="P2016" s="112"/>
      <c r="Q2016" s="112"/>
      <c r="R2016" s="112"/>
      <c r="S2016" s="94"/>
      <c r="T2016" s="95"/>
      <c r="U2016" s="95"/>
      <c r="V2016" s="95"/>
      <c r="W2016" s="95"/>
      <c r="X2016" s="39"/>
      <c r="Y2016" s="39"/>
      <c r="Z2016" s="39"/>
      <c r="AA2016" s="39"/>
      <c r="AB2016" s="39"/>
      <c r="AC2016" s="39"/>
      <c r="AD2016" s="39"/>
      <c r="AE2016" s="39"/>
      <c r="AF2016" s="39"/>
      <c r="AG2016" s="39"/>
      <c r="AH2016" s="39"/>
      <c r="AI2016" s="39"/>
      <c r="AJ2016" s="39"/>
      <c r="AK2016" s="39"/>
      <c r="AL2016" s="39"/>
      <c r="AM2016" s="39"/>
      <c r="AN2016" s="39"/>
      <c r="AO2016" s="39"/>
      <c r="AP2016" s="39"/>
      <c r="AQ2016" s="39"/>
      <c r="AR2016" s="39"/>
      <c r="AS2016" s="39"/>
      <c r="AT2016" s="39"/>
      <c r="AU2016" s="39"/>
      <c r="AV2016" s="39"/>
      <c r="AW2016" s="39"/>
      <c r="AX2016" s="39"/>
      <c r="AY2016" s="39"/>
      <c r="AZ2016" s="39"/>
      <c r="BA2016" s="39"/>
      <c r="BB2016" s="39"/>
      <c r="BC2016" s="39"/>
      <c r="BD2016" s="39"/>
      <c r="BE2016" s="39"/>
      <c r="BF2016" s="39"/>
      <c r="BG2016" s="39"/>
      <c r="BH2016" s="39"/>
      <c r="BI2016" s="39"/>
      <c r="BJ2016" s="39"/>
      <c r="BK2016" s="39"/>
      <c r="BL2016" s="39"/>
      <c r="BM2016" s="39"/>
      <c r="BN2016" s="39"/>
      <c r="BO2016" s="39"/>
      <c r="BP2016" s="39"/>
      <c r="BQ2016" s="39"/>
      <c r="BR2016" s="39"/>
      <c r="BS2016" s="39"/>
      <c r="BT2016" s="39"/>
      <c r="BU2016" s="39"/>
      <c r="BV2016" s="39"/>
      <c r="BW2016" s="39"/>
      <c r="BX2016" s="39"/>
      <c r="BY2016" s="39"/>
      <c r="BZ2016" s="39"/>
      <c r="CA2016" s="39"/>
      <c r="CB2016" s="39"/>
      <c r="CC2016" s="39"/>
      <c r="CD2016" s="39"/>
      <c r="CE2016" s="39"/>
      <c r="CF2016" s="39"/>
      <c r="CG2016" s="39"/>
      <c r="CH2016" s="39"/>
      <c r="CI2016" s="39"/>
      <c r="CJ2016" s="39"/>
      <c r="CK2016" s="39"/>
      <c r="CL2016" s="39"/>
      <c r="CM2016" s="39"/>
      <c r="CN2016" s="39"/>
      <c r="CO2016" s="39"/>
      <c r="CP2016" s="39"/>
      <c r="CQ2016" s="39"/>
      <c r="CR2016" s="39"/>
      <c r="CS2016" s="39"/>
      <c r="CT2016" s="39"/>
      <c r="CU2016" s="39"/>
      <c r="CV2016" s="39"/>
      <c r="CW2016" s="39"/>
      <c r="CX2016" s="39"/>
      <c r="CY2016" s="39"/>
      <c r="CZ2016" s="39"/>
      <c r="DA2016" s="39"/>
      <c r="DB2016" s="39"/>
      <c r="DC2016" s="39"/>
      <c r="DD2016" s="39"/>
      <c r="DE2016" s="39"/>
      <c r="DF2016" s="39"/>
      <c r="DG2016" s="39"/>
      <c r="DH2016" s="39"/>
      <c r="DI2016" s="39"/>
      <c r="DJ2016" s="39"/>
      <c r="DK2016" s="39"/>
      <c r="DL2016" s="39"/>
      <c r="DM2016" s="39"/>
      <c r="DN2016" s="39"/>
      <c r="DO2016" s="39"/>
      <c r="DP2016" s="39"/>
      <c r="DQ2016" s="39"/>
      <c r="DR2016" s="39"/>
      <c r="DS2016" s="39"/>
      <c r="DT2016" s="39"/>
      <c r="DU2016" s="39"/>
      <c r="DV2016" s="39"/>
      <c r="DW2016" s="39"/>
      <c r="DX2016" s="39"/>
      <c r="DY2016" s="39"/>
      <c r="DZ2016" s="39"/>
      <c r="EA2016" s="39"/>
      <c r="EB2016" s="39"/>
      <c r="EC2016" s="39"/>
      <c r="ED2016" s="39"/>
      <c r="EE2016" s="39"/>
      <c r="EF2016" s="39"/>
      <c r="EG2016" s="39"/>
      <c r="EH2016" s="39"/>
      <c r="EI2016" s="39"/>
      <c r="EJ2016" s="39"/>
      <c r="EK2016" s="39"/>
      <c r="EL2016" s="39"/>
      <c r="EM2016" s="39"/>
      <c r="EN2016" s="39"/>
      <c r="EO2016" s="39"/>
      <c r="EP2016" s="39"/>
      <c r="EQ2016" s="39"/>
      <c r="ER2016" s="39"/>
      <c r="ES2016" s="39"/>
      <c r="ET2016" s="39"/>
      <c r="EU2016" s="39"/>
      <c r="EV2016" s="39"/>
      <c r="EW2016" s="39"/>
      <c r="EX2016" s="39"/>
      <c r="EY2016" s="39"/>
      <c r="EZ2016" s="39"/>
      <c r="FA2016" s="39"/>
      <c r="FB2016" s="39"/>
      <c r="FC2016" s="39"/>
      <c r="FD2016" s="39"/>
      <c r="FE2016" s="39"/>
      <c r="FF2016" s="39"/>
      <c r="FG2016" s="39"/>
      <c r="FH2016" s="39"/>
      <c r="FI2016" s="39"/>
      <c r="FJ2016" s="39"/>
      <c r="FK2016" s="39"/>
      <c r="FL2016" s="39"/>
      <c r="FM2016" s="39"/>
      <c r="FN2016" s="39"/>
    </row>
    <row r="2017" spans="1:170" s="36" customFormat="1">
      <c r="A2017" s="105"/>
      <c r="B2017" s="106"/>
      <c r="C2017" s="107"/>
      <c r="D2017" s="132"/>
      <c r="E2017" s="132"/>
      <c r="F2017" s="132"/>
      <c r="G2017" s="132"/>
      <c r="H2017" s="107"/>
      <c r="I2017" s="108"/>
      <c r="J2017" s="132"/>
      <c r="K2017" s="137"/>
      <c r="L2017" s="137"/>
      <c r="M2017" s="139"/>
      <c r="N2017" s="139"/>
      <c r="O2017" s="105"/>
      <c r="P2017" s="112"/>
      <c r="Q2017" s="112"/>
      <c r="R2017" s="112"/>
      <c r="S2017" s="94"/>
      <c r="T2017" s="95"/>
      <c r="U2017" s="95"/>
      <c r="V2017" s="95"/>
      <c r="W2017" s="95"/>
      <c r="X2017" s="39"/>
      <c r="Y2017" s="39"/>
      <c r="Z2017" s="39"/>
      <c r="AA2017" s="39"/>
      <c r="AB2017" s="39"/>
      <c r="AC2017" s="39"/>
      <c r="AD2017" s="39"/>
      <c r="AE2017" s="39"/>
      <c r="AF2017" s="39"/>
      <c r="AG2017" s="39"/>
      <c r="AH2017" s="39"/>
      <c r="AI2017" s="39"/>
      <c r="AJ2017" s="39"/>
      <c r="AK2017" s="39"/>
      <c r="AL2017" s="39"/>
      <c r="AM2017" s="39"/>
      <c r="AN2017" s="39"/>
      <c r="AO2017" s="39"/>
      <c r="AP2017" s="39"/>
      <c r="AQ2017" s="39"/>
      <c r="AR2017" s="39"/>
      <c r="AS2017" s="39"/>
      <c r="AT2017" s="39"/>
      <c r="AU2017" s="39"/>
      <c r="AV2017" s="39"/>
      <c r="AW2017" s="39"/>
      <c r="AX2017" s="39"/>
      <c r="AY2017" s="39"/>
      <c r="AZ2017" s="39"/>
      <c r="BA2017" s="39"/>
      <c r="BB2017" s="39"/>
      <c r="BC2017" s="39"/>
      <c r="BD2017" s="39"/>
      <c r="BE2017" s="39"/>
      <c r="BF2017" s="39"/>
      <c r="BG2017" s="39"/>
      <c r="BH2017" s="39"/>
      <c r="BI2017" s="39"/>
      <c r="BJ2017" s="39"/>
      <c r="BK2017" s="39"/>
      <c r="BL2017" s="39"/>
      <c r="BM2017" s="39"/>
      <c r="BN2017" s="39"/>
      <c r="BO2017" s="39"/>
      <c r="BP2017" s="39"/>
      <c r="BQ2017" s="39"/>
      <c r="BR2017" s="39"/>
      <c r="BS2017" s="39"/>
      <c r="BT2017" s="39"/>
      <c r="BU2017" s="39"/>
      <c r="BV2017" s="39"/>
      <c r="BW2017" s="39"/>
      <c r="BX2017" s="39"/>
      <c r="BY2017" s="39"/>
      <c r="BZ2017" s="39"/>
      <c r="CA2017" s="39"/>
      <c r="CB2017" s="39"/>
      <c r="CC2017" s="39"/>
      <c r="CD2017" s="39"/>
      <c r="CE2017" s="39"/>
      <c r="CF2017" s="39"/>
      <c r="CG2017" s="39"/>
      <c r="CH2017" s="39"/>
      <c r="CI2017" s="39"/>
      <c r="CJ2017" s="39"/>
      <c r="CK2017" s="39"/>
      <c r="CL2017" s="39"/>
      <c r="CM2017" s="39"/>
      <c r="CN2017" s="39"/>
      <c r="CO2017" s="39"/>
      <c r="CP2017" s="39"/>
      <c r="CQ2017" s="39"/>
      <c r="CR2017" s="39"/>
      <c r="CS2017" s="39"/>
      <c r="CT2017" s="39"/>
      <c r="CU2017" s="39"/>
      <c r="CV2017" s="39"/>
      <c r="CW2017" s="39"/>
      <c r="CX2017" s="39"/>
      <c r="CY2017" s="39"/>
      <c r="CZ2017" s="39"/>
      <c r="DA2017" s="39"/>
      <c r="DB2017" s="39"/>
      <c r="DC2017" s="39"/>
      <c r="DD2017" s="39"/>
      <c r="DE2017" s="39"/>
      <c r="DF2017" s="39"/>
      <c r="DG2017" s="39"/>
      <c r="DH2017" s="39"/>
      <c r="DI2017" s="39"/>
      <c r="DJ2017" s="39"/>
      <c r="DK2017" s="39"/>
      <c r="DL2017" s="39"/>
      <c r="DM2017" s="39"/>
      <c r="DN2017" s="39"/>
      <c r="DO2017" s="39"/>
      <c r="DP2017" s="39"/>
      <c r="DQ2017" s="39"/>
      <c r="DR2017" s="39"/>
      <c r="DS2017" s="39"/>
      <c r="DT2017" s="39"/>
      <c r="DU2017" s="39"/>
      <c r="DV2017" s="39"/>
      <c r="DW2017" s="39"/>
      <c r="DX2017" s="39"/>
      <c r="DY2017" s="39"/>
      <c r="DZ2017" s="39"/>
      <c r="EA2017" s="39"/>
      <c r="EB2017" s="39"/>
      <c r="EC2017" s="39"/>
      <c r="ED2017" s="39"/>
      <c r="EE2017" s="39"/>
      <c r="EF2017" s="39"/>
      <c r="EG2017" s="39"/>
      <c r="EH2017" s="39"/>
      <c r="EI2017" s="39"/>
      <c r="EJ2017" s="39"/>
      <c r="EK2017" s="39"/>
      <c r="EL2017" s="39"/>
      <c r="EM2017" s="39"/>
      <c r="EN2017" s="39"/>
      <c r="EO2017" s="39"/>
      <c r="EP2017" s="39"/>
      <c r="EQ2017" s="39"/>
      <c r="ER2017" s="39"/>
      <c r="ES2017" s="39"/>
      <c r="ET2017" s="39"/>
      <c r="EU2017" s="39"/>
      <c r="EV2017" s="39"/>
      <c r="EW2017" s="39"/>
      <c r="EX2017" s="39"/>
      <c r="EY2017" s="39"/>
      <c r="EZ2017" s="39"/>
      <c r="FA2017" s="39"/>
      <c r="FB2017" s="39"/>
      <c r="FC2017" s="39"/>
      <c r="FD2017" s="39"/>
      <c r="FE2017" s="39"/>
      <c r="FF2017" s="39"/>
      <c r="FG2017" s="39"/>
      <c r="FH2017" s="39"/>
      <c r="FI2017" s="39"/>
      <c r="FJ2017" s="39"/>
      <c r="FK2017" s="39"/>
      <c r="FL2017" s="39"/>
      <c r="FM2017" s="39"/>
      <c r="FN2017" s="39"/>
    </row>
    <row r="2018" spans="1:170" s="36" customFormat="1">
      <c r="A2018" s="105"/>
      <c r="B2018" s="106"/>
      <c r="C2018" s="107"/>
      <c r="D2018" s="132"/>
      <c r="E2018" s="132"/>
      <c r="F2018" s="132"/>
      <c r="G2018" s="132"/>
      <c r="H2018" s="107"/>
      <c r="I2018" s="108"/>
      <c r="J2018" s="132"/>
      <c r="K2018" s="137"/>
      <c r="L2018" s="137"/>
      <c r="M2018" s="139"/>
      <c r="N2018" s="139"/>
      <c r="O2018" s="105"/>
      <c r="P2018" s="112"/>
      <c r="Q2018" s="112"/>
      <c r="R2018" s="112"/>
      <c r="S2018" s="94"/>
      <c r="T2018" s="95"/>
      <c r="U2018" s="95"/>
      <c r="V2018" s="95"/>
      <c r="W2018" s="95"/>
      <c r="X2018" s="39"/>
      <c r="Y2018" s="39"/>
      <c r="Z2018" s="39"/>
      <c r="AA2018" s="39"/>
      <c r="AB2018" s="39"/>
      <c r="AC2018" s="39"/>
      <c r="AD2018" s="39"/>
      <c r="AE2018" s="39"/>
      <c r="AF2018" s="39"/>
      <c r="AG2018" s="39"/>
      <c r="AH2018" s="39"/>
      <c r="AI2018" s="39"/>
      <c r="AJ2018" s="39"/>
      <c r="AK2018" s="39"/>
      <c r="AL2018" s="39"/>
      <c r="AM2018" s="39"/>
      <c r="AN2018" s="39"/>
      <c r="AO2018" s="39"/>
      <c r="AP2018" s="39"/>
      <c r="AQ2018" s="39"/>
      <c r="AR2018" s="39"/>
      <c r="AS2018" s="39"/>
      <c r="AT2018" s="39"/>
      <c r="AU2018" s="39"/>
      <c r="AV2018" s="39"/>
      <c r="AW2018" s="39"/>
      <c r="AX2018" s="39"/>
      <c r="AY2018" s="39"/>
      <c r="AZ2018" s="39"/>
      <c r="BA2018" s="39"/>
      <c r="BB2018" s="39"/>
      <c r="BC2018" s="39"/>
      <c r="BD2018" s="39"/>
      <c r="BE2018" s="39"/>
      <c r="BF2018" s="39"/>
      <c r="BG2018" s="39"/>
      <c r="BH2018" s="39"/>
      <c r="BI2018" s="39"/>
      <c r="BJ2018" s="39"/>
      <c r="BK2018" s="39"/>
      <c r="BL2018" s="39"/>
      <c r="BM2018" s="39"/>
      <c r="BN2018" s="39"/>
      <c r="BO2018" s="39"/>
      <c r="BP2018" s="39"/>
      <c r="BQ2018" s="39"/>
      <c r="BR2018" s="39"/>
      <c r="BS2018" s="39"/>
      <c r="BT2018" s="39"/>
      <c r="BU2018" s="39"/>
      <c r="BV2018" s="39"/>
      <c r="BW2018" s="39"/>
      <c r="BX2018" s="39"/>
      <c r="BY2018" s="39"/>
      <c r="BZ2018" s="39"/>
      <c r="CA2018" s="39"/>
      <c r="CB2018" s="39"/>
      <c r="CC2018" s="39"/>
      <c r="CD2018" s="39"/>
      <c r="CE2018" s="39"/>
      <c r="CF2018" s="39"/>
      <c r="CG2018" s="39"/>
      <c r="CH2018" s="39"/>
      <c r="CI2018" s="39"/>
      <c r="CJ2018" s="39"/>
      <c r="CK2018" s="39"/>
      <c r="CL2018" s="39"/>
      <c r="CM2018" s="39"/>
      <c r="CN2018" s="39"/>
      <c r="CO2018" s="39"/>
      <c r="CP2018" s="39"/>
      <c r="CQ2018" s="39"/>
      <c r="CR2018" s="39"/>
      <c r="CS2018" s="39"/>
      <c r="CT2018" s="39"/>
      <c r="CU2018" s="39"/>
      <c r="CV2018" s="39"/>
      <c r="CW2018" s="39"/>
      <c r="CX2018" s="39"/>
      <c r="CY2018" s="39"/>
      <c r="CZ2018" s="39"/>
      <c r="DA2018" s="39"/>
      <c r="DB2018" s="39"/>
      <c r="DC2018" s="39"/>
      <c r="DD2018" s="39"/>
      <c r="DE2018" s="39"/>
      <c r="DF2018" s="39"/>
      <c r="DG2018" s="39"/>
      <c r="DH2018" s="39"/>
      <c r="DI2018" s="39"/>
      <c r="DJ2018" s="39"/>
      <c r="DK2018" s="39"/>
      <c r="DL2018" s="39"/>
      <c r="DM2018" s="39"/>
      <c r="DN2018" s="39"/>
      <c r="DO2018" s="39"/>
      <c r="DP2018" s="39"/>
      <c r="DQ2018" s="39"/>
      <c r="DR2018" s="39"/>
      <c r="DS2018" s="39"/>
      <c r="DT2018" s="39"/>
      <c r="DU2018" s="39"/>
      <c r="DV2018" s="39"/>
      <c r="DW2018" s="39"/>
      <c r="DX2018" s="39"/>
      <c r="DY2018" s="39"/>
      <c r="DZ2018" s="39"/>
      <c r="EA2018" s="39"/>
      <c r="EB2018" s="39"/>
      <c r="EC2018" s="39"/>
      <c r="ED2018" s="39"/>
      <c r="EE2018" s="39"/>
      <c r="EF2018" s="39"/>
      <c r="EG2018" s="39"/>
      <c r="EH2018" s="39"/>
      <c r="EI2018" s="39"/>
      <c r="EJ2018" s="39"/>
      <c r="EK2018" s="39"/>
      <c r="EL2018" s="39"/>
      <c r="EM2018" s="39"/>
      <c r="EN2018" s="39"/>
      <c r="EO2018" s="39"/>
      <c r="EP2018" s="39"/>
      <c r="EQ2018" s="39"/>
      <c r="ER2018" s="39"/>
      <c r="ES2018" s="39"/>
      <c r="ET2018" s="39"/>
      <c r="EU2018" s="39"/>
      <c r="EV2018" s="39"/>
      <c r="EW2018" s="39"/>
      <c r="EX2018" s="39"/>
      <c r="EY2018" s="39"/>
      <c r="EZ2018" s="39"/>
      <c r="FA2018" s="39"/>
      <c r="FB2018" s="39"/>
      <c r="FC2018" s="39"/>
      <c r="FD2018" s="39"/>
      <c r="FE2018" s="39"/>
      <c r="FF2018" s="39"/>
      <c r="FG2018" s="39"/>
      <c r="FH2018" s="39"/>
      <c r="FI2018" s="39"/>
      <c r="FJ2018" s="39"/>
      <c r="FK2018" s="39"/>
      <c r="FL2018" s="39"/>
      <c r="FM2018" s="39"/>
      <c r="FN2018" s="39"/>
    </row>
    <row r="2019" spans="1:170" s="36" customFormat="1">
      <c r="A2019" s="105"/>
      <c r="B2019" s="106"/>
      <c r="C2019" s="107"/>
      <c r="D2019" s="132"/>
      <c r="E2019" s="132"/>
      <c r="F2019" s="132"/>
      <c r="G2019" s="132"/>
      <c r="H2019" s="107"/>
      <c r="I2019" s="108"/>
      <c r="J2019" s="132"/>
      <c r="K2019" s="137"/>
      <c r="L2019" s="137"/>
      <c r="M2019" s="139"/>
      <c r="N2019" s="139"/>
      <c r="O2019" s="105"/>
      <c r="P2019" s="112"/>
      <c r="Q2019" s="112"/>
      <c r="R2019" s="112"/>
      <c r="S2019" s="94"/>
      <c r="T2019" s="95"/>
      <c r="U2019" s="95"/>
      <c r="V2019" s="95"/>
      <c r="W2019" s="95"/>
      <c r="X2019" s="39"/>
      <c r="Y2019" s="39"/>
      <c r="Z2019" s="39"/>
      <c r="AA2019" s="39"/>
      <c r="AB2019" s="39"/>
      <c r="AC2019" s="39"/>
      <c r="AD2019" s="39"/>
      <c r="AE2019" s="39"/>
      <c r="AF2019" s="39"/>
      <c r="AG2019" s="39"/>
      <c r="AH2019" s="39"/>
      <c r="AI2019" s="39"/>
      <c r="AJ2019" s="39"/>
      <c r="AK2019" s="39"/>
      <c r="AL2019" s="39"/>
      <c r="AM2019" s="39"/>
      <c r="AN2019" s="39"/>
      <c r="AO2019" s="39"/>
      <c r="AP2019" s="39"/>
      <c r="AQ2019" s="39"/>
      <c r="AR2019" s="39"/>
      <c r="AS2019" s="39"/>
      <c r="AT2019" s="39"/>
      <c r="AU2019" s="39"/>
      <c r="AV2019" s="39"/>
      <c r="AW2019" s="39"/>
      <c r="AX2019" s="39"/>
      <c r="AY2019" s="39"/>
      <c r="AZ2019" s="39"/>
      <c r="BA2019" s="39"/>
      <c r="BB2019" s="39"/>
      <c r="BC2019" s="39"/>
      <c r="BD2019" s="39"/>
      <c r="BE2019" s="39"/>
      <c r="BF2019" s="39"/>
      <c r="BG2019" s="39"/>
      <c r="BH2019" s="39"/>
      <c r="BI2019" s="39"/>
      <c r="BJ2019" s="39"/>
      <c r="BK2019" s="39"/>
      <c r="BL2019" s="39"/>
      <c r="BM2019" s="39"/>
      <c r="BN2019" s="39"/>
      <c r="BO2019" s="39"/>
      <c r="BP2019" s="39"/>
      <c r="BQ2019" s="39"/>
      <c r="BR2019" s="39"/>
      <c r="BS2019" s="39"/>
      <c r="BT2019" s="39"/>
      <c r="BU2019" s="39"/>
      <c r="BV2019" s="39"/>
      <c r="BW2019" s="39"/>
      <c r="BX2019" s="39"/>
      <c r="BY2019" s="39"/>
      <c r="BZ2019" s="39"/>
      <c r="CA2019" s="39"/>
      <c r="CB2019" s="39"/>
      <c r="CC2019" s="39"/>
      <c r="CD2019" s="39"/>
      <c r="CE2019" s="39"/>
      <c r="CF2019" s="39"/>
      <c r="CG2019" s="39"/>
      <c r="CH2019" s="39"/>
      <c r="CI2019" s="39"/>
      <c r="CJ2019" s="39"/>
      <c r="CK2019" s="39"/>
      <c r="CL2019" s="39"/>
      <c r="CM2019" s="39"/>
      <c r="CN2019" s="39"/>
      <c r="CO2019" s="39"/>
      <c r="CP2019" s="39"/>
      <c r="CQ2019" s="39"/>
      <c r="CR2019" s="39"/>
      <c r="CS2019" s="39"/>
      <c r="CT2019" s="39"/>
      <c r="CU2019" s="39"/>
      <c r="CV2019" s="39"/>
      <c r="CW2019" s="39"/>
      <c r="CX2019" s="39"/>
      <c r="CY2019" s="39"/>
      <c r="CZ2019" s="39"/>
      <c r="DA2019" s="39"/>
      <c r="DB2019" s="39"/>
      <c r="DC2019" s="39"/>
      <c r="DD2019" s="39"/>
      <c r="DE2019" s="39"/>
      <c r="DF2019" s="39"/>
      <c r="DG2019" s="39"/>
      <c r="DH2019" s="39"/>
      <c r="DI2019" s="39"/>
      <c r="DJ2019" s="39"/>
      <c r="DK2019" s="39"/>
      <c r="DL2019" s="39"/>
      <c r="DM2019" s="39"/>
      <c r="DN2019" s="39"/>
      <c r="DO2019" s="39"/>
      <c r="DP2019" s="39"/>
      <c r="DQ2019" s="39"/>
      <c r="DR2019" s="39"/>
      <c r="DS2019" s="39"/>
      <c r="DT2019" s="39"/>
      <c r="DU2019" s="39"/>
      <c r="DV2019" s="39"/>
      <c r="DW2019" s="39"/>
      <c r="DX2019" s="39"/>
      <c r="DY2019" s="39"/>
      <c r="DZ2019" s="39"/>
      <c r="EA2019" s="39"/>
      <c r="EB2019" s="39"/>
      <c r="EC2019" s="39"/>
      <c r="ED2019" s="39"/>
      <c r="EE2019" s="39"/>
      <c r="EF2019" s="39"/>
      <c r="EG2019" s="39"/>
      <c r="EH2019" s="39"/>
      <c r="EI2019" s="39"/>
      <c r="EJ2019" s="39"/>
      <c r="EK2019" s="39"/>
      <c r="EL2019" s="39"/>
      <c r="EM2019" s="39"/>
      <c r="EN2019" s="39"/>
      <c r="EO2019" s="39"/>
      <c r="EP2019" s="39"/>
      <c r="EQ2019" s="39"/>
      <c r="ER2019" s="39"/>
      <c r="ES2019" s="39"/>
      <c r="ET2019" s="39"/>
      <c r="EU2019" s="39"/>
      <c r="EV2019" s="39"/>
      <c r="EW2019" s="39"/>
      <c r="EX2019" s="39"/>
      <c r="EY2019" s="39"/>
      <c r="EZ2019" s="39"/>
      <c r="FA2019" s="39"/>
      <c r="FB2019" s="39"/>
      <c r="FC2019" s="39"/>
      <c r="FD2019" s="39"/>
      <c r="FE2019" s="39"/>
      <c r="FF2019" s="39"/>
      <c r="FG2019" s="39"/>
      <c r="FH2019" s="39"/>
      <c r="FI2019" s="39"/>
      <c r="FJ2019" s="39"/>
      <c r="FK2019" s="39"/>
      <c r="FL2019" s="39"/>
      <c r="FM2019" s="39"/>
      <c r="FN2019" s="39"/>
    </row>
    <row r="2020" spans="1:170" s="36" customFormat="1">
      <c r="A2020" s="105"/>
      <c r="B2020" s="106"/>
      <c r="C2020" s="107"/>
      <c r="D2020" s="132"/>
      <c r="E2020" s="132"/>
      <c r="F2020" s="132"/>
      <c r="G2020" s="132"/>
      <c r="H2020" s="107"/>
      <c r="I2020" s="108"/>
      <c r="J2020" s="132"/>
      <c r="K2020" s="137"/>
      <c r="L2020" s="137"/>
      <c r="M2020" s="139"/>
      <c r="N2020" s="139"/>
      <c r="O2020" s="105"/>
      <c r="P2020" s="112"/>
      <c r="Q2020" s="112"/>
      <c r="R2020" s="112"/>
      <c r="S2020" s="94"/>
      <c r="T2020" s="95"/>
      <c r="U2020" s="95"/>
      <c r="V2020" s="95"/>
      <c r="W2020" s="95"/>
      <c r="X2020" s="39"/>
      <c r="Y2020" s="39"/>
      <c r="Z2020" s="39"/>
      <c r="AA2020" s="39"/>
      <c r="AB2020" s="39"/>
      <c r="AC2020" s="39"/>
      <c r="AD2020" s="39"/>
      <c r="AE2020" s="39"/>
      <c r="AF2020" s="39"/>
      <c r="AG2020" s="39"/>
      <c r="AH2020" s="39"/>
      <c r="AI2020" s="39"/>
      <c r="AJ2020" s="39"/>
      <c r="AK2020" s="39"/>
      <c r="AL2020" s="39"/>
      <c r="AM2020" s="39"/>
      <c r="AN2020" s="39"/>
      <c r="AO2020" s="39"/>
      <c r="AP2020" s="39"/>
      <c r="AQ2020" s="39"/>
      <c r="AR2020" s="39"/>
      <c r="AS2020" s="39"/>
      <c r="AT2020" s="39"/>
      <c r="AU2020" s="39"/>
      <c r="AV2020" s="39"/>
      <c r="AW2020" s="39"/>
      <c r="AX2020" s="39"/>
      <c r="AY2020" s="39"/>
      <c r="AZ2020" s="39"/>
      <c r="BA2020" s="39"/>
      <c r="BB2020" s="39"/>
      <c r="BC2020" s="39"/>
      <c r="BD2020" s="39"/>
      <c r="BE2020" s="39"/>
      <c r="BF2020" s="39"/>
      <c r="BG2020" s="39"/>
      <c r="BH2020" s="39"/>
      <c r="BI2020" s="39"/>
      <c r="BJ2020" s="39"/>
      <c r="BK2020" s="39"/>
      <c r="BL2020" s="39"/>
      <c r="BM2020" s="39"/>
      <c r="BN2020" s="39"/>
      <c r="BO2020" s="39"/>
      <c r="BP2020" s="39"/>
      <c r="BQ2020" s="39"/>
      <c r="BR2020" s="39"/>
      <c r="BS2020" s="39"/>
      <c r="BT2020" s="39"/>
      <c r="BU2020" s="39"/>
      <c r="BV2020" s="39"/>
      <c r="BW2020" s="39"/>
      <c r="BX2020" s="39"/>
      <c r="BY2020" s="39"/>
      <c r="BZ2020" s="39"/>
      <c r="CA2020" s="39"/>
      <c r="CB2020" s="39"/>
      <c r="CC2020" s="39"/>
      <c r="CD2020" s="39"/>
      <c r="CE2020" s="39"/>
      <c r="CF2020" s="39"/>
      <c r="CG2020" s="39"/>
      <c r="CH2020" s="39"/>
      <c r="CI2020" s="39"/>
      <c r="CJ2020" s="39"/>
      <c r="CK2020" s="39"/>
      <c r="CL2020" s="39"/>
      <c r="CM2020" s="39"/>
      <c r="CN2020" s="39"/>
      <c r="CO2020" s="39"/>
      <c r="CP2020" s="39"/>
      <c r="CQ2020" s="39"/>
      <c r="CR2020" s="39"/>
      <c r="CS2020" s="39"/>
      <c r="CT2020" s="39"/>
      <c r="CU2020" s="39"/>
      <c r="CV2020" s="39"/>
      <c r="CW2020" s="39"/>
      <c r="CX2020" s="39"/>
      <c r="CY2020" s="39"/>
      <c r="CZ2020" s="39"/>
      <c r="DA2020" s="39"/>
      <c r="DB2020" s="39"/>
      <c r="DC2020" s="39"/>
      <c r="DD2020" s="39"/>
      <c r="DE2020" s="39"/>
      <c r="DF2020" s="39"/>
      <c r="DG2020" s="39"/>
      <c r="DH2020" s="39"/>
      <c r="DI2020" s="39"/>
      <c r="DJ2020" s="39"/>
      <c r="DK2020" s="39"/>
      <c r="DL2020" s="39"/>
      <c r="DM2020" s="39"/>
      <c r="DN2020" s="39"/>
      <c r="DO2020" s="39"/>
      <c r="DP2020" s="39"/>
      <c r="DQ2020" s="39"/>
      <c r="DR2020" s="39"/>
      <c r="DS2020" s="39"/>
      <c r="DT2020" s="39"/>
      <c r="DU2020" s="39"/>
      <c r="DV2020" s="39"/>
      <c r="DW2020" s="39"/>
      <c r="DX2020" s="39"/>
      <c r="DY2020" s="39"/>
      <c r="DZ2020" s="39"/>
      <c r="EA2020" s="39"/>
      <c r="EB2020" s="39"/>
      <c r="EC2020" s="39"/>
      <c r="ED2020" s="39"/>
      <c r="EE2020" s="39"/>
      <c r="EF2020" s="39"/>
      <c r="EG2020" s="39"/>
      <c r="EH2020" s="39"/>
      <c r="EI2020" s="39"/>
      <c r="EJ2020" s="39"/>
      <c r="EK2020" s="39"/>
      <c r="EL2020" s="39"/>
      <c r="EM2020" s="39"/>
      <c r="EN2020" s="39"/>
      <c r="EO2020" s="39"/>
      <c r="EP2020" s="39"/>
      <c r="EQ2020" s="39"/>
      <c r="ER2020" s="39"/>
      <c r="ES2020" s="39"/>
      <c r="ET2020" s="39"/>
      <c r="EU2020" s="39"/>
      <c r="EV2020" s="39"/>
      <c r="EW2020" s="39"/>
      <c r="EX2020" s="39"/>
      <c r="EY2020" s="39"/>
      <c r="EZ2020" s="39"/>
      <c r="FA2020" s="39"/>
      <c r="FB2020" s="39"/>
      <c r="FC2020" s="39"/>
      <c r="FD2020" s="39"/>
      <c r="FE2020" s="39"/>
      <c r="FF2020" s="39"/>
      <c r="FG2020" s="39"/>
      <c r="FH2020" s="39"/>
      <c r="FI2020" s="39"/>
      <c r="FJ2020" s="39"/>
      <c r="FK2020" s="39"/>
      <c r="FL2020" s="39"/>
      <c r="FM2020" s="39"/>
      <c r="FN2020" s="39"/>
    </row>
    <row r="2021" spans="1:170" s="36" customFormat="1">
      <c r="A2021" s="105"/>
      <c r="B2021" s="106"/>
      <c r="C2021" s="107"/>
      <c r="D2021" s="132"/>
      <c r="E2021" s="132"/>
      <c r="F2021" s="132"/>
      <c r="G2021" s="132"/>
      <c r="H2021" s="107"/>
      <c r="I2021" s="108"/>
      <c r="J2021" s="132"/>
      <c r="K2021" s="137"/>
      <c r="L2021" s="137"/>
      <c r="M2021" s="139"/>
      <c r="N2021" s="139"/>
      <c r="O2021" s="105"/>
      <c r="P2021" s="112"/>
      <c r="Q2021" s="112"/>
      <c r="R2021" s="112"/>
      <c r="S2021" s="94"/>
      <c r="T2021" s="95"/>
      <c r="U2021" s="95"/>
      <c r="V2021" s="95"/>
      <c r="W2021" s="95"/>
      <c r="X2021" s="39"/>
      <c r="Y2021" s="39"/>
      <c r="Z2021" s="39"/>
      <c r="AA2021" s="39"/>
      <c r="AB2021" s="39"/>
      <c r="AC2021" s="39"/>
      <c r="AD2021" s="39"/>
      <c r="AE2021" s="39"/>
      <c r="AF2021" s="39"/>
      <c r="AG2021" s="39"/>
      <c r="AH2021" s="39"/>
      <c r="AI2021" s="39"/>
      <c r="AJ2021" s="39"/>
      <c r="AK2021" s="39"/>
      <c r="AL2021" s="39"/>
      <c r="AM2021" s="39"/>
      <c r="AN2021" s="39"/>
      <c r="AO2021" s="39"/>
      <c r="AP2021" s="39"/>
      <c r="AQ2021" s="39"/>
      <c r="AR2021" s="39"/>
      <c r="AS2021" s="39"/>
      <c r="AT2021" s="39"/>
      <c r="AU2021" s="39"/>
      <c r="AV2021" s="39"/>
      <c r="AW2021" s="39"/>
      <c r="AX2021" s="39"/>
      <c r="AY2021" s="39"/>
      <c r="AZ2021" s="39"/>
      <c r="BA2021" s="39"/>
      <c r="BB2021" s="39"/>
      <c r="BC2021" s="39"/>
      <c r="BD2021" s="39"/>
      <c r="BE2021" s="39"/>
      <c r="BF2021" s="39"/>
      <c r="BG2021" s="39"/>
      <c r="BH2021" s="39"/>
      <c r="BI2021" s="39"/>
      <c r="BJ2021" s="39"/>
      <c r="BK2021" s="39"/>
      <c r="BL2021" s="39"/>
      <c r="BM2021" s="39"/>
      <c r="BN2021" s="39"/>
      <c r="BO2021" s="39"/>
      <c r="BP2021" s="39"/>
      <c r="BQ2021" s="39"/>
      <c r="BR2021" s="39"/>
      <c r="BS2021" s="39"/>
      <c r="BT2021" s="39"/>
      <c r="BU2021" s="39"/>
      <c r="BV2021" s="39"/>
      <c r="BW2021" s="39"/>
      <c r="BX2021" s="39"/>
      <c r="BY2021" s="39"/>
      <c r="BZ2021" s="39"/>
      <c r="CA2021" s="39"/>
      <c r="CB2021" s="39"/>
      <c r="CC2021" s="39"/>
      <c r="CD2021" s="39"/>
      <c r="CE2021" s="39"/>
      <c r="CF2021" s="39"/>
      <c r="CG2021" s="39"/>
      <c r="CH2021" s="39"/>
      <c r="CI2021" s="39"/>
      <c r="CJ2021" s="39"/>
      <c r="CK2021" s="39"/>
      <c r="CL2021" s="39"/>
      <c r="CM2021" s="39"/>
      <c r="CN2021" s="39"/>
      <c r="CO2021" s="39"/>
      <c r="CP2021" s="39"/>
      <c r="CQ2021" s="39"/>
      <c r="CR2021" s="39"/>
      <c r="CS2021" s="39"/>
      <c r="CT2021" s="39"/>
      <c r="CU2021" s="39"/>
      <c r="CV2021" s="39"/>
      <c r="CW2021" s="39"/>
      <c r="CX2021" s="39"/>
      <c r="CY2021" s="39"/>
      <c r="CZ2021" s="39"/>
      <c r="DA2021" s="39"/>
      <c r="DB2021" s="39"/>
      <c r="DC2021" s="39"/>
      <c r="DD2021" s="39"/>
      <c r="DE2021" s="39"/>
      <c r="DF2021" s="39"/>
      <c r="DG2021" s="39"/>
      <c r="DH2021" s="39"/>
      <c r="DI2021" s="39"/>
      <c r="DJ2021" s="39"/>
      <c r="DK2021" s="39"/>
      <c r="DL2021" s="39"/>
      <c r="DM2021" s="39"/>
      <c r="DN2021" s="39"/>
      <c r="DO2021" s="39"/>
      <c r="DP2021" s="39"/>
      <c r="DQ2021" s="39"/>
      <c r="DR2021" s="39"/>
      <c r="DS2021" s="39"/>
      <c r="DT2021" s="39"/>
      <c r="DU2021" s="39"/>
      <c r="DV2021" s="39"/>
      <c r="DW2021" s="39"/>
      <c r="DX2021" s="39"/>
      <c r="DY2021" s="39"/>
      <c r="DZ2021" s="39"/>
      <c r="EA2021" s="39"/>
      <c r="EB2021" s="39"/>
      <c r="EC2021" s="39"/>
      <c r="ED2021" s="39"/>
      <c r="EE2021" s="39"/>
      <c r="EF2021" s="39"/>
      <c r="EG2021" s="39"/>
      <c r="EH2021" s="39"/>
      <c r="EI2021" s="39"/>
      <c r="EJ2021" s="39"/>
      <c r="EK2021" s="39"/>
      <c r="EL2021" s="39"/>
      <c r="EM2021" s="39"/>
      <c r="EN2021" s="39"/>
      <c r="EO2021" s="39"/>
      <c r="EP2021" s="39"/>
      <c r="EQ2021" s="39"/>
      <c r="ER2021" s="39"/>
      <c r="ES2021" s="39"/>
      <c r="ET2021" s="39"/>
      <c r="EU2021" s="39"/>
      <c r="EV2021" s="39"/>
      <c r="EW2021" s="39"/>
      <c r="EX2021" s="39"/>
      <c r="EY2021" s="39"/>
      <c r="EZ2021" s="39"/>
      <c r="FA2021" s="39"/>
      <c r="FB2021" s="39"/>
      <c r="FC2021" s="39"/>
      <c r="FD2021" s="39"/>
      <c r="FE2021" s="39"/>
      <c r="FF2021" s="39"/>
      <c r="FG2021" s="39"/>
      <c r="FH2021" s="39"/>
      <c r="FI2021" s="39"/>
      <c r="FJ2021" s="39"/>
      <c r="FK2021" s="39"/>
      <c r="FL2021" s="39"/>
      <c r="FM2021" s="39"/>
      <c r="FN2021" s="39"/>
    </row>
    <row r="2022" spans="1:170" s="36" customFormat="1">
      <c r="A2022" s="105"/>
      <c r="B2022" s="106"/>
      <c r="C2022" s="107"/>
      <c r="D2022" s="132"/>
      <c r="E2022" s="132"/>
      <c r="F2022" s="132"/>
      <c r="G2022" s="132"/>
      <c r="H2022" s="107"/>
      <c r="I2022" s="108"/>
      <c r="J2022" s="132"/>
      <c r="K2022" s="137"/>
      <c r="L2022" s="137"/>
      <c r="M2022" s="139"/>
      <c r="N2022" s="139"/>
      <c r="O2022" s="105"/>
      <c r="P2022" s="112"/>
      <c r="Q2022" s="112"/>
      <c r="R2022" s="112"/>
      <c r="S2022" s="94"/>
      <c r="T2022" s="95"/>
      <c r="U2022" s="95"/>
      <c r="V2022" s="95"/>
      <c r="W2022" s="95"/>
      <c r="X2022" s="39"/>
      <c r="Y2022" s="39"/>
      <c r="Z2022" s="39"/>
      <c r="AA2022" s="39"/>
      <c r="AB2022" s="39"/>
      <c r="AC2022" s="39"/>
      <c r="AD2022" s="39"/>
      <c r="AE2022" s="39"/>
      <c r="AF2022" s="39"/>
      <c r="AG2022" s="39"/>
      <c r="AH2022" s="39"/>
      <c r="AI2022" s="39"/>
      <c r="AJ2022" s="39"/>
      <c r="AK2022" s="39"/>
      <c r="AL2022" s="39"/>
      <c r="AM2022" s="39"/>
      <c r="AN2022" s="39"/>
      <c r="AO2022" s="39"/>
      <c r="AP2022" s="39"/>
      <c r="AQ2022" s="39"/>
      <c r="AR2022" s="39"/>
      <c r="AS2022" s="39"/>
      <c r="AT2022" s="39"/>
      <c r="AU2022" s="39"/>
      <c r="AV2022" s="39"/>
      <c r="AW2022" s="39"/>
      <c r="AX2022" s="39"/>
      <c r="AY2022" s="39"/>
      <c r="AZ2022" s="39"/>
      <c r="BA2022" s="39"/>
      <c r="BB2022" s="39"/>
      <c r="BC2022" s="39"/>
      <c r="BD2022" s="39"/>
      <c r="BE2022" s="39"/>
      <c r="BF2022" s="39"/>
      <c r="BG2022" s="39"/>
      <c r="BH2022" s="39"/>
      <c r="BI2022" s="39"/>
      <c r="BJ2022" s="39"/>
      <c r="BK2022" s="39"/>
      <c r="BL2022" s="39"/>
      <c r="BM2022" s="39"/>
      <c r="BN2022" s="39"/>
      <c r="BO2022" s="39"/>
      <c r="BP2022" s="39"/>
      <c r="BQ2022" s="39"/>
      <c r="BR2022" s="39"/>
      <c r="BS2022" s="39"/>
      <c r="BT2022" s="39"/>
      <c r="BU2022" s="39"/>
      <c r="BV2022" s="39"/>
      <c r="BW2022" s="39"/>
      <c r="BX2022" s="39"/>
      <c r="BY2022" s="39"/>
      <c r="BZ2022" s="39"/>
      <c r="CA2022" s="39"/>
      <c r="CB2022" s="39"/>
      <c r="CC2022" s="39"/>
      <c r="CD2022" s="39"/>
      <c r="CE2022" s="39"/>
      <c r="CF2022" s="39"/>
      <c r="CG2022" s="39"/>
      <c r="CH2022" s="39"/>
      <c r="CI2022" s="39"/>
      <c r="CJ2022" s="39"/>
      <c r="CK2022" s="39"/>
      <c r="CL2022" s="39"/>
      <c r="CM2022" s="39"/>
      <c r="CN2022" s="39"/>
      <c r="CO2022" s="39"/>
      <c r="CP2022" s="39"/>
      <c r="CQ2022" s="39"/>
      <c r="CR2022" s="39"/>
      <c r="CS2022" s="39"/>
      <c r="CT2022" s="39"/>
      <c r="CU2022" s="39"/>
      <c r="CV2022" s="39"/>
      <c r="CW2022" s="39"/>
      <c r="CX2022" s="39"/>
      <c r="CY2022" s="39"/>
      <c r="CZ2022" s="39"/>
      <c r="DA2022" s="39"/>
      <c r="DB2022" s="39"/>
      <c r="DC2022" s="39"/>
      <c r="DD2022" s="39"/>
      <c r="DE2022" s="39"/>
      <c r="DF2022" s="39"/>
      <c r="DG2022" s="39"/>
      <c r="DH2022" s="39"/>
      <c r="DI2022" s="39"/>
      <c r="DJ2022" s="39"/>
      <c r="DK2022" s="39"/>
      <c r="DL2022" s="39"/>
      <c r="DM2022" s="39"/>
      <c r="DN2022" s="39"/>
      <c r="DO2022" s="39"/>
      <c r="DP2022" s="39"/>
      <c r="DQ2022" s="39"/>
      <c r="DR2022" s="39"/>
      <c r="DS2022" s="39"/>
      <c r="DT2022" s="39"/>
      <c r="DU2022" s="39"/>
      <c r="DV2022" s="39"/>
      <c r="DW2022" s="39"/>
      <c r="DX2022" s="39"/>
      <c r="DY2022" s="39"/>
      <c r="DZ2022" s="39"/>
      <c r="EA2022" s="39"/>
      <c r="EB2022" s="39"/>
      <c r="EC2022" s="39"/>
      <c r="ED2022" s="39"/>
      <c r="EE2022" s="39"/>
      <c r="EF2022" s="39"/>
      <c r="EG2022" s="39"/>
      <c r="EH2022" s="39"/>
      <c r="EI2022" s="39"/>
      <c r="EJ2022" s="39"/>
      <c r="EK2022" s="39"/>
      <c r="EL2022" s="39"/>
      <c r="EM2022" s="39"/>
      <c r="EN2022" s="39"/>
      <c r="EO2022" s="39"/>
      <c r="EP2022" s="39"/>
      <c r="EQ2022" s="39"/>
      <c r="ER2022" s="39"/>
      <c r="ES2022" s="39"/>
      <c r="ET2022" s="39"/>
      <c r="EU2022" s="39"/>
      <c r="EV2022" s="39"/>
      <c r="EW2022" s="39"/>
      <c r="EX2022" s="39"/>
      <c r="EY2022" s="39"/>
      <c r="EZ2022" s="39"/>
      <c r="FA2022" s="39"/>
      <c r="FB2022" s="39"/>
      <c r="FC2022" s="39"/>
      <c r="FD2022" s="39"/>
      <c r="FE2022" s="39"/>
      <c r="FF2022" s="39"/>
      <c r="FG2022" s="39"/>
      <c r="FH2022" s="39"/>
      <c r="FI2022" s="39"/>
      <c r="FJ2022" s="39"/>
      <c r="FK2022" s="39"/>
      <c r="FL2022" s="39"/>
      <c r="FM2022" s="39"/>
      <c r="FN2022" s="39"/>
    </row>
    <row r="2023" spans="1:170" s="36" customFormat="1">
      <c r="A2023" s="105"/>
      <c r="B2023" s="106"/>
      <c r="C2023" s="107"/>
      <c r="D2023" s="132"/>
      <c r="E2023" s="132"/>
      <c r="F2023" s="132"/>
      <c r="G2023" s="132"/>
      <c r="H2023" s="107"/>
      <c r="I2023" s="108"/>
      <c r="J2023" s="132"/>
      <c r="K2023" s="137"/>
      <c r="L2023" s="137"/>
      <c r="M2023" s="139"/>
      <c r="N2023" s="139"/>
      <c r="O2023" s="105"/>
      <c r="P2023" s="112"/>
      <c r="Q2023" s="112"/>
      <c r="R2023" s="112"/>
      <c r="S2023" s="94"/>
      <c r="T2023" s="95"/>
      <c r="U2023" s="95"/>
      <c r="V2023" s="95"/>
      <c r="W2023" s="95"/>
      <c r="X2023" s="39"/>
      <c r="Y2023" s="39"/>
      <c r="Z2023" s="39"/>
      <c r="AA2023" s="39"/>
      <c r="AB2023" s="39"/>
      <c r="AC2023" s="39"/>
      <c r="AD2023" s="39"/>
      <c r="AE2023" s="39"/>
      <c r="AF2023" s="39"/>
      <c r="AG2023" s="39"/>
      <c r="AH2023" s="39"/>
      <c r="AI2023" s="39"/>
      <c r="AJ2023" s="39"/>
      <c r="AK2023" s="39"/>
      <c r="AL2023" s="39"/>
      <c r="AM2023" s="39"/>
      <c r="AN2023" s="39"/>
      <c r="AO2023" s="39"/>
      <c r="AP2023" s="39"/>
      <c r="AQ2023" s="39"/>
      <c r="AR2023" s="39"/>
      <c r="AS2023" s="39"/>
      <c r="AT2023" s="39"/>
      <c r="AU2023" s="39"/>
      <c r="AV2023" s="39"/>
      <c r="AW2023" s="39"/>
      <c r="AX2023" s="39"/>
      <c r="AY2023" s="39"/>
      <c r="AZ2023" s="39"/>
      <c r="BA2023" s="39"/>
      <c r="BB2023" s="39"/>
      <c r="BC2023" s="39"/>
      <c r="BD2023" s="39"/>
      <c r="BE2023" s="39"/>
      <c r="BF2023" s="39"/>
      <c r="BG2023" s="39"/>
      <c r="BH2023" s="39"/>
      <c r="BI2023" s="39"/>
      <c r="BJ2023" s="39"/>
      <c r="BK2023" s="39"/>
      <c r="BL2023" s="39"/>
      <c r="BM2023" s="39"/>
      <c r="BN2023" s="39"/>
      <c r="BO2023" s="39"/>
      <c r="BP2023" s="39"/>
      <c r="BQ2023" s="39"/>
      <c r="BR2023" s="39"/>
      <c r="BS2023" s="39"/>
      <c r="BT2023" s="39"/>
      <c r="BU2023" s="39"/>
      <c r="BV2023" s="39"/>
      <c r="BW2023" s="39"/>
      <c r="BX2023" s="39"/>
      <c r="BY2023" s="39"/>
      <c r="BZ2023" s="39"/>
      <c r="CA2023" s="39"/>
      <c r="CB2023" s="39"/>
      <c r="CC2023" s="39"/>
      <c r="CD2023" s="39"/>
      <c r="CE2023" s="39"/>
      <c r="CF2023" s="39"/>
      <c r="CG2023" s="39"/>
      <c r="CH2023" s="39"/>
      <c r="CI2023" s="39"/>
      <c r="CJ2023" s="39"/>
      <c r="CK2023" s="39"/>
      <c r="CL2023" s="39"/>
      <c r="CM2023" s="39"/>
      <c r="CN2023" s="39"/>
      <c r="CO2023" s="39"/>
      <c r="CP2023" s="39"/>
      <c r="CQ2023" s="39"/>
      <c r="CR2023" s="39"/>
      <c r="CS2023" s="39"/>
      <c r="CT2023" s="39"/>
      <c r="CU2023" s="39"/>
      <c r="CV2023" s="39"/>
      <c r="CW2023" s="39"/>
      <c r="CX2023" s="39"/>
      <c r="CY2023" s="39"/>
      <c r="CZ2023" s="39"/>
      <c r="DA2023" s="39"/>
      <c r="DB2023" s="39"/>
      <c r="DC2023" s="39"/>
      <c r="DD2023" s="39"/>
      <c r="DE2023" s="39"/>
      <c r="DF2023" s="39"/>
      <c r="DG2023" s="39"/>
      <c r="DH2023" s="39"/>
      <c r="DI2023" s="39"/>
      <c r="DJ2023" s="39"/>
      <c r="DK2023" s="39"/>
      <c r="DL2023" s="39"/>
      <c r="DM2023" s="39"/>
      <c r="DN2023" s="39"/>
      <c r="DO2023" s="39"/>
      <c r="DP2023" s="39"/>
      <c r="DQ2023" s="39"/>
      <c r="DR2023" s="39"/>
      <c r="DS2023" s="39"/>
      <c r="DT2023" s="39"/>
      <c r="DU2023" s="39"/>
      <c r="DV2023" s="39"/>
      <c r="DW2023" s="39"/>
      <c r="DX2023" s="39"/>
      <c r="DY2023" s="39"/>
      <c r="DZ2023" s="39"/>
      <c r="EA2023" s="39"/>
      <c r="EB2023" s="39"/>
      <c r="EC2023" s="39"/>
      <c r="ED2023" s="39"/>
      <c r="EE2023" s="39"/>
      <c r="EF2023" s="39"/>
      <c r="EG2023" s="39"/>
      <c r="EH2023" s="39"/>
      <c r="EI2023" s="39"/>
      <c r="EJ2023" s="39"/>
      <c r="EK2023" s="39"/>
      <c r="EL2023" s="39"/>
      <c r="EM2023" s="39"/>
      <c r="EN2023" s="39"/>
      <c r="EO2023" s="39"/>
      <c r="EP2023" s="39"/>
      <c r="EQ2023" s="39"/>
      <c r="ER2023" s="39"/>
      <c r="ES2023" s="39"/>
      <c r="ET2023" s="39"/>
      <c r="EU2023" s="39"/>
      <c r="EV2023" s="39"/>
      <c r="EW2023" s="39"/>
      <c r="EX2023" s="39"/>
      <c r="EY2023" s="39"/>
      <c r="EZ2023" s="39"/>
      <c r="FA2023" s="39"/>
      <c r="FB2023" s="39"/>
      <c r="FC2023" s="39"/>
      <c r="FD2023" s="39"/>
      <c r="FE2023" s="39"/>
      <c r="FF2023" s="39"/>
      <c r="FG2023" s="39"/>
      <c r="FH2023" s="39"/>
      <c r="FI2023" s="39"/>
      <c r="FJ2023" s="39"/>
      <c r="FK2023" s="39"/>
      <c r="FL2023" s="39"/>
      <c r="FM2023" s="39"/>
      <c r="FN2023" s="39"/>
    </row>
    <row r="2024" spans="1:170" s="36" customFormat="1">
      <c r="A2024" s="105"/>
      <c r="B2024" s="106"/>
      <c r="C2024" s="107"/>
      <c r="D2024" s="132"/>
      <c r="E2024" s="132"/>
      <c r="F2024" s="132"/>
      <c r="G2024" s="132"/>
      <c r="H2024" s="107"/>
      <c r="I2024" s="108"/>
      <c r="J2024" s="132"/>
      <c r="K2024" s="137"/>
      <c r="L2024" s="137"/>
      <c r="M2024" s="139"/>
      <c r="N2024" s="139"/>
      <c r="O2024" s="105"/>
      <c r="P2024" s="112"/>
      <c r="Q2024" s="112"/>
      <c r="R2024" s="112"/>
      <c r="S2024" s="94"/>
      <c r="T2024" s="95"/>
      <c r="U2024" s="95"/>
      <c r="V2024" s="95"/>
      <c r="W2024" s="95"/>
      <c r="X2024" s="39"/>
      <c r="Y2024" s="39"/>
      <c r="Z2024" s="39"/>
      <c r="AA2024" s="39"/>
      <c r="AB2024" s="39"/>
      <c r="AC2024" s="39"/>
      <c r="AD2024" s="39"/>
      <c r="AE2024" s="39"/>
      <c r="AF2024" s="39"/>
      <c r="AG2024" s="39"/>
      <c r="AH2024" s="39"/>
      <c r="AI2024" s="39"/>
      <c r="AJ2024" s="39"/>
      <c r="AK2024" s="39"/>
      <c r="AL2024" s="39"/>
      <c r="AM2024" s="39"/>
      <c r="AN2024" s="39"/>
      <c r="AO2024" s="39"/>
      <c r="AP2024" s="39"/>
      <c r="AQ2024" s="39"/>
      <c r="AR2024" s="39"/>
      <c r="AS2024" s="39"/>
      <c r="AT2024" s="39"/>
      <c r="AU2024" s="39"/>
      <c r="AV2024" s="39"/>
      <c r="AW2024" s="39"/>
      <c r="AX2024" s="39"/>
      <c r="AY2024" s="39"/>
      <c r="AZ2024" s="39"/>
      <c r="BA2024" s="39"/>
      <c r="BB2024" s="39"/>
      <c r="BC2024" s="39"/>
      <c r="BD2024" s="39"/>
      <c r="BE2024" s="39"/>
      <c r="BF2024" s="39"/>
      <c r="BG2024" s="39"/>
      <c r="BH2024" s="39"/>
      <c r="BI2024" s="39"/>
      <c r="BJ2024" s="39"/>
      <c r="BK2024" s="39"/>
      <c r="BL2024" s="39"/>
      <c r="BM2024" s="39"/>
      <c r="BN2024" s="39"/>
      <c r="BO2024" s="39"/>
      <c r="BP2024" s="39"/>
      <c r="BQ2024" s="39"/>
      <c r="BR2024" s="39"/>
      <c r="BS2024" s="39"/>
      <c r="BT2024" s="39"/>
      <c r="BU2024" s="39"/>
      <c r="BV2024" s="39"/>
      <c r="BW2024" s="39"/>
      <c r="BX2024" s="39"/>
      <c r="BY2024" s="39"/>
      <c r="BZ2024" s="39"/>
      <c r="CA2024" s="39"/>
      <c r="CB2024" s="39"/>
      <c r="CC2024" s="39"/>
      <c r="CD2024" s="39"/>
      <c r="CE2024" s="39"/>
      <c r="CF2024" s="39"/>
      <c r="CG2024" s="39"/>
      <c r="CH2024" s="39"/>
      <c r="CI2024" s="39"/>
      <c r="CJ2024" s="39"/>
      <c r="CK2024" s="39"/>
      <c r="CL2024" s="39"/>
      <c r="CM2024" s="39"/>
      <c r="CN2024" s="39"/>
      <c r="CO2024" s="39"/>
      <c r="CP2024" s="39"/>
      <c r="CQ2024" s="39"/>
      <c r="CR2024" s="39"/>
      <c r="CS2024" s="39"/>
      <c r="CT2024" s="39"/>
      <c r="CU2024" s="39"/>
      <c r="CV2024" s="39"/>
      <c r="CW2024" s="39"/>
      <c r="CX2024" s="39"/>
      <c r="CY2024" s="39"/>
      <c r="CZ2024" s="39"/>
      <c r="DA2024" s="39"/>
      <c r="DB2024" s="39"/>
      <c r="DC2024" s="39"/>
      <c r="DD2024" s="39"/>
      <c r="DE2024" s="39"/>
      <c r="DF2024" s="39"/>
      <c r="DG2024" s="39"/>
      <c r="DH2024" s="39"/>
      <c r="DI2024" s="39"/>
      <c r="DJ2024" s="39"/>
      <c r="DK2024" s="39"/>
      <c r="DL2024" s="39"/>
      <c r="DM2024" s="39"/>
      <c r="DN2024" s="39"/>
      <c r="DO2024" s="39"/>
      <c r="DP2024" s="39"/>
      <c r="DQ2024" s="39"/>
      <c r="DR2024" s="39"/>
      <c r="DS2024" s="39"/>
      <c r="DT2024" s="39"/>
      <c r="DU2024" s="39"/>
      <c r="DV2024" s="39"/>
      <c r="DW2024" s="39"/>
      <c r="DX2024" s="39"/>
      <c r="DY2024" s="39"/>
      <c r="DZ2024" s="39"/>
      <c r="EA2024" s="39"/>
      <c r="EB2024" s="39"/>
      <c r="EC2024" s="39"/>
      <c r="ED2024" s="39"/>
      <c r="EE2024" s="39"/>
      <c r="EF2024" s="39"/>
      <c r="EG2024" s="39"/>
      <c r="EH2024" s="39"/>
      <c r="EI2024" s="39"/>
      <c r="EJ2024" s="39"/>
      <c r="EK2024" s="39"/>
      <c r="EL2024" s="39"/>
      <c r="EM2024" s="39"/>
      <c r="EN2024" s="39"/>
      <c r="EO2024" s="39"/>
      <c r="EP2024" s="39"/>
      <c r="EQ2024" s="39"/>
      <c r="ER2024" s="39"/>
      <c r="ES2024" s="39"/>
      <c r="ET2024" s="39"/>
      <c r="EU2024" s="39"/>
      <c r="EV2024" s="39"/>
      <c r="EW2024" s="39"/>
      <c r="EX2024" s="39"/>
      <c r="EY2024" s="39"/>
      <c r="EZ2024" s="39"/>
      <c r="FA2024" s="39"/>
      <c r="FB2024" s="39"/>
      <c r="FC2024" s="39"/>
      <c r="FD2024" s="39"/>
      <c r="FE2024" s="39"/>
      <c r="FF2024" s="39"/>
      <c r="FG2024" s="39"/>
      <c r="FH2024" s="39"/>
      <c r="FI2024" s="39"/>
      <c r="FJ2024" s="39"/>
      <c r="FK2024" s="39"/>
      <c r="FL2024" s="39"/>
      <c r="FM2024" s="39"/>
      <c r="FN2024" s="39"/>
    </row>
    <row r="2025" spans="1:170" s="36" customFormat="1">
      <c r="A2025" s="105"/>
      <c r="B2025" s="106"/>
      <c r="C2025" s="107"/>
      <c r="D2025" s="132"/>
      <c r="E2025" s="132"/>
      <c r="F2025" s="132"/>
      <c r="G2025" s="132"/>
      <c r="H2025" s="107"/>
      <c r="I2025" s="108"/>
      <c r="J2025" s="132"/>
      <c r="K2025" s="137"/>
      <c r="L2025" s="137"/>
      <c r="M2025" s="139"/>
      <c r="N2025" s="139"/>
      <c r="O2025" s="105"/>
      <c r="P2025" s="112"/>
      <c r="Q2025" s="112"/>
      <c r="R2025" s="112"/>
      <c r="S2025" s="94"/>
      <c r="T2025" s="95"/>
      <c r="U2025" s="95"/>
      <c r="V2025" s="95"/>
      <c r="W2025" s="95"/>
      <c r="X2025" s="39"/>
      <c r="Y2025" s="39"/>
      <c r="Z2025" s="39"/>
      <c r="AA2025" s="39"/>
      <c r="AB2025" s="39"/>
      <c r="AC2025" s="39"/>
      <c r="AD2025" s="39"/>
      <c r="AE2025" s="39"/>
      <c r="AF2025" s="39"/>
      <c r="AG2025" s="39"/>
      <c r="AH2025" s="39"/>
      <c r="AI2025" s="39"/>
      <c r="AJ2025" s="39"/>
      <c r="AK2025" s="39"/>
      <c r="AL2025" s="39"/>
      <c r="AM2025" s="39"/>
      <c r="AN2025" s="39"/>
      <c r="AO2025" s="39"/>
      <c r="AP2025" s="39"/>
      <c r="AQ2025" s="39"/>
      <c r="AR2025" s="39"/>
      <c r="AS2025" s="39"/>
      <c r="AT2025" s="39"/>
      <c r="AU2025" s="39"/>
      <c r="AV2025" s="39"/>
      <c r="AW2025" s="39"/>
      <c r="AX2025" s="39"/>
      <c r="AY2025" s="39"/>
      <c r="AZ2025" s="39"/>
      <c r="BA2025" s="39"/>
      <c r="BB2025" s="39"/>
      <c r="BC2025" s="39"/>
      <c r="BD2025" s="39"/>
      <c r="BE2025" s="39"/>
      <c r="BF2025" s="39"/>
      <c r="BG2025" s="39"/>
      <c r="BH2025" s="39"/>
      <c r="BI2025" s="39"/>
      <c r="BJ2025" s="39"/>
      <c r="BK2025" s="39"/>
      <c r="BL2025" s="39"/>
      <c r="BM2025" s="39"/>
      <c r="BN2025" s="39"/>
      <c r="BO2025" s="39"/>
      <c r="BP2025" s="39"/>
      <c r="BQ2025" s="39"/>
      <c r="BR2025" s="39"/>
      <c r="BS2025" s="39"/>
      <c r="BT2025" s="39"/>
      <c r="BU2025" s="39"/>
      <c r="BV2025" s="39"/>
      <c r="BW2025" s="39"/>
      <c r="BX2025" s="39"/>
      <c r="BY2025" s="39"/>
      <c r="BZ2025" s="39"/>
      <c r="CA2025" s="39"/>
      <c r="CB2025" s="39"/>
      <c r="CC2025" s="39"/>
      <c r="CD2025" s="39"/>
      <c r="CE2025" s="39"/>
      <c r="CF2025" s="39"/>
      <c r="CG2025" s="39"/>
      <c r="CH2025" s="39"/>
      <c r="CI2025" s="39"/>
      <c r="CJ2025" s="39"/>
      <c r="CK2025" s="39"/>
      <c r="CL2025" s="39"/>
      <c r="CM2025" s="39"/>
      <c r="CN2025" s="39"/>
      <c r="CO2025" s="39"/>
      <c r="CP2025" s="39"/>
      <c r="CQ2025" s="39"/>
      <c r="CR2025" s="39"/>
      <c r="CS2025" s="39"/>
      <c r="CT2025" s="39"/>
      <c r="CU2025" s="39"/>
      <c r="CV2025" s="39"/>
      <c r="CW2025" s="39"/>
      <c r="CX2025" s="39"/>
      <c r="CY2025" s="39"/>
      <c r="CZ2025" s="39"/>
      <c r="DA2025" s="39"/>
      <c r="DB2025" s="39"/>
      <c r="DC2025" s="39"/>
      <c r="DD2025" s="39"/>
      <c r="DE2025" s="39"/>
      <c r="DF2025" s="39"/>
      <c r="DG2025" s="39"/>
      <c r="DH2025" s="39"/>
      <c r="DI2025" s="39"/>
      <c r="DJ2025" s="39"/>
      <c r="DK2025" s="39"/>
      <c r="DL2025" s="39"/>
      <c r="DM2025" s="39"/>
      <c r="DN2025" s="39"/>
      <c r="DO2025" s="39"/>
      <c r="DP2025" s="39"/>
      <c r="DQ2025" s="39"/>
      <c r="DR2025" s="39"/>
      <c r="DS2025" s="39"/>
      <c r="DT2025" s="39"/>
      <c r="DU2025" s="39"/>
      <c r="DV2025" s="39"/>
      <c r="DW2025" s="39"/>
      <c r="DX2025" s="39"/>
      <c r="DY2025" s="39"/>
      <c r="DZ2025" s="39"/>
      <c r="EA2025" s="39"/>
      <c r="EB2025" s="39"/>
      <c r="EC2025" s="39"/>
      <c r="ED2025" s="39"/>
      <c r="EE2025" s="39"/>
      <c r="EF2025" s="39"/>
      <c r="EG2025" s="39"/>
      <c r="EH2025" s="39"/>
      <c r="EI2025" s="39"/>
      <c r="EJ2025" s="39"/>
      <c r="EK2025" s="39"/>
      <c r="EL2025" s="39"/>
      <c r="EM2025" s="39"/>
      <c r="EN2025" s="39"/>
      <c r="EO2025" s="39"/>
      <c r="EP2025" s="39"/>
      <c r="EQ2025" s="39"/>
      <c r="ER2025" s="39"/>
      <c r="ES2025" s="39"/>
      <c r="ET2025" s="39"/>
      <c r="EU2025" s="39"/>
      <c r="EV2025" s="39"/>
      <c r="EW2025" s="39"/>
      <c r="EX2025" s="39"/>
      <c r="EY2025" s="39"/>
      <c r="EZ2025" s="39"/>
      <c r="FA2025" s="39"/>
      <c r="FB2025" s="39"/>
      <c r="FC2025" s="39"/>
      <c r="FD2025" s="39"/>
      <c r="FE2025" s="39"/>
      <c r="FF2025" s="39"/>
      <c r="FG2025" s="39"/>
      <c r="FH2025" s="39"/>
      <c r="FI2025" s="39"/>
      <c r="FJ2025" s="39"/>
      <c r="FK2025" s="39"/>
      <c r="FL2025" s="39"/>
      <c r="FM2025" s="39"/>
      <c r="FN2025" s="39"/>
    </row>
    <row r="2026" spans="1:170" s="36" customFormat="1">
      <c r="A2026" s="105"/>
      <c r="B2026" s="106"/>
      <c r="C2026" s="107"/>
      <c r="D2026" s="132"/>
      <c r="E2026" s="132"/>
      <c r="F2026" s="132"/>
      <c r="G2026" s="132"/>
      <c r="H2026" s="107"/>
      <c r="I2026" s="108"/>
      <c r="J2026" s="132"/>
      <c r="K2026" s="137"/>
      <c r="L2026" s="137"/>
      <c r="M2026" s="139"/>
      <c r="N2026" s="139"/>
      <c r="O2026" s="105"/>
      <c r="P2026" s="112"/>
      <c r="Q2026" s="112"/>
      <c r="R2026" s="112"/>
      <c r="S2026" s="94"/>
      <c r="T2026" s="95"/>
      <c r="U2026" s="95"/>
      <c r="V2026" s="95"/>
      <c r="W2026" s="95"/>
      <c r="X2026" s="39"/>
      <c r="Y2026" s="39"/>
      <c r="Z2026" s="39"/>
      <c r="AA2026" s="39"/>
      <c r="AB2026" s="39"/>
      <c r="AC2026" s="39"/>
      <c r="AD2026" s="39"/>
      <c r="AE2026" s="39"/>
      <c r="AF2026" s="39"/>
      <c r="AG2026" s="39"/>
      <c r="AH2026" s="39"/>
      <c r="AI2026" s="39"/>
      <c r="AJ2026" s="39"/>
      <c r="AK2026" s="39"/>
      <c r="AL2026" s="39"/>
      <c r="AM2026" s="39"/>
      <c r="AN2026" s="39"/>
      <c r="AO2026" s="39"/>
      <c r="AP2026" s="39"/>
      <c r="AQ2026" s="39"/>
      <c r="AR2026" s="39"/>
      <c r="AS2026" s="39"/>
      <c r="AT2026" s="39"/>
      <c r="AU2026" s="39"/>
      <c r="AV2026" s="39"/>
      <c r="AW2026" s="39"/>
      <c r="AX2026" s="39"/>
      <c r="AY2026" s="39"/>
      <c r="AZ2026" s="39"/>
      <c r="BA2026" s="39"/>
      <c r="BB2026" s="39"/>
      <c r="BC2026" s="39"/>
      <c r="BD2026" s="39"/>
      <c r="BE2026" s="39"/>
      <c r="BF2026" s="39"/>
      <c r="BG2026" s="39"/>
      <c r="BH2026" s="39"/>
      <c r="BI2026" s="39"/>
      <c r="BJ2026" s="39"/>
      <c r="BK2026" s="39"/>
      <c r="BL2026" s="39"/>
      <c r="BM2026" s="39"/>
      <c r="BN2026" s="39"/>
      <c r="BO2026" s="39"/>
      <c r="BP2026" s="39"/>
      <c r="BQ2026" s="39"/>
      <c r="BR2026" s="39"/>
      <c r="BS2026" s="39"/>
      <c r="BT2026" s="39"/>
      <c r="BU2026" s="39"/>
      <c r="BV2026" s="39"/>
      <c r="BW2026" s="39"/>
      <c r="BX2026" s="39"/>
      <c r="BY2026" s="39"/>
      <c r="BZ2026" s="39"/>
      <c r="CA2026" s="39"/>
      <c r="CB2026" s="39"/>
      <c r="CC2026" s="39"/>
      <c r="CD2026" s="39"/>
      <c r="CE2026" s="39"/>
      <c r="CF2026" s="39"/>
      <c r="CG2026" s="39"/>
      <c r="CH2026" s="39"/>
      <c r="CI2026" s="39"/>
      <c r="CJ2026" s="39"/>
      <c r="CK2026" s="39"/>
      <c r="CL2026" s="39"/>
      <c r="CM2026" s="39"/>
      <c r="CN2026" s="39"/>
      <c r="CO2026" s="39"/>
      <c r="CP2026" s="39"/>
      <c r="CQ2026" s="39"/>
      <c r="CR2026" s="39"/>
      <c r="CS2026" s="39"/>
      <c r="CT2026" s="39"/>
      <c r="CU2026" s="39"/>
      <c r="CV2026" s="39"/>
      <c r="CW2026" s="39"/>
      <c r="CX2026" s="39"/>
      <c r="CY2026" s="39"/>
      <c r="CZ2026" s="39"/>
      <c r="DA2026" s="39"/>
      <c r="DB2026" s="39"/>
      <c r="DC2026" s="39"/>
      <c r="DD2026" s="39"/>
      <c r="DE2026" s="39"/>
      <c r="DF2026" s="39"/>
      <c r="DG2026" s="39"/>
      <c r="DH2026" s="39"/>
      <c r="DI2026" s="39"/>
      <c r="DJ2026" s="39"/>
      <c r="DK2026" s="39"/>
      <c r="DL2026" s="39"/>
      <c r="DM2026" s="39"/>
      <c r="DN2026" s="39"/>
      <c r="DO2026" s="39"/>
      <c r="DP2026" s="39"/>
      <c r="DQ2026" s="39"/>
      <c r="DR2026" s="39"/>
      <c r="DS2026" s="39"/>
      <c r="DT2026" s="39"/>
      <c r="DU2026" s="39"/>
      <c r="DV2026" s="39"/>
      <c r="DW2026" s="39"/>
      <c r="DX2026" s="39"/>
      <c r="DY2026" s="39"/>
      <c r="DZ2026" s="39"/>
      <c r="EA2026" s="39"/>
      <c r="EB2026" s="39"/>
      <c r="EC2026" s="39"/>
      <c r="ED2026" s="39"/>
      <c r="EE2026" s="39"/>
      <c r="EF2026" s="39"/>
      <c r="EG2026" s="39"/>
      <c r="EH2026" s="39"/>
      <c r="EI2026" s="39"/>
      <c r="EJ2026" s="39"/>
      <c r="EK2026" s="39"/>
      <c r="EL2026" s="39"/>
      <c r="EM2026" s="39"/>
      <c r="EN2026" s="39"/>
      <c r="EO2026" s="39"/>
      <c r="EP2026" s="39"/>
      <c r="EQ2026" s="39"/>
      <c r="ER2026" s="39"/>
      <c r="ES2026" s="39"/>
      <c r="ET2026" s="39"/>
      <c r="EU2026" s="39"/>
      <c r="EV2026" s="39"/>
      <c r="EW2026" s="39"/>
      <c r="EX2026" s="39"/>
      <c r="EY2026" s="39"/>
      <c r="EZ2026" s="39"/>
      <c r="FA2026" s="39"/>
      <c r="FB2026" s="39"/>
      <c r="FC2026" s="39"/>
      <c r="FD2026" s="39"/>
      <c r="FE2026" s="39"/>
      <c r="FF2026" s="39"/>
      <c r="FG2026" s="39"/>
      <c r="FH2026" s="39"/>
      <c r="FI2026" s="39"/>
      <c r="FJ2026" s="39"/>
      <c r="FK2026" s="39"/>
      <c r="FL2026" s="39"/>
      <c r="FM2026" s="39"/>
      <c r="FN2026" s="39"/>
    </row>
    <row r="2027" spans="1:170" s="36" customFormat="1">
      <c r="A2027" s="105"/>
      <c r="B2027" s="106"/>
      <c r="C2027" s="107"/>
      <c r="D2027" s="132"/>
      <c r="E2027" s="132"/>
      <c r="F2027" s="132"/>
      <c r="G2027" s="132"/>
      <c r="H2027" s="107"/>
      <c r="I2027" s="108"/>
      <c r="J2027" s="132"/>
      <c r="K2027" s="137"/>
      <c r="L2027" s="137"/>
      <c r="M2027" s="139"/>
      <c r="N2027" s="139"/>
      <c r="O2027" s="105"/>
      <c r="P2027" s="112"/>
      <c r="Q2027" s="112"/>
      <c r="R2027" s="112"/>
      <c r="S2027" s="94"/>
      <c r="T2027" s="95"/>
      <c r="U2027" s="95"/>
      <c r="V2027" s="95"/>
      <c r="W2027" s="95"/>
      <c r="X2027" s="39"/>
      <c r="Y2027" s="39"/>
      <c r="Z2027" s="39"/>
      <c r="AA2027" s="39"/>
      <c r="AB2027" s="39"/>
      <c r="AC2027" s="39"/>
      <c r="AD2027" s="39"/>
      <c r="AE2027" s="39"/>
      <c r="AF2027" s="39"/>
      <c r="AG2027" s="39"/>
      <c r="AH2027" s="39"/>
      <c r="AI2027" s="39"/>
      <c r="AJ2027" s="39"/>
      <c r="AK2027" s="39"/>
      <c r="AL2027" s="39"/>
      <c r="AM2027" s="39"/>
      <c r="AN2027" s="39"/>
      <c r="AO2027" s="39"/>
      <c r="AP2027" s="39"/>
      <c r="AQ2027" s="39"/>
      <c r="AR2027" s="39"/>
      <c r="AS2027" s="39"/>
      <c r="AT2027" s="39"/>
      <c r="AU2027" s="39"/>
      <c r="AV2027" s="39"/>
      <c r="AW2027" s="39"/>
      <c r="AX2027" s="39"/>
      <c r="AY2027" s="39"/>
      <c r="AZ2027" s="39"/>
      <c r="BA2027" s="39"/>
      <c r="BB2027" s="39"/>
      <c r="BC2027" s="39"/>
      <c r="BD2027" s="39"/>
      <c r="BE2027" s="39"/>
      <c r="BF2027" s="39"/>
      <c r="BG2027" s="39"/>
      <c r="BH2027" s="39"/>
      <c r="BI2027" s="39"/>
      <c r="BJ2027" s="39"/>
      <c r="BK2027" s="39"/>
      <c r="BL2027" s="39"/>
      <c r="BM2027" s="39"/>
      <c r="BN2027" s="39"/>
      <c r="BO2027" s="39"/>
      <c r="BP2027" s="39"/>
      <c r="BQ2027" s="39"/>
      <c r="BR2027" s="39"/>
      <c r="BS2027" s="39"/>
      <c r="BT2027" s="39"/>
      <c r="BU2027" s="39"/>
      <c r="BV2027" s="39"/>
      <c r="BW2027" s="39"/>
      <c r="BX2027" s="39"/>
      <c r="BY2027" s="39"/>
      <c r="BZ2027" s="39"/>
      <c r="CA2027" s="39"/>
      <c r="CB2027" s="39"/>
      <c r="CC2027" s="39"/>
      <c r="CD2027" s="39"/>
      <c r="CE2027" s="39"/>
      <c r="CF2027" s="39"/>
      <c r="CG2027" s="39"/>
      <c r="CH2027" s="39"/>
      <c r="CI2027" s="39"/>
      <c r="CJ2027" s="39"/>
      <c r="CK2027" s="39"/>
      <c r="CL2027" s="39"/>
      <c r="CM2027" s="39"/>
      <c r="CN2027" s="39"/>
      <c r="CO2027" s="39"/>
      <c r="CP2027" s="39"/>
      <c r="CQ2027" s="39"/>
      <c r="CR2027" s="39"/>
      <c r="CS2027" s="39"/>
      <c r="CT2027" s="39"/>
      <c r="CU2027" s="39"/>
      <c r="CV2027" s="39"/>
      <c r="CW2027" s="39"/>
      <c r="CX2027" s="39"/>
      <c r="CY2027" s="39"/>
      <c r="CZ2027" s="39"/>
      <c r="DA2027" s="39"/>
      <c r="DB2027" s="39"/>
      <c r="DC2027" s="39"/>
      <c r="DD2027" s="39"/>
      <c r="DE2027" s="39"/>
      <c r="DF2027" s="39"/>
      <c r="DG2027" s="39"/>
      <c r="DH2027" s="39"/>
      <c r="DI2027" s="39"/>
      <c r="DJ2027" s="39"/>
      <c r="DK2027" s="39"/>
      <c r="DL2027" s="39"/>
      <c r="DM2027" s="39"/>
      <c r="DN2027" s="39"/>
      <c r="DO2027" s="39"/>
      <c r="DP2027" s="39"/>
      <c r="DQ2027" s="39"/>
      <c r="DR2027" s="39"/>
      <c r="DS2027" s="39"/>
      <c r="DT2027" s="39"/>
      <c r="DU2027" s="39"/>
      <c r="DV2027" s="39"/>
      <c r="DW2027" s="39"/>
      <c r="DX2027" s="39"/>
      <c r="DY2027" s="39"/>
      <c r="DZ2027" s="39"/>
      <c r="EA2027" s="39"/>
      <c r="EB2027" s="39"/>
      <c r="EC2027" s="39"/>
      <c r="ED2027" s="39"/>
      <c r="EE2027" s="39"/>
      <c r="EF2027" s="39"/>
      <c r="EG2027" s="39"/>
      <c r="EH2027" s="39"/>
      <c r="EI2027" s="39"/>
      <c r="EJ2027" s="39"/>
      <c r="EK2027" s="39"/>
      <c r="EL2027" s="39"/>
      <c r="EM2027" s="39"/>
      <c r="EN2027" s="39"/>
      <c r="EO2027" s="39"/>
      <c r="EP2027" s="39"/>
      <c r="EQ2027" s="39"/>
      <c r="ER2027" s="39"/>
      <c r="ES2027" s="39"/>
      <c r="ET2027" s="39"/>
      <c r="EU2027" s="39"/>
      <c r="EV2027" s="39"/>
      <c r="EW2027" s="39"/>
      <c r="EX2027" s="39"/>
      <c r="EY2027" s="39"/>
      <c r="EZ2027" s="39"/>
      <c r="FA2027" s="39"/>
      <c r="FB2027" s="39"/>
      <c r="FC2027" s="39"/>
      <c r="FD2027" s="39"/>
      <c r="FE2027" s="39"/>
      <c r="FF2027" s="39"/>
      <c r="FG2027" s="39"/>
      <c r="FH2027" s="39"/>
      <c r="FI2027" s="39"/>
      <c r="FJ2027" s="39"/>
      <c r="FK2027" s="39"/>
      <c r="FL2027" s="39"/>
      <c r="FM2027" s="39"/>
      <c r="FN2027" s="39"/>
    </row>
    <row r="2028" spans="1:170" s="36" customFormat="1">
      <c r="A2028" s="105"/>
      <c r="B2028" s="106"/>
      <c r="C2028" s="107"/>
      <c r="D2028" s="132"/>
      <c r="E2028" s="132"/>
      <c r="F2028" s="132"/>
      <c r="G2028" s="132"/>
      <c r="H2028" s="107"/>
      <c r="I2028" s="108"/>
      <c r="J2028" s="132"/>
      <c r="K2028" s="137"/>
      <c r="L2028" s="137"/>
      <c r="M2028" s="139"/>
      <c r="N2028" s="139"/>
      <c r="O2028" s="105"/>
      <c r="P2028" s="112"/>
      <c r="Q2028" s="112"/>
      <c r="R2028" s="112"/>
      <c r="S2028" s="94"/>
      <c r="T2028" s="95"/>
      <c r="U2028" s="95"/>
      <c r="V2028" s="95"/>
      <c r="W2028" s="95"/>
      <c r="X2028" s="39"/>
      <c r="Y2028" s="39"/>
      <c r="Z2028" s="39"/>
      <c r="AA2028" s="39"/>
      <c r="AB2028" s="39"/>
      <c r="AC2028" s="39"/>
      <c r="AD2028" s="39"/>
      <c r="AE2028" s="39"/>
      <c r="AF2028" s="39"/>
      <c r="AG2028" s="39"/>
      <c r="AH2028" s="39"/>
      <c r="AI2028" s="39"/>
      <c r="AJ2028" s="39"/>
      <c r="AK2028" s="39"/>
      <c r="AL2028" s="39"/>
      <c r="AM2028" s="39"/>
      <c r="AN2028" s="39"/>
      <c r="AO2028" s="39"/>
      <c r="AP2028" s="39"/>
      <c r="AQ2028" s="39"/>
      <c r="AR2028" s="39"/>
      <c r="AS2028" s="39"/>
      <c r="AT2028" s="39"/>
      <c r="AU2028" s="39"/>
      <c r="AV2028" s="39"/>
      <c r="AW2028" s="39"/>
      <c r="AX2028" s="39"/>
      <c r="AY2028" s="39"/>
      <c r="AZ2028" s="39"/>
      <c r="BA2028" s="39"/>
      <c r="BB2028" s="39"/>
      <c r="BC2028" s="39"/>
      <c r="BD2028" s="39"/>
      <c r="BE2028" s="39"/>
      <c r="BF2028" s="39"/>
      <c r="BG2028" s="39"/>
      <c r="BH2028" s="39"/>
      <c r="BI2028" s="39"/>
      <c r="BJ2028" s="39"/>
      <c r="BK2028" s="39"/>
      <c r="BL2028" s="39"/>
      <c r="BM2028" s="39"/>
      <c r="BN2028" s="39"/>
      <c r="BO2028" s="39"/>
      <c r="BP2028" s="39"/>
      <c r="BQ2028" s="39"/>
      <c r="BR2028" s="39"/>
      <c r="BS2028" s="39"/>
      <c r="BT2028" s="39"/>
      <c r="BU2028" s="39"/>
      <c r="BV2028" s="39"/>
      <c r="BW2028" s="39"/>
      <c r="BX2028" s="39"/>
      <c r="BY2028" s="39"/>
      <c r="BZ2028" s="39"/>
      <c r="CA2028" s="39"/>
      <c r="CB2028" s="39"/>
      <c r="CC2028" s="39"/>
      <c r="CD2028" s="39"/>
      <c r="CE2028" s="39"/>
      <c r="CF2028" s="39"/>
      <c r="CG2028" s="39"/>
      <c r="CH2028" s="39"/>
      <c r="CI2028" s="39"/>
      <c r="CJ2028" s="39"/>
      <c r="CK2028" s="39"/>
      <c r="CL2028" s="39"/>
      <c r="CM2028" s="39"/>
      <c r="CN2028" s="39"/>
      <c r="CO2028" s="39"/>
      <c r="CP2028" s="39"/>
      <c r="CQ2028" s="39"/>
      <c r="CR2028" s="39"/>
      <c r="CS2028" s="39"/>
      <c r="CT2028" s="39"/>
      <c r="CU2028" s="39"/>
      <c r="CV2028" s="39"/>
      <c r="CW2028" s="39"/>
      <c r="CX2028" s="39"/>
      <c r="CY2028" s="39"/>
      <c r="CZ2028" s="39"/>
      <c r="DA2028" s="39"/>
      <c r="DB2028" s="39"/>
      <c r="DC2028" s="39"/>
      <c r="DD2028" s="39"/>
      <c r="DE2028" s="39"/>
      <c r="DF2028" s="39"/>
      <c r="DG2028" s="39"/>
      <c r="DH2028" s="39"/>
      <c r="DI2028" s="39"/>
      <c r="DJ2028" s="39"/>
      <c r="DK2028" s="39"/>
      <c r="DL2028" s="39"/>
      <c r="DM2028" s="39"/>
      <c r="DN2028" s="39"/>
      <c r="DO2028" s="39"/>
      <c r="DP2028" s="39"/>
      <c r="DQ2028" s="39"/>
      <c r="DR2028" s="39"/>
      <c r="DS2028" s="39"/>
      <c r="DT2028" s="39"/>
      <c r="DU2028" s="39"/>
      <c r="DV2028" s="39"/>
      <c r="DW2028" s="39"/>
      <c r="DX2028" s="39"/>
      <c r="DY2028" s="39"/>
      <c r="DZ2028" s="39"/>
      <c r="EA2028" s="39"/>
      <c r="EB2028" s="39"/>
      <c r="EC2028" s="39"/>
      <c r="ED2028" s="39"/>
      <c r="EE2028" s="39"/>
      <c r="EF2028" s="39"/>
      <c r="EG2028" s="39"/>
      <c r="EH2028" s="39"/>
      <c r="EI2028" s="39"/>
      <c r="EJ2028" s="39"/>
      <c r="EK2028" s="39"/>
      <c r="EL2028" s="39"/>
      <c r="EM2028" s="39"/>
      <c r="EN2028" s="39"/>
      <c r="EO2028" s="39"/>
      <c r="EP2028" s="39"/>
      <c r="EQ2028" s="39"/>
      <c r="ER2028" s="39"/>
      <c r="ES2028" s="39"/>
      <c r="ET2028" s="39"/>
      <c r="EU2028" s="39"/>
      <c r="EV2028" s="39"/>
      <c r="EW2028" s="39"/>
      <c r="EX2028" s="39"/>
      <c r="EY2028" s="39"/>
      <c r="EZ2028" s="39"/>
      <c r="FA2028" s="39"/>
      <c r="FB2028" s="39"/>
      <c r="FC2028" s="39"/>
      <c r="FD2028" s="39"/>
      <c r="FE2028" s="39"/>
      <c r="FF2028" s="39"/>
      <c r="FG2028" s="39"/>
      <c r="FH2028" s="39"/>
      <c r="FI2028" s="39"/>
      <c r="FJ2028" s="39"/>
      <c r="FK2028" s="39"/>
      <c r="FL2028" s="39"/>
      <c r="FM2028" s="39"/>
      <c r="FN2028" s="39"/>
    </row>
    <row r="2029" spans="1:170" s="36" customFormat="1">
      <c r="A2029" s="105"/>
      <c r="B2029" s="106"/>
      <c r="C2029" s="107"/>
      <c r="D2029" s="132"/>
      <c r="E2029" s="132"/>
      <c r="F2029" s="132"/>
      <c r="G2029" s="132"/>
      <c r="H2029" s="107"/>
      <c r="I2029" s="108"/>
      <c r="J2029" s="132"/>
      <c r="K2029" s="137"/>
      <c r="L2029" s="137"/>
      <c r="M2029" s="139"/>
      <c r="N2029" s="139"/>
      <c r="O2029" s="105"/>
      <c r="P2029" s="112"/>
      <c r="Q2029" s="112"/>
      <c r="R2029" s="112"/>
      <c r="S2029" s="94"/>
      <c r="T2029" s="95"/>
      <c r="U2029" s="95"/>
      <c r="V2029" s="95"/>
      <c r="W2029" s="95"/>
      <c r="X2029" s="39"/>
      <c r="Y2029" s="39"/>
      <c r="Z2029" s="39"/>
      <c r="AA2029" s="39"/>
      <c r="AB2029" s="39"/>
      <c r="AC2029" s="39"/>
      <c r="AD2029" s="39"/>
      <c r="AE2029" s="39"/>
      <c r="AF2029" s="39"/>
      <c r="AG2029" s="39"/>
      <c r="AH2029" s="39"/>
      <c r="AI2029" s="39"/>
      <c r="AJ2029" s="39"/>
      <c r="AK2029" s="39"/>
      <c r="AL2029" s="39"/>
      <c r="AM2029" s="39"/>
      <c r="AN2029" s="39"/>
      <c r="AO2029" s="39"/>
      <c r="AP2029" s="39"/>
      <c r="AQ2029" s="39"/>
      <c r="AR2029" s="39"/>
      <c r="AS2029" s="39"/>
      <c r="AT2029" s="39"/>
      <c r="AU2029" s="39"/>
      <c r="AV2029" s="39"/>
      <c r="AW2029" s="39"/>
      <c r="AX2029" s="39"/>
      <c r="AY2029" s="39"/>
      <c r="AZ2029" s="39"/>
      <c r="BA2029" s="39"/>
      <c r="BB2029" s="39"/>
      <c r="BC2029" s="39"/>
      <c r="BD2029" s="39"/>
      <c r="BE2029" s="39"/>
      <c r="BF2029" s="39"/>
      <c r="BG2029" s="39"/>
      <c r="BH2029" s="39"/>
      <c r="BI2029" s="39"/>
      <c r="BJ2029" s="39"/>
      <c r="BK2029" s="39"/>
      <c r="BL2029" s="39"/>
      <c r="BM2029" s="39"/>
      <c r="BN2029" s="39"/>
      <c r="BO2029" s="39"/>
      <c r="BP2029" s="39"/>
      <c r="BQ2029" s="39"/>
      <c r="BR2029" s="39"/>
      <c r="BS2029" s="39"/>
      <c r="BT2029" s="39"/>
      <c r="BU2029" s="39"/>
      <c r="BV2029" s="39"/>
      <c r="BW2029" s="39"/>
      <c r="BX2029" s="39"/>
      <c r="BY2029" s="39"/>
      <c r="BZ2029" s="39"/>
      <c r="CA2029" s="39"/>
      <c r="CB2029" s="39"/>
      <c r="CC2029" s="39"/>
      <c r="CD2029" s="39"/>
      <c r="CE2029" s="39"/>
      <c r="CF2029" s="39"/>
      <c r="CG2029" s="39"/>
      <c r="CH2029" s="39"/>
      <c r="CI2029" s="39"/>
      <c r="CJ2029" s="39"/>
      <c r="CK2029" s="39"/>
      <c r="CL2029" s="39"/>
      <c r="CM2029" s="39"/>
      <c r="CN2029" s="39"/>
      <c r="CO2029" s="39"/>
      <c r="CP2029" s="39"/>
      <c r="CQ2029" s="39"/>
      <c r="CR2029" s="39"/>
      <c r="CS2029" s="39"/>
      <c r="CT2029" s="39"/>
      <c r="CU2029" s="39"/>
      <c r="CV2029" s="39"/>
      <c r="CW2029" s="39"/>
      <c r="CX2029" s="39"/>
      <c r="CY2029" s="39"/>
      <c r="CZ2029" s="39"/>
      <c r="DA2029" s="39"/>
      <c r="DB2029" s="39"/>
      <c r="DC2029" s="39"/>
      <c r="DD2029" s="39"/>
      <c r="DE2029" s="39"/>
      <c r="DF2029" s="39"/>
      <c r="DG2029" s="39"/>
      <c r="DH2029" s="39"/>
      <c r="DI2029" s="39"/>
      <c r="DJ2029" s="39"/>
      <c r="DK2029" s="39"/>
      <c r="DL2029" s="39"/>
      <c r="DM2029" s="39"/>
      <c r="DN2029" s="39"/>
      <c r="DO2029" s="39"/>
      <c r="DP2029" s="39"/>
      <c r="DQ2029" s="39"/>
      <c r="DR2029" s="39"/>
      <c r="DS2029" s="39"/>
      <c r="DT2029" s="39"/>
      <c r="DU2029" s="39"/>
      <c r="DV2029" s="39"/>
      <c r="DW2029" s="39"/>
      <c r="DX2029" s="39"/>
      <c r="DY2029" s="39"/>
      <c r="DZ2029" s="39"/>
      <c r="EA2029" s="39"/>
      <c r="EB2029" s="39"/>
      <c r="EC2029" s="39"/>
      <c r="ED2029" s="39"/>
      <c r="EE2029" s="39"/>
      <c r="EF2029" s="39"/>
      <c r="EG2029" s="39"/>
      <c r="EH2029" s="39"/>
      <c r="EI2029" s="39"/>
      <c r="EJ2029" s="39"/>
      <c r="EK2029" s="39"/>
      <c r="EL2029" s="39"/>
      <c r="EM2029" s="39"/>
      <c r="EN2029" s="39"/>
      <c r="EO2029" s="39"/>
      <c r="EP2029" s="39"/>
      <c r="EQ2029" s="39"/>
      <c r="ER2029" s="39"/>
      <c r="ES2029" s="39"/>
      <c r="ET2029" s="39"/>
      <c r="EU2029" s="39"/>
      <c r="EV2029" s="39"/>
      <c r="EW2029" s="39"/>
      <c r="EX2029" s="39"/>
      <c r="EY2029" s="39"/>
      <c r="EZ2029" s="39"/>
      <c r="FA2029" s="39"/>
      <c r="FB2029" s="39"/>
      <c r="FC2029" s="39"/>
      <c r="FD2029" s="39"/>
      <c r="FE2029" s="39"/>
      <c r="FF2029" s="39"/>
      <c r="FG2029" s="39"/>
      <c r="FH2029" s="39"/>
      <c r="FI2029" s="39"/>
      <c r="FJ2029" s="39"/>
      <c r="FK2029" s="39"/>
      <c r="FL2029" s="39"/>
      <c r="FM2029" s="39"/>
      <c r="FN2029" s="39"/>
    </row>
    <row r="2030" spans="1:170" s="36" customFormat="1">
      <c r="A2030" s="105"/>
      <c r="B2030" s="106"/>
      <c r="C2030" s="107"/>
      <c r="D2030" s="132"/>
      <c r="E2030" s="132"/>
      <c r="F2030" s="132"/>
      <c r="G2030" s="132"/>
      <c r="H2030" s="107"/>
      <c r="I2030" s="108"/>
      <c r="J2030" s="132"/>
      <c r="K2030" s="137"/>
      <c r="L2030" s="137"/>
      <c r="M2030" s="139"/>
      <c r="N2030" s="139"/>
      <c r="O2030" s="105"/>
      <c r="P2030" s="112"/>
      <c r="Q2030" s="112"/>
      <c r="R2030" s="112"/>
      <c r="S2030" s="94"/>
      <c r="T2030" s="95"/>
      <c r="U2030" s="95"/>
      <c r="V2030" s="95"/>
      <c r="W2030" s="95"/>
      <c r="X2030" s="39"/>
      <c r="Y2030" s="39"/>
      <c r="Z2030" s="39"/>
      <c r="AA2030" s="39"/>
      <c r="AB2030" s="39"/>
      <c r="AC2030" s="39"/>
      <c r="AD2030" s="39"/>
      <c r="AE2030" s="39"/>
      <c r="AF2030" s="39"/>
      <c r="AG2030" s="39"/>
      <c r="AH2030" s="39"/>
      <c r="AI2030" s="39"/>
      <c r="AJ2030" s="39"/>
      <c r="AK2030" s="39"/>
      <c r="AL2030" s="39"/>
      <c r="AM2030" s="39"/>
      <c r="AN2030" s="39"/>
      <c r="AO2030" s="39"/>
      <c r="AP2030" s="39"/>
      <c r="AQ2030" s="39"/>
      <c r="AR2030" s="39"/>
      <c r="AS2030" s="39"/>
      <c r="AT2030" s="39"/>
      <c r="AU2030" s="39"/>
      <c r="AV2030" s="39"/>
      <c r="AW2030" s="39"/>
      <c r="AX2030" s="39"/>
      <c r="AY2030" s="39"/>
      <c r="AZ2030" s="39"/>
      <c r="BA2030" s="39"/>
      <c r="BB2030" s="39"/>
      <c r="BC2030" s="39"/>
      <c r="BD2030" s="39"/>
      <c r="BE2030" s="39"/>
      <c r="BF2030" s="39"/>
      <c r="BG2030" s="39"/>
      <c r="BH2030" s="39"/>
      <c r="BI2030" s="39"/>
      <c r="BJ2030" s="39"/>
      <c r="BK2030" s="39"/>
      <c r="BL2030" s="39"/>
      <c r="BM2030" s="39"/>
      <c r="BN2030" s="39"/>
      <c r="BO2030" s="39"/>
      <c r="BP2030" s="39"/>
      <c r="BQ2030" s="39"/>
      <c r="BR2030" s="39"/>
      <c r="BS2030" s="39"/>
      <c r="BT2030" s="39"/>
      <c r="BU2030" s="39"/>
      <c r="BV2030" s="39"/>
      <c r="BW2030" s="39"/>
      <c r="BX2030" s="39"/>
      <c r="BY2030" s="39"/>
      <c r="BZ2030" s="39"/>
      <c r="CA2030" s="39"/>
      <c r="CB2030" s="39"/>
      <c r="CC2030" s="39"/>
      <c r="CD2030" s="39"/>
      <c r="CE2030" s="39"/>
      <c r="CF2030" s="39"/>
      <c r="CG2030" s="39"/>
      <c r="CH2030" s="39"/>
      <c r="CI2030" s="39"/>
      <c r="CJ2030" s="39"/>
      <c r="CK2030" s="39"/>
      <c r="CL2030" s="39"/>
      <c r="CM2030" s="39"/>
      <c r="CN2030" s="39"/>
      <c r="CO2030" s="39"/>
      <c r="CP2030" s="39"/>
      <c r="CQ2030" s="39"/>
      <c r="CR2030" s="39"/>
      <c r="CS2030" s="39"/>
      <c r="CT2030" s="39"/>
      <c r="CU2030" s="39"/>
      <c r="CV2030" s="39"/>
      <c r="CW2030" s="39"/>
      <c r="CX2030" s="39"/>
      <c r="CY2030" s="39"/>
      <c r="CZ2030" s="39"/>
      <c r="DA2030" s="39"/>
      <c r="DB2030" s="39"/>
      <c r="DC2030" s="39"/>
      <c r="DD2030" s="39"/>
      <c r="DE2030" s="39"/>
      <c r="DF2030" s="39"/>
      <c r="DG2030" s="39"/>
      <c r="DH2030" s="39"/>
      <c r="DI2030" s="39"/>
      <c r="DJ2030" s="39"/>
      <c r="DK2030" s="39"/>
      <c r="DL2030" s="39"/>
      <c r="DM2030" s="39"/>
      <c r="DN2030" s="39"/>
      <c r="DO2030" s="39"/>
      <c r="DP2030" s="39"/>
      <c r="DQ2030" s="39"/>
      <c r="DR2030" s="39"/>
      <c r="DS2030" s="39"/>
      <c r="DT2030" s="39"/>
      <c r="DU2030" s="39"/>
      <c r="DV2030" s="39"/>
      <c r="DW2030" s="39"/>
      <c r="DX2030" s="39"/>
      <c r="DY2030" s="39"/>
      <c r="DZ2030" s="39"/>
      <c r="EA2030" s="39"/>
      <c r="EB2030" s="39"/>
      <c r="EC2030" s="39"/>
      <c r="ED2030" s="39"/>
      <c r="EE2030" s="39"/>
      <c r="EF2030" s="39"/>
      <c r="EG2030" s="39"/>
      <c r="EH2030" s="39"/>
      <c r="EI2030" s="39"/>
      <c r="EJ2030" s="39"/>
      <c r="EK2030" s="39"/>
      <c r="EL2030" s="39"/>
      <c r="EM2030" s="39"/>
      <c r="EN2030" s="39"/>
      <c r="EO2030" s="39"/>
      <c r="EP2030" s="39"/>
      <c r="EQ2030" s="39"/>
      <c r="ER2030" s="39"/>
      <c r="ES2030" s="39"/>
      <c r="ET2030" s="39"/>
      <c r="EU2030" s="39"/>
      <c r="EV2030" s="39"/>
      <c r="EW2030" s="39"/>
      <c r="EX2030" s="39"/>
      <c r="EY2030" s="39"/>
      <c r="EZ2030" s="39"/>
      <c r="FA2030" s="39"/>
      <c r="FB2030" s="39"/>
      <c r="FC2030" s="39"/>
      <c r="FD2030" s="39"/>
      <c r="FE2030" s="39"/>
      <c r="FF2030" s="39"/>
      <c r="FG2030" s="39"/>
      <c r="FH2030" s="39"/>
      <c r="FI2030" s="39"/>
      <c r="FJ2030" s="39"/>
      <c r="FK2030" s="39"/>
      <c r="FL2030" s="39"/>
      <c r="FM2030" s="39"/>
      <c r="FN2030" s="39"/>
    </row>
    <row r="2031" spans="1:170" s="36" customFormat="1">
      <c r="A2031" s="105"/>
      <c r="B2031" s="106"/>
      <c r="C2031" s="107"/>
      <c r="D2031" s="132"/>
      <c r="E2031" s="132"/>
      <c r="F2031" s="132"/>
      <c r="G2031" s="132"/>
      <c r="H2031" s="107"/>
      <c r="I2031" s="108"/>
      <c r="J2031" s="132"/>
      <c r="K2031" s="137"/>
      <c r="L2031" s="137"/>
      <c r="M2031" s="139"/>
      <c r="N2031" s="139"/>
      <c r="O2031" s="105"/>
      <c r="P2031" s="112"/>
      <c r="Q2031" s="112"/>
      <c r="R2031" s="112"/>
      <c r="S2031" s="94"/>
      <c r="T2031" s="95"/>
      <c r="U2031" s="95"/>
      <c r="V2031" s="95"/>
      <c r="W2031" s="95"/>
      <c r="X2031" s="39"/>
      <c r="Y2031" s="39"/>
      <c r="Z2031" s="39"/>
      <c r="AA2031" s="39"/>
      <c r="AB2031" s="39"/>
      <c r="AC2031" s="39"/>
      <c r="AD2031" s="39"/>
      <c r="AE2031" s="39"/>
      <c r="AF2031" s="39"/>
      <c r="AG2031" s="39"/>
      <c r="AH2031" s="39"/>
      <c r="AI2031" s="39"/>
      <c r="AJ2031" s="39"/>
      <c r="AK2031" s="39"/>
      <c r="AL2031" s="39"/>
      <c r="AM2031" s="39"/>
      <c r="AN2031" s="39"/>
      <c r="AO2031" s="39"/>
      <c r="AP2031" s="39"/>
      <c r="AQ2031" s="39"/>
      <c r="AR2031" s="39"/>
      <c r="AS2031" s="39"/>
      <c r="AT2031" s="39"/>
      <c r="AU2031" s="39"/>
      <c r="AV2031" s="39"/>
      <c r="AW2031" s="39"/>
      <c r="AX2031" s="39"/>
      <c r="AY2031" s="39"/>
      <c r="AZ2031" s="39"/>
      <c r="BA2031" s="39"/>
      <c r="BB2031" s="39"/>
      <c r="BC2031" s="39"/>
      <c r="BD2031" s="39"/>
      <c r="BE2031" s="39"/>
      <c r="BF2031" s="39"/>
      <c r="BG2031" s="39"/>
      <c r="BH2031" s="39"/>
      <c r="BI2031" s="39"/>
      <c r="BJ2031" s="39"/>
      <c r="BK2031" s="39"/>
      <c r="BL2031" s="39"/>
      <c r="BM2031" s="39"/>
      <c r="BN2031" s="39"/>
      <c r="BO2031" s="39"/>
      <c r="BP2031" s="39"/>
      <c r="BQ2031" s="39"/>
      <c r="BR2031" s="39"/>
      <c r="BS2031" s="39"/>
      <c r="BT2031" s="39"/>
      <c r="BU2031" s="39"/>
      <c r="BV2031" s="39"/>
      <c r="BW2031" s="39"/>
      <c r="BX2031" s="39"/>
      <c r="BY2031" s="39"/>
      <c r="BZ2031" s="39"/>
      <c r="CA2031" s="39"/>
      <c r="CB2031" s="39"/>
      <c r="CC2031" s="39"/>
      <c r="CD2031" s="39"/>
      <c r="CE2031" s="39"/>
      <c r="CF2031" s="39"/>
      <c r="CG2031" s="39"/>
      <c r="CH2031" s="39"/>
      <c r="CI2031" s="39"/>
      <c r="CJ2031" s="39"/>
      <c r="CK2031" s="39"/>
      <c r="CL2031" s="39"/>
      <c r="CM2031" s="39"/>
      <c r="CN2031" s="39"/>
      <c r="CO2031" s="39"/>
      <c r="CP2031" s="39"/>
      <c r="CQ2031" s="39"/>
      <c r="CR2031" s="39"/>
      <c r="CS2031" s="39"/>
      <c r="CT2031" s="39"/>
      <c r="CU2031" s="39"/>
      <c r="CV2031" s="39"/>
      <c r="CW2031" s="39"/>
      <c r="CX2031" s="39"/>
      <c r="CY2031" s="39"/>
      <c r="CZ2031" s="39"/>
      <c r="DA2031" s="39"/>
      <c r="DB2031" s="39"/>
      <c r="DC2031" s="39"/>
      <c r="DD2031" s="39"/>
      <c r="DE2031" s="39"/>
      <c r="DF2031" s="39"/>
      <c r="DG2031" s="39"/>
      <c r="DH2031" s="39"/>
      <c r="DI2031" s="39"/>
      <c r="DJ2031" s="39"/>
      <c r="DK2031" s="39"/>
      <c r="DL2031" s="39"/>
      <c r="DM2031" s="39"/>
      <c r="DN2031" s="39"/>
      <c r="DO2031" s="39"/>
      <c r="DP2031" s="39"/>
      <c r="DQ2031" s="39"/>
      <c r="DR2031" s="39"/>
      <c r="DS2031" s="39"/>
      <c r="DT2031" s="39"/>
      <c r="DU2031" s="39"/>
      <c r="DV2031" s="39"/>
      <c r="DW2031" s="39"/>
      <c r="DX2031" s="39"/>
      <c r="DY2031" s="39"/>
      <c r="DZ2031" s="39"/>
      <c r="EA2031" s="39"/>
      <c r="EB2031" s="39"/>
      <c r="EC2031" s="39"/>
      <c r="ED2031" s="39"/>
      <c r="EE2031" s="39"/>
      <c r="EF2031" s="39"/>
      <c r="EG2031" s="39"/>
      <c r="EH2031" s="39"/>
      <c r="EI2031" s="39"/>
      <c r="EJ2031" s="39"/>
      <c r="EK2031" s="39"/>
      <c r="EL2031" s="39"/>
      <c r="EM2031" s="39"/>
      <c r="EN2031" s="39"/>
      <c r="EO2031" s="39"/>
      <c r="EP2031" s="39"/>
      <c r="EQ2031" s="39"/>
      <c r="ER2031" s="39"/>
      <c r="ES2031" s="39"/>
      <c r="ET2031" s="39"/>
      <c r="EU2031" s="39"/>
      <c r="EV2031" s="39"/>
      <c r="EW2031" s="39"/>
      <c r="EX2031" s="39"/>
      <c r="EY2031" s="39"/>
      <c r="EZ2031" s="39"/>
      <c r="FA2031" s="39"/>
      <c r="FB2031" s="39"/>
      <c r="FC2031" s="39"/>
      <c r="FD2031" s="39"/>
      <c r="FE2031" s="39"/>
      <c r="FF2031" s="39"/>
      <c r="FG2031" s="39"/>
      <c r="FH2031" s="39"/>
      <c r="FI2031" s="39"/>
      <c r="FJ2031" s="39"/>
      <c r="FK2031" s="39"/>
      <c r="FL2031" s="39"/>
      <c r="FM2031" s="39"/>
      <c r="FN2031" s="39"/>
    </row>
    <row r="2032" spans="1:170" s="36" customFormat="1">
      <c r="A2032" s="105"/>
      <c r="B2032" s="106"/>
      <c r="C2032" s="107"/>
      <c r="D2032" s="132"/>
      <c r="E2032" s="132"/>
      <c r="F2032" s="132"/>
      <c r="G2032" s="132"/>
      <c r="H2032" s="107"/>
      <c r="I2032" s="108"/>
      <c r="J2032" s="132"/>
      <c r="K2032" s="137"/>
      <c r="L2032" s="137"/>
      <c r="M2032" s="139"/>
      <c r="N2032" s="139"/>
      <c r="O2032" s="105"/>
      <c r="P2032" s="112"/>
      <c r="Q2032" s="112"/>
      <c r="R2032" s="112"/>
      <c r="S2032" s="94"/>
      <c r="T2032" s="95"/>
      <c r="U2032" s="95"/>
      <c r="V2032" s="95"/>
      <c r="W2032" s="95"/>
      <c r="X2032" s="39"/>
      <c r="Y2032" s="39"/>
      <c r="Z2032" s="39"/>
      <c r="AA2032" s="39"/>
      <c r="AB2032" s="39"/>
      <c r="AC2032" s="39"/>
      <c r="AD2032" s="39"/>
      <c r="AE2032" s="39"/>
      <c r="AF2032" s="39"/>
      <c r="AG2032" s="39"/>
      <c r="AH2032" s="39"/>
      <c r="AI2032" s="39"/>
      <c r="AJ2032" s="39"/>
      <c r="AK2032" s="39"/>
      <c r="AL2032" s="39"/>
      <c r="AM2032" s="39"/>
      <c r="AN2032" s="39"/>
      <c r="AO2032" s="39"/>
      <c r="AP2032" s="39"/>
      <c r="AQ2032" s="39"/>
      <c r="AR2032" s="39"/>
      <c r="AS2032" s="39"/>
      <c r="AT2032" s="39"/>
      <c r="AU2032" s="39"/>
      <c r="AV2032" s="39"/>
      <c r="AW2032" s="39"/>
      <c r="AX2032" s="39"/>
      <c r="AY2032" s="39"/>
      <c r="AZ2032" s="39"/>
      <c r="BA2032" s="39"/>
      <c r="BB2032" s="39"/>
      <c r="BC2032" s="39"/>
      <c r="BD2032" s="39"/>
      <c r="BE2032" s="39"/>
      <c r="BF2032" s="39"/>
      <c r="BG2032" s="39"/>
      <c r="BH2032" s="39"/>
      <c r="BI2032" s="39"/>
      <c r="BJ2032" s="39"/>
      <c r="BK2032" s="39"/>
      <c r="BL2032" s="39"/>
      <c r="BM2032" s="39"/>
      <c r="BN2032" s="39"/>
      <c r="BO2032" s="39"/>
      <c r="BP2032" s="39"/>
      <c r="BQ2032" s="39"/>
      <c r="BR2032" s="39"/>
      <c r="BS2032" s="39"/>
      <c r="BT2032" s="39"/>
      <c r="BU2032" s="39"/>
      <c r="BV2032" s="39"/>
      <c r="BW2032" s="39"/>
      <c r="BX2032" s="39"/>
      <c r="BY2032" s="39"/>
      <c r="BZ2032" s="39"/>
      <c r="CA2032" s="39"/>
      <c r="CB2032" s="39"/>
      <c r="CC2032" s="39"/>
      <c r="CD2032" s="39"/>
      <c r="CE2032" s="39"/>
      <c r="CF2032" s="39"/>
      <c r="CG2032" s="39"/>
      <c r="CH2032" s="39"/>
      <c r="CI2032" s="39"/>
      <c r="CJ2032" s="39"/>
      <c r="CK2032" s="39"/>
      <c r="CL2032" s="39"/>
      <c r="CM2032" s="39"/>
      <c r="CN2032" s="39"/>
      <c r="CO2032" s="39"/>
      <c r="CP2032" s="39"/>
      <c r="CQ2032" s="39"/>
      <c r="CR2032" s="39"/>
      <c r="CS2032" s="39"/>
      <c r="CT2032" s="39"/>
      <c r="CU2032" s="39"/>
      <c r="CV2032" s="39"/>
      <c r="CW2032" s="39"/>
      <c r="CX2032" s="39"/>
      <c r="CY2032" s="39"/>
      <c r="CZ2032" s="39"/>
      <c r="DA2032" s="39"/>
      <c r="DB2032" s="39"/>
      <c r="DC2032" s="39"/>
      <c r="DD2032" s="39"/>
      <c r="DE2032" s="39"/>
      <c r="DF2032" s="39"/>
      <c r="DG2032" s="39"/>
      <c r="DH2032" s="39"/>
      <c r="DI2032" s="39"/>
      <c r="DJ2032" s="39"/>
      <c r="DK2032" s="39"/>
      <c r="DL2032" s="39"/>
      <c r="DM2032" s="39"/>
      <c r="DN2032" s="39"/>
      <c r="DO2032" s="39"/>
      <c r="DP2032" s="39"/>
      <c r="DQ2032" s="39"/>
      <c r="DR2032" s="39"/>
      <c r="DS2032" s="39"/>
      <c r="DT2032" s="39"/>
      <c r="DU2032" s="39"/>
      <c r="DV2032" s="39"/>
      <c r="DW2032" s="39"/>
      <c r="DX2032" s="39"/>
      <c r="DY2032" s="39"/>
      <c r="DZ2032" s="39"/>
      <c r="EA2032" s="39"/>
      <c r="EB2032" s="39"/>
      <c r="EC2032" s="39"/>
      <c r="ED2032" s="39"/>
      <c r="EE2032" s="39"/>
      <c r="EF2032" s="39"/>
      <c r="EG2032" s="39"/>
      <c r="EH2032" s="39"/>
      <c r="EI2032" s="39"/>
      <c r="EJ2032" s="39"/>
      <c r="EK2032" s="39"/>
      <c r="EL2032" s="39"/>
      <c r="EM2032" s="39"/>
      <c r="EN2032" s="39"/>
      <c r="EO2032" s="39"/>
      <c r="EP2032" s="39"/>
      <c r="EQ2032" s="39"/>
      <c r="ER2032" s="39"/>
      <c r="ES2032" s="39"/>
      <c r="ET2032" s="39"/>
      <c r="EU2032" s="39"/>
      <c r="EV2032" s="39"/>
      <c r="EW2032" s="39"/>
      <c r="EX2032" s="39"/>
      <c r="EY2032" s="39"/>
      <c r="EZ2032" s="39"/>
      <c r="FA2032" s="39"/>
      <c r="FB2032" s="39"/>
      <c r="FC2032" s="39"/>
      <c r="FD2032" s="39"/>
      <c r="FE2032" s="39"/>
      <c r="FF2032" s="39"/>
      <c r="FG2032" s="39"/>
      <c r="FH2032" s="39"/>
      <c r="FI2032" s="39"/>
      <c r="FJ2032" s="39"/>
      <c r="FK2032" s="39"/>
      <c r="FL2032" s="39"/>
      <c r="FM2032" s="39"/>
      <c r="FN2032" s="39"/>
    </row>
    <row r="2033" spans="1:170" s="36" customFormat="1">
      <c r="A2033" s="105"/>
      <c r="B2033" s="106"/>
      <c r="C2033" s="107"/>
      <c r="D2033" s="132"/>
      <c r="E2033" s="132"/>
      <c r="F2033" s="132"/>
      <c r="G2033" s="132"/>
      <c r="H2033" s="107"/>
      <c r="I2033" s="108"/>
      <c r="J2033" s="132"/>
      <c r="K2033" s="137"/>
      <c r="L2033" s="137"/>
      <c r="M2033" s="139"/>
      <c r="N2033" s="139"/>
      <c r="O2033" s="105"/>
      <c r="P2033" s="112"/>
      <c r="Q2033" s="112"/>
      <c r="R2033" s="112"/>
      <c r="S2033" s="94"/>
      <c r="T2033" s="95"/>
      <c r="U2033" s="95"/>
      <c r="V2033" s="95"/>
      <c r="W2033" s="95"/>
      <c r="X2033" s="39"/>
      <c r="Y2033" s="39"/>
      <c r="Z2033" s="39"/>
      <c r="AA2033" s="39"/>
      <c r="AB2033" s="39"/>
      <c r="AC2033" s="39"/>
      <c r="AD2033" s="39"/>
      <c r="AE2033" s="39"/>
      <c r="AF2033" s="39"/>
      <c r="AG2033" s="39"/>
      <c r="AH2033" s="39"/>
      <c r="AI2033" s="39"/>
      <c r="AJ2033" s="39"/>
      <c r="AK2033" s="39"/>
      <c r="AL2033" s="39"/>
      <c r="AM2033" s="39"/>
      <c r="AN2033" s="39"/>
      <c r="AO2033" s="39"/>
      <c r="AP2033" s="39"/>
      <c r="AQ2033" s="39"/>
      <c r="AR2033" s="39"/>
      <c r="AS2033" s="39"/>
      <c r="AT2033" s="39"/>
      <c r="AU2033" s="39"/>
      <c r="AV2033" s="39"/>
      <c r="AW2033" s="39"/>
      <c r="AX2033" s="39"/>
      <c r="AY2033" s="39"/>
      <c r="AZ2033" s="39"/>
      <c r="BA2033" s="39"/>
      <c r="BB2033" s="39"/>
      <c r="BC2033" s="39"/>
      <c r="BD2033" s="39"/>
      <c r="BE2033" s="39"/>
      <c r="BF2033" s="39"/>
      <c r="BG2033" s="39"/>
      <c r="BH2033" s="39"/>
      <c r="BI2033" s="39"/>
      <c r="BJ2033" s="39"/>
      <c r="BK2033" s="39"/>
      <c r="BL2033" s="39"/>
      <c r="BM2033" s="39"/>
      <c r="BN2033" s="39"/>
      <c r="BO2033" s="39"/>
      <c r="BP2033" s="39"/>
      <c r="BQ2033" s="39"/>
      <c r="BR2033" s="39"/>
      <c r="BS2033" s="39"/>
      <c r="BT2033" s="39"/>
      <c r="BU2033" s="39"/>
      <c r="BV2033" s="39"/>
      <c r="BW2033" s="39"/>
      <c r="BX2033" s="39"/>
      <c r="BY2033" s="39"/>
      <c r="BZ2033" s="39"/>
      <c r="CA2033" s="39"/>
      <c r="CB2033" s="39"/>
      <c r="CC2033" s="39"/>
      <c r="CD2033" s="39"/>
      <c r="CE2033" s="39"/>
      <c r="CF2033" s="39"/>
      <c r="CG2033" s="39"/>
      <c r="CH2033" s="39"/>
      <c r="CI2033" s="39"/>
      <c r="CJ2033" s="39"/>
      <c r="CK2033" s="39"/>
      <c r="CL2033" s="39"/>
      <c r="CM2033" s="39"/>
      <c r="CN2033" s="39"/>
      <c r="CO2033" s="39"/>
      <c r="CP2033" s="39"/>
      <c r="CQ2033" s="39"/>
      <c r="CR2033" s="39"/>
      <c r="CS2033" s="39"/>
      <c r="CT2033" s="39"/>
      <c r="CU2033" s="39"/>
      <c r="CV2033" s="39"/>
      <c r="CW2033" s="39"/>
      <c r="CX2033" s="39"/>
      <c r="CY2033" s="39"/>
      <c r="CZ2033" s="39"/>
      <c r="DA2033" s="39"/>
      <c r="DB2033" s="39"/>
      <c r="DC2033" s="39"/>
      <c r="DD2033" s="39"/>
      <c r="DE2033" s="39"/>
      <c r="DF2033" s="39"/>
      <c r="DG2033" s="39"/>
      <c r="DH2033" s="39"/>
      <c r="DI2033" s="39"/>
      <c r="DJ2033" s="39"/>
      <c r="DK2033" s="39"/>
      <c r="DL2033" s="39"/>
      <c r="DM2033" s="39"/>
      <c r="DN2033" s="39"/>
      <c r="DO2033" s="39"/>
      <c r="DP2033" s="39"/>
      <c r="DQ2033" s="39"/>
      <c r="DR2033" s="39"/>
      <c r="DS2033" s="39"/>
      <c r="DT2033" s="39"/>
      <c r="DU2033" s="39"/>
      <c r="DV2033" s="39"/>
      <c r="DW2033" s="39"/>
      <c r="DX2033" s="39"/>
      <c r="DY2033" s="39"/>
      <c r="DZ2033" s="39"/>
      <c r="EA2033" s="39"/>
      <c r="EB2033" s="39"/>
      <c r="EC2033" s="39"/>
      <c r="ED2033" s="39"/>
      <c r="EE2033" s="39"/>
      <c r="EF2033" s="39"/>
      <c r="EG2033" s="39"/>
      <c r="EH2033" s="39"/>
      <c r="EI2033" s="39"/>
      <c r="EJ2033" s="39"/>
      <c r="EK2033" s="39"/>
      <c r="EL2033" s="39"/>
      <c r="EM2033" s="39"/>
      <c r="EN2033" s="39"/>
      <c r="EO2033" s="39"/>
      <c r="EP2033" s="39"/>
      <c r="EQ2033" s="39"/>
      <c r="ER2033" s="39"/>
      <c r="ES2033" s="39"/>
      <c r="ET2033" s="39"/>
      <c r="EU2033" s="39"/>
      <c r="EV2033" s="39"/>
      <c r="EW2033" s="39"/>
      <c r="EX2033" s="39"/>
      <c r="EY2033" s="39"/>
      <c r="EZ2033" s="39"/>
      <c r="FA2033" s="39"/>
      <c r="FB2033" s="39"/>
      <c r="FC2033" s="39"/>
      <c r="FD2033" s="39"/>
      <c r="FE2033" s="39"/>
      <c r="FF2033" s="39"/>
      <c r="FG2033" s="39"/>
      <c r="FH2033" s="39"/>
      <c r="FI2033" s="39"/>
      <c r="FJ2033" s="39"/>
      <c r="FK2033" s="39"/>
      <c r="FL2033" s="39"/>
      <c r="FM2033" s="39"/>
      <c r="FN2033" s="39"/>
    </row>
    <row r="2034" spans="1:170" s="36" customFormat="1">
      <c r="A2034" s="105"/>
      <c r="B2034" s="106"/>
      <c r="C2034" s="107"/>
      <c r="D2034" s="132"/>
      <c r="E2034" s="132"/>
      <c r="F2034" s="132"/>
      <c r="G2034" s="132"/>
      <c r="H2034" s="107"/>
      <c r="I2034" s="108"/>
      <c r="J2034" s="132"/>
      <c r="K2034" s="137"/>
      <c r="L2034" s="137"/>
      <c r="M2034" s="139"/>
      <c r="N2034" s="139"/>
      <c r="O2034" s="105"/>
      <c r="P2034" s="112"/>
      <c r="Q2034" s="112"/>
      <c r="R2034" s="112"/>
      <c r="S2034" s="94"/>
      <c r="T2034" s="95"/>
      <c r="U2034" s="95"/>
      <c r="V2034" s="95"/>
      <c r="W2034" s="95"/>
      <c r="X2034" s="39"/>
      <c r="Y2034" s="39"/>
      <c r="Z2034" s="39"/>
      <c r="AA2034" s="39"/>
      <c r="AB2034" s="39"/>
      <c r="AC2034" s="39"/>
      <c r="AD2034" s="39"/>
      <c r="AE2034" s="39"/>
      <c r="AF2034" s="39"/>
      <c r="AG2034" s="39"/>
      <c r="AH2034" s="39"/>
      <c r="AI2034" s="39"/>
      <c r="AJ2034" s="39"/>
      <c r="AK2034" s="39"/>
      <c r="AL2034" s="39"/>
      <c r="AM2034" s="39"/>
      <c r="AN2034" s="39"/>
      <c r="AO2034" s="39"/>
      <c r="AP2034" s="39"/>
      <c r="AQ2034" s="39"/>
      <c r="AR2034" s="39"/>
      <c r="AS2034" s="39"/>
      <c r="AT2034" s="39"/>
      <c r="AU2034" s="39"/>
      <c r="AV2034" s="39"/>
      <c r="AW2034" s="39"/>
      <c r="AX2034" s="39"/>
      <c r="AY2034" s="39"/>
      <c r="AZ2034" s="39"/>
      <c r="BA2034" s="39"/>
      <c r="BB2034" s="39"/>
      <c r="BC2034" s="39"/>
      <c r="BD2034" s="39"/>
      <c r="BE2034" s="39"/>
      <c r="BF2034" s="39"/>
      <c r="BG2034" s="39"/>
      <c r="BH2034" s="39"/>
      <c r="BI2034" s="39"/>
      <c r="BJ2034" s="39"/>
      <c r="BK2034" s="39"/>
      <c r="BL2034" s="39"/>
      <c r="BM2034" s="39"/>
      <c r="BN2034" s="39"/>
      <c r="BO2034" s="39"/>
      <c r="BP2034" s="39"/>
      <c r="BQ2034" s="39"/>
      <c r="BR2034" s="39"/>
      <c r="BS2034" s="39"/>
      <c r="BT2034" s="39"/>
      <c r="BU2034" s="39"/>
      <c r="BV2034" s="39"/>
      <c r="BW2034" s="39"/>
      <c r="BX2034" s="39"/>
      <c r="BY2034" s="39"/>
      <c r="BZ2034" s="39"/>
      <c r="CA2034" s="39"/>
      <c r="CB2034" s="39"/>
      <c r="CC2034" s="39"/>
      <c r="CD2034" s="39"/>
      <c r="CE2034" s="39"/>
      <c r="CF2034" s="39"/>
      <c r="CG2034" s="39"/>
      <c r="CH2034" s="39"/>
      <c r="CI2034" s="39"/>
      <c r="CJ2034" s="39"/>
      <c r="CK2034" s="39"/>
      <c r="CL2034" s="39"/>
      <c r="CM2034" s="39"/>
      <c r="CN2034" s="39"/>
      <c r="CO2034" s="39"/>
      <c r="CP2034" s="39"/>
      <c r="CQ2034" s="39"/>
      <c r="CR2034" s="39"/>
      <c r="CS2034" s="39"/>
      <c r="CT2034" s="39"/>
      <c r="CU2034" s="39"/>
      <c r="CV2034" s="39"/>
      <c r="CW2034" s="39"/>
      <c r="CX2034" s="39"/>
      <c r="CY2034" s="39"/>
      <c r="CZ2034" s="39"/>
      <c r="DA2034" s="39"/>
      <c r="DB2034" s="39"/>
      <c r="DC2034" s="39"/>
      <c r="DD2034" s="39"/>
      <c r="DE2034" s="39"/>
      <c r="DF2034" s="39"/>
      <c r="DG2034" s="39"/>
      <c r="DH2034" s="39"/>
      <c r="DI2034" s="39"/>
      <c r="DJ2034" s="39"/>
      <c r="DK2034" s="39"/>
      <c r="DL2034" s="39"/>
      <c r="DM2034" s="39"/>
      <c r="DN2034" s="39"/>
      <c r="DO2034" s="39"/>
      <c r="DP2034" s="39"/>
      <c r="DQ2034" s="39"/>
      <c r="DR2034" s="39"/>
      <c r="DS2034" s="39"/>
      <c r="DT2034" s="39"/>
      <c r="DU2034" s="39"/>
      <c r="DV2034" s="39"/>
      <c r="DW2034" s="39"/>
      <c r="DX2034" s="39"/>
      <c r="DY2034" s="39"/>
      <c r="DZ2034" s="39"/>
      <c r="EA2034" s="39"/>
      <c r="EB2034" s="39"/>
      <c r="EC2034" s="39"/>
      <c r="ED2034" s="39"/>
      <c r="EE2034" s="39"/>
      <c r="EF2034" s="39"/>
      <c r="EG2034" s="39"/>
      <c r="EH2034" s="39"/>
      <c r="EI2034" s="39"/>
      <c r="EJ2034" s="39"/>
      <c r="EK2034" s="39"/>
      <c r="EL2034" s="39"/>
      <c r="EM2034" s="39"/>
      <c r="EN2034" s="39"/>
      <c r="EO2034" s="39"/>
      <c r="EP2034" s="39"/>
      <c r="EQ2034" s="39"/>
      <c r="ER2034" s="39"/>
      <c r="ES2034" s="39"/>
      <c r="ET2034" s="39"/>
      <c r="EU2034" s="39"/>
      <c r="EV2034" s="39"/>
      <c r="EW2034" s="39"/>
      <c r="EX2034" s="39"/>
      <c r="EY2034" s="39"/>
      <c r="EZ2034" s="39"/>
      <c r="FA2034" s="39"/>
      <c r="FB2034" s="39"/>
      <c r="FC2034" s="39"/>
      <c r="FD2034" s="39"/>
      <c r="FE2034" s="39"/>
      <c r="FF2034" s="39"/>
      <c r="FG2034" s="39"/>
      <c r="FH2034" s="39"/>
      <c r="FI2034" s="39"/>
      <c r="FJ2034" s="39"/>
      <c r="FK2034" s="39"/>
      <c r="FL2034" s="39"/>
      <c r="FM2034" s="39"/>
      <c r="FN2034" s="39"/>
    </row>
    <row r="2035" spans="1:170" s="36" customFormat="1">
      <c r="A2035" s="105"/>
      <c r="B2035" s="106"/>
      <c r="C2035" s="107"/>
      <c r="D2035" s="132"/>
      <c r="E2035" s="132"/>
      <c r="F2035" s="132"/>
      <c r="G2035" s="132"/>
      <c r="H2035" s="107"/>
      <c r="I2035" s="108"/>
      <c r="J2035" s="132"/>
      <c r="K2035" s="137"/>
      <c r="L2035" s="137"/>
      <c r="M2035" s="139"/>
      <c r="N2035" s="139"/>
      <c r="O2035" s="105"/>
      <c r="P2035" s="112"/>
      <c r="Q2035" s="112"/>
      <c r="R2035" s="112"/>
      <c r="S2035" s="94"/>
      <c r="T2035" s="95"/>
      <c r="U2035" s="95"/>
      <c r="V2035" s="95"/>
      <c r="W2035" s="95"/>
      <c r="X2035" s="39"/>
      <c r="Y2035" s="39"/>
      <c r="Z2035" s="39"/>
      <c r="AA2035" s="39"/>
      <c r="AB2035" s="39"/>
      <c r="AC2035" s="39"/>
      <c r="AD2035" s="39"/>
      <c r="AE2035" s="39"/>
      <c r="AF2035" s="39"/>
      <c r="AG2035" s="39"/>
      <c r="AH2035" s="39"/>
      <c r="AI2035" s="39"/>
      <c r="AJ2035" s="39"/>
      <c r="AK2035" s="39"/>
      <c r="AL2035" s="39"/>
      <c r="AM2035" s="39"/>
      <c r="AN2035" s="39"/>
      <c r="AO2035" s="39"/>
      <c r="AP2035" s="39"/>
      <c r="AQ2035" s="39"/>
      <c r="AR2035" s="39"/>
      <c r="AS2035" s="39"/>
      <c r="AT2035" s="39"/>
      <c r="AU2035" s="39"/>
      <c r="AV2035" s="39"/>
      <c r="AW2035" s="39"/>
      <c r="AX2035" s="39"/>
      <c r="AY2035" s="39"/>
      <c r="AZ2035" s="39"/>
      <c r="BA2035" s="39"/>
      <c r="BB2035" s="39"/>
      <c r="BC2035" s="39"/>
      <c r="BD2035" s="39"/>
      <c r="BE2035" s="39"/>
      <c r="BF2035" s="39"/>
      <c r="BG2035" s="39"/>
      <c r="BH2035" s="39"/>
      <c r="BI2035" s="39"/>
      <c r="BJ2035" s="39"/>
      <c r="BK2035" s="39"/>
      <c r="BL2035" s="39"/>
      <c r="BM2035" s="39"/>
      <c r="BN2035" s="39"/>
      <c r="BO2035" s="39"/>
      <c r="BP2035" s="39"/>
      <c r="BQ2035" s="39"/>
      <c r="BR2035" s="39"/>
      <c r="BS2035" s="39"/>
      <c r="BT2035" s="39"/>
      <c r="BU2035" s="39"/>
      <c r="BV2035" s="39"/>
      <c r="BW2035" s="39"/>
      <c r="BX2035" s="39"/>
      <c r="BY2035" s="39"/>
      <c r="BZ2035" s="39"/>
      <c r="CA2035" s="39"/>
      <c r="CB2035" s="39"/>
      <c r="CC2035" s="39"/>
      <c r="CD2035" s="39"/>
      <c r="CE2035" s="39"/>
      <c r="CF2035" s="39"/>
      <c r="CG2035" s="39"/>
      <c r="CH2035" s="39"/>
      <c r="CI2035" s="39"/>
      <c r="CJ2035" s="39"/>
      <c r="CK2035" s="39"/>
      <c r="CL2035" s="39"/>
      <c r="CM2035" s="39"/>
      <c r="CN2035" s="39"/>
      <c r="CO2035" s="39"/>
      <c r="CP2035" s="39"/>
      <c r="CQ2035" s="39"/>
      <c r="CR2035" s="39"/>
      <c r="CS2035" s="39"/>
      <c r="CT2035" s="39"/>
      <c r="CU2035" s="39"/>
      <c r="CV2035" s="39"/>
      <c r="CW2035" s="39"/>
      <c r="CX2035" s="39"/>
      <c r="CY2035" s="39"/>
      <c r="CZ2035" s="39"/>
      <c r="DA2035" s="39"/>
      <c r="DB2035" s="39"/>
      <c r="DC2035" s="39"/>
      <c r="DD2035" s="39"/>
      <c r="DE2035" s="39"/>
      <c r="DF2035" s="39"/>
      <c r="DG2035" s="39"/>
      <c r="DH2035" s="39"/>
      <c r="DI2035" s="39"/>
      <c r="DJ2035" s="39"/>
      <c r="DK2035" s="39"/>
      <c r="DL2035" s="39"/>
      <c r="DM2035" s="39"/>
      <c r="DN2035" s="39"/>
      <c r="DO2035" s="39"/>
      <c r="DP2035" s="39"/>
      <c r="DQ2035" s="39"/>
      <c r="DR2035" s="39"/>
      <c r="DS2035" s="39"/>
      <c r="DT2035" s="39"/>
      <c r="DU2035" s="39"/>
      <c r="DV2035" s="39"/>
      <c r="DW2035" s="39"/>
      <c r="DX2035" s="39"/>
      <c r="DY2035" s="39"/>
      <c r="DZ2035" s="39"/>
      <c r="EA2035" s="39"/>
      <c r="EB2035" s="39"/>
      <c r="EC2035" s="39"/>
      <c r="ED2035" s="39"/>
      <c r="EE2035" s="39"/>
      <c r="EF2035" s="39"/>
      <c r="EG2035" s="39"/>
      <c r="EH2035" s="39"/>
      <c r="EI2035" s="39"/>
      <c r="EJ2035" s="39"/>
      <c r="EK2035" s="39"/>
      <c r="EL2035" s="39"/>
      <c r="EM2035" s="39"/>
      <c r="EN2035" s="39"/>
      <c r="EO2035" s="39"/>
      <c r="EP2035" s="39"/>
      <c r="EQ2035" s="39"/>
      <c r="ER2035" s="39"/>
      <c r="ES2035" s="39"/>
      <c r="ET2035" s="39"/>
      <c r="EU2035" s="39"/>
      <c r="EV2035" s="39"/>
      <c r="EW2035" s="39"/>
      <c r="EX2035" s="39"/>
      <c r="EY2035" s="39"/>
      <c r="EZ2035" s="39"/>
      <c r="FA2035" s="39"/>
      <c r="FB2035" s="39"/>
      <c r="FC2035" s="39"/>
      <c r="FD2035" s="39"/>
      <c r="FE2035" s="39"/>
      <c r="FF2035" s="39"/>
      <c r="FG2035" s="39"/>
      <c r="FH2035" s="39"/>
      <c r="FI2035" s="39"/>
      <c r="FJ2035" s="39"/>
      <c r="FK2035" s="39"/>
      <c r="FL2035" s="39"/>
      <c r="FM2035" s="39"/>
      <c r="FN2035" s="39"/>
    </row>
    <row r="2036" spans="1:170" s="36" customFormat="1">
      <c r="A2036" s="105"/>
      <c r="B2036" s="106"/>
      <c r="C2036" s="107"/>
      <c r="D2036" s="132"/>
      <c r="E2036" s="132"/>
      <c r="F2036" s="132"/>
      <c r="G2036" s="132"/>
      <c r="H2036" s="107"/>
      <c r="I2036" s="108"/>
      <c r="J2036" s="132"/>
      <c r="K2036" s="137"/>
      <c r="L2036" s="137"/>
      <c r="M2036" s="139"/>
      <c r="N2036" s="139"/>
      <c r="O2036" s="105"/>
      <c r="P2036" s="112"/>
      <c r="Q2036" s="112"/>
      <c r="R2036" s="112"/>
      <c r="S2036" s="94"/>
      <c r="T2036" s="95"/>
      <c r="U2036" s="95"/>
      <c r="V2036" s="95"/>
      <c r="W2036" s="95"/>
      <c r="X2036" s="39"/>
      <c r="Y2036" s="39"/>
      <c r="Z2036" s="39"/>
      <c r="AA2036" s="39"/>
      <c r="AB2036" s="39"/>
      <c r="AC2036" s="39"/>
      <c r="AD2036" s="39"/>
      <c r="AE2036" s="39"/>
      <c r="AF2036" s="39"/>
      <c r="AG2036" s="39"/>
      <c r="AH2036" s="39"/>
      <c r="AI2036" s="39"/>
      <c r="AJ2036" s="39"/>
      <c r="AK2036" s="39"/>
      <c r="AL2036" s="39"/>
      <c r="AM2036" s="39"/>
      <c r="AN2036" s="39"/>
      <c r="AO2036" s="39"/>
      <c r="AP2036" s="39"/>
      <c r="AQ2036" s="39"/>
      <c r="AR2036" s="39"/>
      <c r="AS2036" s="39"/>
      <c r="AT2036" s="39"/>
      <c r="AU2036" s="39"/>
      <c r="AV2036" s="39"/>
      <c r="AW2036" s="39"/>
      <c r="AX2036" s="39"/>
      <c r="AY2036" s="39"/>
      <c r="AZ2036" s="39"/>
      <c r="BA2036" s="39"/>
      <c r="BB2036" s="39"/>
      <c r="BC2036" s="39"/>
      <c r="BD2036" s="39"/>
      <c r="BE2036" s="39"/>
      <c r="BF2036" s="39"/>
      <c r="BG2036" s="39"/>
      <c r="BH2036" s="39"/>
      <c r="BI2036" s="39"/>
      <c r="BJ2036" s="39"/>
      <c r="BK2036" s="39"/>
      <c r="BL2036" s="39"/>
      <c r="BM2036" s="39"/>
      <c r="BN2036" s="39"/>
      <c r="BO2036" s="39"/>
      <c r="BP2036" s="39"/>
      <c r="BQ2036" s="39"/>
      <c r="BR2036" s="39"/>
      <c r="BS2036" s="39"/>
      <c r="BT2036" s="39"/>
      <c r="BU2036" s="39"/>
      <c r="BV2036" s="39"/>
      <c r="BW2036" s="39"/>
      <c r="BX2036" s="39"/>
      <c r="BY2036" s="39"/>
      <c r="BZ2036" s="39"/>
      <c r="CA2036" s="39"/>
      <c r="CB2036" s="39"/>
      <c r="CC2036" s="39"/>
      <c r="CD2036" s="39"/>
      <c r="CE2036" s="39"/>
      <c r="CF2036" s="39"/>
      <c r="CG2036" s="39"/>
      <c r="CH2036" s="39"/>
      <c r="CI2036" s="39"/>
      <c r="CJ2036" s="39"/>
      <c r="CK2036" s="39"/>
      <c r="CL2036" s="39"/>
      <c r="CM2036" s="39"/>
      <c r="CN2036" s="39"/>
      <c r="CO2036" s="39"/>
      <c r="CP2036" s="39"/>
      <c r="CQ2036" s="39"/>
      <c r="CR2036" s="39"/>
      <c r="CS2036" s="39"/>
      <c r="CT2036" s="39"/>
      <c r="CU2036" s="39"/>
      <c r="CV2036" s="39"/>
      <c r="CW2036" s="39"/>
      <c r="CX2036" s="39"/>
      <c r="CY2036" s="39"/>
      <c r="CZ2036" s="39"/>
      <c r="DA2036" s="39"/>
      <c r="DB2036" s="39"/>
      <c r="DC2036" s="39"/>
      <c r="DD2036" s="39"/>
      <c r="DE2036" s="39"/>
      <c r="DF2036" s="39"/>
      <c r="DG2036" s="39"/>
      <c r="DH2036" s="39"/>
      <c r="DI2036" s="39"/>
      <c r="DJ2036" s="39"/>
      <c r="DK2036" s="39"/>
      <c r="DL2036" s="39"/>
      <c r="DM2036" s="39"/>
      <c r="DN2036" s="39"/>
      <c r="DO2036" s="39"/>
      <c r="DP2036" s="39"/>
      <c r="DQ2036" s="39"/>
      <c r="DR2036" s="39"/>
      <c r="DS2036" s="39"/>
      <c r="DT2036" s="39"/>
      <c r="DU2036" s="39"/>
      <c r="DV2036" s="39"/>
      <c r="DW2036" s="39"/>
      <c r="DX2036" s="39"/>
      <c r="DY2036" s="39"/>
      <c r="DZ2036" s="39"/>
      <c r="EA2036" s="39"/>
      <c r="EB2036" s="39"/>
      <c r="EC2036" s="39"/>
      <c r="ED2036" s="39"/>
      <c r="EE2036" s="39"/>
      <c r="EF2036" s="39"/>
      <c r="EG2036" s="39"/>
      <c r="EH2036" s="39"/>
      <c r="EI2036" s="39"/>
      <c r="EJ2036" s="39"/>
      <c r="EK2036" s="39"/>
      <c r="EL2036" s="39"/>
      <c r="EM2036" s="39"/>
      <c r="EN2036" s="39"/>
      <c r="EO2036" s="39"/>
      <c r="EP2036" s="39"/>
      <c r="EQ2036" s="39"/>
      <c r="ER2036" s="39"/>
      <c r="ES2036" s="39"/>
      <c r="ET2036" s="39"/>
      <c r="EU2036" s="39"/>
      <c r="EV2036" s="39"/>
      <c r="EW2036" s="39"/>
      <c r="EX2036" s="39"/>
      <c r="EY2036" s="39"/>
      <c r="EZ2036" s="39"/>
      <c r="FA2036" s="39"/>
      <c r="FB2036" s="39"/>
      <c r="FC2036" s="39"/>
      <c r="FD2036" s="39"/>
      <c r="FE2036" s="39"/>
      <c r="FF2036" s="39"/>
      <c r="FG2036" s="39"/>
      <c r="FH2036" s="39"/>
      <c r="FI2036" s="39"/>
      <c r="FJ2036" s="39"/>
      <c r="FK2036" s="39"/>
      <c r="FL2036" s="39"/>
      <c r="FM2036" s="39"/>
      <c r="FN2036" s="39"/>
    </row>
    <row r="2037" spans="1:170" s="36" customFormat="1">
      <c r="A2037" s="105"/>
      <c r="B2037" s="106"/>
      <c r="C2037" s="107"/>
      <c r="D2037" s="132"/>
      <c r="E2037" s="132"/>
      <c r="F2037" s="132"/>
      <c r="G2037" s="132"/>
      <c r="H2037" s="107"/>
      <c r="I2037" s="108"/>
      <c r="J2037" s="132"/>
      <c r="K2037" s="137"/>
      <c r="L2037" s="137"/>
      <c r="M2037" s="139"/>
      <c r="N2037" s="139"/>
      <c r="O2037" s="105"/>
      <c r="P2037" s="112"/>
      <c r="Q2037" s="112"/>
      <c r="R2037" s="112"/>
      <c r="S2037" s="94"/>
      <c r="T2037" s="95"/>
      <c r="U2037" s="95"/>
      <c r="V2037" s="95"/>
      <c r="W2037" s="95"/>
      <c r="X2037" s="39"/>
      <c r="Y2037" s="39"/>
      <c r="Z2037" s="39"/>
      <c r="AA2037" s="39"/>
      <c r="AB2037" s="39"/>
      <c r="AC2037" s="39"/>
      <c r="AD2037" s="39"/>
      <c r="AE2037" s="39"/>
      <c r="AF2037" s="39"/>
      <c r="AG2037" s="39"/>
      <c r="AH2037" s="39"/>
      <c r="AI2037" s="39"/>
      <c r="AJ2037" s="39"/>
      <c r="AK2037" s="39"/>
      <c r="AL2037" s="39"/>
      <c r="AM2037" s="39"/>
      <c r="AN2037" s="39"/>
      <c r="AO2037" s="39"/>
      <c r="AP2037" s="39"/>
      <c r="AQ2037" s="39"/>
      <c r="AR2037" s="39"/>
      <c r="AS2037" s="39"/>
      <c r="AT2037" s="39"/>
      <c r="AU2037" s="39"/>
      <c r="AV2037" s="39"/>
      <c r="AW2037" s="39"/>
      <c r="AX2037" s="39"/>
      <c r="AY2037" s="39"/>
      <c r="AZ2037" s="39"/>
      <c r="BA2037" s="39"/>
      <c r="BB2037" s="39"/>
      <c r="BC2037" s="39"/>
      <c r="BD2037" s="39"/>
      <c r="BE2037" s="39"/>
      <c r="BF2037" s="39"/>
      <c r="BG2037" s="39"/>
      <c r="BH2037" s="39"/>
      <c r="BI2037" s="39"/>
      <c r="BJ2037" s="39"/>
      <c r="BK2037" s="39"/>
      <c r="BL2037" s="39"/>
      <c r="BM2037" s="39"/>
      <c r="BN2037" s="39"/>
      <c r="BO2037" s="39"/>
      <c r="BP2037" s="39"/>
      <c r="BQ2037" s="39"/>
      <c r="BR2037" s="39"/>
      <c r="BS2037" s="39"/>
      <c r="BT2037" s="39"/>
      <c r="BU2037" s="39"/>
      <c r="BV2037" s="39"/>
      <c r="BW2037" s="39"/>
      <c r="BX2037" s="39"/>
      <c r="BY2037" s="39"/>
      <c r="BZ2037" s="39"/>
      <c r="CA2037" s="39"/>
      <c r="CB2037" s="39"/>
      <c r="CC2037" s="39"/>
      <c r="CD2037" s="39"/>
      <c r="CE2037" s="39"/>
      <c r="CF2037" s="39"/>
      <c r="CG2037" s="39"/>
      <c r="CH2037" s="39"/>
      <c r="CI2037" s="39"/>
      <c r="CJ2037" s="39"/>
      <c r="CK2037" s="39"/>
      <c r="CL2037" s="39"/>
      <c r="CM2037" s="39"/>
      <c r="CN2037" s="39"/>
      <c r="CO2037" s="39"/>
      <c r="CP2037" s="39"/>
      <c r="CQ2037" s="39"/>
      <c r="CR2037" s="39"/>
      <c r="CS2037" s="39"/>
      <c r="CT2037" s="39"/>
      <c r="CU2037" s="39"/>
      <c r="CV2037" s="39"/>
      <c r="CW2037" s="39"/>
      <c r="CX2037" s="39"/>
      <c r="CY2037" s="39"/>
      <c r="CZ2037" s="39"/>
      <c r="DA2037" s="39"/>
      <c r="DB2037" s="39"/>
      <c r="DC2037" s="39"/>
      <c r="DD2037" s="39"/>
      <c r="DE2037" s="39"/>
      <c r="DF2037" s="39"/>
      <c r="DG2037" s="39"/>
      <c r="DH2037" s="39"/>
      <c r="DI2037" s="39"/>
      <c r="DJ2037" s="39"/>
      <c r="DK2037" s="39"/>
      <c r="DL2037" s="39"/>
      <c r="DM2037" s="39"/>
      <c r="DN2037" s="39"/>
      <c r="DO2037" s="39"/>
      <c r="DP2037" s="39"/>
      <c r="DQ2037" s="39"/>
      <c r="DR2037" s="39"/>
      <c r="DS2037" s="39"/>
      <c r="DT2037" s="39"/>
      <c r="DU2037" s="39"/>
      <c r="DV2037" s="39"/>
      <c r="DW2037" s="39"/>
      <c r="DX2037" s="39"/>
      <c r="DY2037" s="39"/>
      <c r="DZ2037" s="39"/>
      <c r="EA2037" s="39"/>
      <c r="EB2037" s="39"/>
      <c r="EC2037" s="39"/>
      <c r="ED2037" s="39"/>
      <c r="EE2037" s="39"/>
      <c r="EF2037" s="39"/>
      <c r="EG2037" s="39"/>
      <c r="EH2037" s="39"/>
      <c r="EI2037" s="39"/>
      <c r="EJ2037" s="39"/>
      <c r="EK2037" s="39"/>
      <c r="EL2037" s="39"/>
      <c r="EM2037" s="39"/>
      <c r="EN2037" s="39"/>
      <c r="EO2037" s="39"/>
      <c r="EP2037" s="39"/>
      <c r="EQ2037" s="39"/>
      <c r="ER2037" s="39"/>
      <c r="ES2037" s="39"/>
      <c r="ET2037" s="39"/>
      <c r="EU2037" s="39"/>
      <c r="EV2037" s="39"/>
      <c r="EW2037" s="39"/>
      <c r="EX2037" s="39"/>
      <c r="EY2037" s="39"/>
      <c r="EZ2037" s="39"/>
      <c r="FA2037" s="39"/>
      <c r="FB2037" s="39"/>
      <c r="FC2037" s="39"/>
      <c r="FD2037" s="39"/>
      <c r="FE2037" s="39"/>
      <c r="FF2037" s="39"/>
      <c r="FG2037" s="39"/>
      <c r="FH2037" s="39"/>
      <c r="FI2037" s="39"/>
      <c r="FJ2037" s="39"/>
      <c r="FK2037" s="39"/>
      <c r="FL2037" s="39"/>
      <c r="FM2037" s="39"/>
      <c r="FN2037" s="39"/>
    </row>
    <row r="2038" spans="1:170" s="36" customFormat="1">
      <c r="A2038" s="105"/>
      <c r="B2038" s="106"/>
      <c r="C2038" s="107"/>
      <c r="D2038" s="132"/>
      <c r="E2038" s="132"/>
      <c r="F2038" s="132"/>
      <c r="G2038" s="132"/>
      <c r="H2038" s="107"/>
      <c r="I2038" s="108"/>
      <c r="J2038" s="132"/>
      <c r="K2038" s="137"/>
      <c r="L2038" s="137"/>
      <c r="M2038" s="139"/>
      <c r="N2038" s="139"/>
      <c r="O2038" s="105"/>
      <c r="P2038" s="112"/>
      <c r="Q2038" s="112"/>
      <c r="R2038" s="112"/>
      <c r="S2038" s="94"/>
      <c r="T2038" s="95"/>
      <c r="U2038" s="95"/>
      <c r="V2038" s="95"/>
      <c r="W2038" s="95"/>
      <c r="X2038" s="39"/>
      <c r="Y2038" s="39"/>
      <c r="Z2038" s="39"/>
      <c r="AA2038" s="39"/>
      <c r="AB2038" s="39"/>
      <c r="AC2038" s="39"/>
      <c r="AD2038" s="39"/>
      <c r="AE2038" s="39"/>
      <c r="AF2038" s="39"/>
      <c r="AG2038" s="39"/>
      <c r="AH2038" s="39"/>
      <c r="AI2038" s="39"/>
      <c r="AJ2038" s="39"/>
      <c r="AK2038" s="39"/>
      <c r="AL2038" s="39"/>
      <c r="AM2038" s="39"/>
      <c r="AN2038" s="39"/>
      <c r="AO2038" s="39"/>
      <c r="AP2038" s="39"/>
      <c r="AQ2038" s="39"/>
      <c r="AR2038" s="39"/>
      <c r="AS2038" s="39"/>
      <c r="AT2038" s="39"/>
      <c r="AU2038" s="39"/>
      <c r="AV2038" s="39"/>
      <c r="AW2038" s="39"/>
      <c r="AX2038" s="39"/>
      <c r="AY2038" s="39"/>
      <c r="AZ2038" s="39"/>
      <c r="BA2038" s="39"/>
      <c r="BB2038" s="39"/>
      <c r="BC2038" s="39"/>
      <c r="BD2038" s="39"/>
      <c r="BE2038" s="39"/>
      <c r="BF2038" s="39"/>
      <c r="BG2038" s="39"/>
      <c r="BH2038" s="39"/>
      <c r="BI2038" s="39"/>
      <c r="BJ2038" s="39"/>
      <c r="BK2038" s="39"/>
      <c r="BL2038" s="39"/>
      <c r="BM2038" s="39"/>
      <c r="BN2038" s="39"/>
      <c r="BO2038" s="39"/>
      <c r="BP2038" s="39"/>
      <c r="BQ2038" s="39"/>
      <c r="BR2038" s="39"/>
      <c r="BS2038" s="39"/>
      <c r="BT2038" s="39"/>
      <c r="BU2038" s="39"/>
      <c r="BV2038" s="39"/>
      <c r="BW2038" s="39"/>
      <c r="BX2038" s="39"/>
      <c r="BY2038" s="39"/>
      <c r="BZ2038" s="39"/>
      <c r="CA2038" s="39"/>
      <c r="CB2038" s="39"/>
      <c r="CC2038" s="39"/>
      <c r="CD2038" s="39"/>
      <c r="CE2038" s="39"/>
      <c r="CF2038" s="39"/>
      <c r="CG2038" s="39"/>
      <c r="CH2038" s="39"/>
      <c r="CI2038" s="39"/>
      <c r="CJ2038" s="39"/>
      <c r="CK2038" s="39"/>
      <c r="CL2038" s="39"/>
      <c r="CM2038" s="39"/>
      <c r="CN2038" s="39"/>
      <c r="CO2038" s="39"/>
      <c r="CP2038" s="39"/>
      <c r="CQ2038" s="39"/>
      <c r="CR2038" s="39"/>
      <c r="CS2038" s="39"/>
      <c r="CT2038" s="39"/>
      <c r="CU2038" s="39"/>
      <c r="CV2038" s="39"/>
      <c r="CW2038" s="39"/>
      <c r="CX2038" s="39"/>
      <c r="CY2038" s="39"/>
      <c r="CZ2038" s="39"/>
      <c r="DA2038" s="39"/>
      <c r="DB2038" s="39"/>
      <c r="DC2038" s="39"/>
      <c r="DD2038" s="39"/>
      <c r="DE2038" s="39"/>
      <c r="DF2038" s="39"/>
      <c r="DG2038" s="39"/>
      <c r="DH2038" s="39"/>
      <c r="DI2038" s="39"/>
      <c r="DJ2038" s="39"/>
      <c r="DK2038" s="39"/>
      <c r="DL2038" s="39"/>
      <c r="DM2038" s="39"/>
      <c r="DN2038" s="39"/>
      <c r="DO2038" s="39"/>
      <c r="DP2038" s="39"/>
      <c r="DQ2038" s="39"/>
      <c r="DR2038" s="39"/>
      <c r="DS2038" s="39"/>
      <c r="DT2038" s="39"/>
      <c r="DU2038" s="39"/>
      <c r="DV2038" s="39"/>
      <c r="DW2038" s="39"/>
      <c r="DX2038" s="39"/>
      <c r="DY2038" s="39"/>
      <c r="DZ2038" s="39"/>
      <c r="EA2038" s="39"/>
      <c r="EB2038" s="39"/>
      <c r="EC2038" s="39"/>
      <c r="ED2038" s="39"/>
      <c r="EE2038" s="39"/>
      <c r="EF2038" s="39"/>
      <c r="EG2038" s="39"/>
      <c r="EH2038" s="39"/>
      <c r="EI2038" s="39"/>
      <c r="EJ2038" s="39"/>
      <c r="EK2038" s="39"/>
      <c r="EL2038" s="39"/>
      <c r="EM2038" s="39"/>
      <c r="EN2038" s="39"/>
      <c r="EO2038" s="39"/>
      <c r="EP2038" s="39"/>
      <c r="EQ2038" s="39"/>
      <c r="ER2038" s="39"/>
      <c r="ES2038" s="39"/>
      <c r="ET2038" s="39"/>
      <c r="EU2038" s="39"/>
      <c r="EV2038" s="39"/>
      <c r="EW2038" s="39"/>
      <c r="EX2038" s="39"/>
      <c r="EY2038" s="39"/>
      <c r="EZ2038" s="39"/>
      <c r="FA2038" s="39"/>
      <c r="FB2038" s="39"/>
      <c r="FC2038" s="39"/>
      <c r="FD2038" s="39"/>
      <c r="FE2038" s="39"/>
      <c r="FF2038" s="39"/>
      <c r="FG2038" s="39"/>
      <c r="FH2038" s="39"/>
      <c r="FI2038" s="39"/>
      <c r="FJ2038" s="39"/>
      <c r="FK2038" s="39"/>
      <c r="FL2038" s="39"/>
      <c r="FM2038" s="39"/>
      <c r="FN2038" s="39"/>
    </row>
    <row r="2039" spans="1:170" s="36" customFormat="1">
      <c r="A2039" s="105"/>
      <c r="B2039" s="106"/>
      <c r="C2039" s="107"/>
      <c r="D2039" s="132"/>
      <c r="E2039" s="132"/>
      <c r="F2039" s="132"/>
      <c r="G2039" s="132"/>
      <c r="H2039" s="107"/>
      <c r="I2039" s="108"/>
      <c r="J2039" s="132"/>
      <c r="K2039" s="137"/>
      <c r="L2039" s="137"/>
      <c r="M2039" s="139"/>
      <c r="N2039" s="139"/>
      <c r="O2039" s="105"/>
      <c r="P2039" s="112"/>
      <c r="Q2039" s="112"/>
      <c r="R2039" s="112"/>
      <c r="S2039" s="94"/>
      <c r="T2039" s="95"/>
      <c r="U2039" s="95"/>
      <c r="V2039" s="95"/>
      <c r="W2039" s="95"/>
      <c r="X2039" s="39"/>
      <c r="Y2039" s="39"/>
      <c r="Z2039" s="39"/>
      <c r="AA2039" s="39"/>
      <c r="AB2039" s="39"/>
      <c r="AC2039" s="39"/>
      <c r="AD2039" s="39"/>
      <c r="AE2039" s="39"/>
      <c r="AF2039" s="39"/>
      <c r="AG2039" s="39"/>
      <c r="AH2039" s="39"/>
      <c r="AI2039" s="39"/>
      <c r="AJ2039" s="39"/>
      <c r="AK2039" s="39"/>
      <c r="AL2039" s="39"/>
      <c r="AM2039" s="39"/>
      <c r="AN2039" s="39"/>
      <c r="AO2039" s="39"/>
      <c r="AP2039" s="39"/>
      <c r="AQ2039" s="39"/>
      <c r="AR2039" s="39"/>
      <c r="AS2039" s="39"/>
      <c r="AT2039" s="39"/>
      <c r="AU2039" s="39"/>
      <c r="AV2039" s="39"/>
      <c r="AW2039" s="39"/>
      <c r="AX2039" s="39"/>
      <c r="AY2039" s="39"/>
      <c r="AZ2039" s="39"/>
      <c r="BA2039" s="39"/>
      <c r="BB2039" s="39"/>
      <c r="BC2039" s="39"/>
      <c r="BD2039" s="39"/>
      <c r="BE2039" s="39"/>
      <c r="BF2039" s="39"/>
      <c r="BG2039" s="39"/>
      <c r="BH2039" s="39"/>
      <c r="BI2039" s="39"/>
      <c r="BJ2039" s="39"/>
      <c r="BK2039" s="39"/>
      <c r="BL2039" s="39"/>
      <c r="BM2039" s="39"/>
      <c r="BN2039" s="39"/>
      <c r="BO2039" s="39"/>
      <c r="BP2039" s="39"/>
      <c r="BQ2039" s="39"/>
      <c r="BR2039" s="39"/>
      <c r="BS2039" s="39"/>
      <c r="BT2039" s="39"/>
      <c r="BU2039" s="39"/>
      <c r="BV2039" s="39"/>
      <c r="BW2039" s="39"/>
      <c r="BX2039" s="39"/>
      <c r="BY2039" s="39"/>
      <c r="BZ2039" s="39"/>
      <c r="CA2039" s="39"/>
      <c r="CB2039" s="39"/>
      <c r="CC2039" s="39"/>
      <c r="CD2039" s="39"/>
      <c r="CE2039" s="39"/>
      <c r="CF2039" s="39"/>
      <c r="CG2039" s="39"/>
      <c r="CH2039" s="39"/>
      <c r="CI2039" s="39"/>
      <c r="CJ2039" s="39"/>
      <c r="CK2039" s="39"/>
      <c r="CL2039" s="39"/>
      <c r="CM2039" s="39"/>
      <c r="CN2039" s="39"/>
      <c r="CO2039" s="39"/>
      <c r="CP2039" s="39"/>
      <c r="CQ2039" s="39"/>
      <c r="CR2039" s="39"/>
      <c r="CS2039" s="39"/>
      <c r="CT2039" s="39"/>
      <c r="CU2039" s="39"/>
      <c r="CV2039" s="39"/>
      <c r="CW2039" s="39"/>
      <c r="CX2039" s="39"/>
      <c r="CY2039" s="39"/>
      <c r="CZ2039" s="39"/>
      <c r="DA2039" s="39"/>
      <c r="DB2039" s="39"/>
      <c r="DC2039" s="39"/>
      <c r="DD2039" s="39"/>
      <c r="DE2039" s="39"/>
      <c r="DF2039" s="39"/>
      <c r="DG2039" s="39"/>
      <c r="DH2039" s="39"/>
      <c r="DI2039" s="39"/>
      <c r="DJ2039" s="39"/>
      <c r="DK2039" s="39"/>
      <c r="DL2039" s="39"/>
      <c r="DM2039" s="39"/>
      <c r="DN2039" s="39"/>
      <c r="DO2039" s="39"/>
      <c r="DP2039" s="39"/>
      <c r="DQ2039" s="39"/>
      <c r="DR2039" s="39"/>
      <c r="DS2039" s="39"/>
      <c r="DT2039" s="39"/>
      <c r="DU2039" s="39"/>
      <c r="DV2039" s="39"/>
      <c r="DW2039" s="39"/>
      <c r="DX2039" s="39"/>
      <c r="DY2039" s="39"/>
      <c r="DZ2039" s="39"/>
      <c r="EA2039" s="39"/>
      <c r="EB2039" s="39"/>
      <c r="EC2039" s="39"/>
      <c r="ED2039" s="39"/>
      <c r="EE2039" s="39"/>
      <c r="EF2039" s="39"/>
      <c r="EG2039" s="39"/>
      <c r="EH2039" s="39"/>
      <c r="EI2039" s="39"/>
      <c r="EJ2039" s="39"/>
      <c r="EK2039" s="39"/>
      <c r="EL2039" s="39"/>
      <c r="EM2039" s="39"/>
      <c r="EN2039" s="39"/>
      <c r="EO2039" s="39"/>
      <c r="EP2039" s="39"/>
      <c r="EQ2039" s="39"/>
      <c r="ER2039" s="39"/>
      <c r="ES2039" s="39"/>
      <c r="ET2039" s="39"/>
      <c r="EU2039" s="39"/>
      <c r="EV2039" s="39"/>
      <c r="EW2039" s="39"/>
      <c r="EX2039" s="39"/>
      <c r="EY2039" s="39"/>
      <c r="EZ2039" s="39"/>
      <c r="FA2039" s="39"/>
      <c r="FB2039" s="39"/>
      <c r="FC2039" s="39"/>
      <c r="FD2039" s="39"/>
      <c r="FE2039" s="39"/>
      <c r="FF2039" s="39"/>
      <c r="FG2039" s="39"/>
      <c r="FH2039" s="39"/>
      <c r="FI2039" s="39"/>
      <c r="FJ2039" s="39"/>
      <c r="FK2039" s="39"/>
      <c r="FL2039" s="39"/>
      <c r="FM2039" s="39"/>
      <c r="FN2039" s="39"/>
    </row>
    <row r="2040" spans="1:170" s="36" customFormat="1">
      <c r="A2040" s="105"/>
      <c r="B2040" s="106"/>
      <c r="C2040" s="107"/>
      <c r="D2040" s="132"/>
      <c r="E2040" s="132"/>
      <c r="F2040" s="132"/>
      <c r="G2040" s="132"/>
      <c r="H2040" s="107"/>
      <c r="I2040" s="108"/>
      <c r="J2040" s="132"/>
      <c r="K2040" s="137"/>
      <c r="L2040" s="137"/>
      <c r="M2040" s="139"/>
      <c r="N2040" s="139"/>
      <c r="O2040" s="105"/>
      <c r="P2040" s="112"/>
      <c r="Q2040" s="112"/>
      <c r="R2040" s="112"/>
      <c r="S2040" s="94"/>
      <c r="T2040" s="95"/>
      <c r="U2040" s="95"/>
      <c r="V2040" s="95"/>
      <c r="W2040" s="95"/>
      <c r="X2040" s="39"/>
      <c r="Y2040" s="39"/>
      <c r="Z2040" s="39"/>
      <c r="AA2040" s="39"/>
      <c r="AB2040" s="39"/>
      <c r="AC2040" s="39"/>
      <c r="AD2040" s="39"/>
      <c r="AE2040" s="39"/>
      <c r="AF2040" s="39"/>
      <c r="AG2040" s="39"/>
      <c r="AH2040" s="39"/>
      <c r="AI2040" s="39"/>
      <c r="AJ2040" s="39"/>
      <c r="AK2040" s="39"/>
      <c r="AL2040" s="39"/>
      <c r="AM2040" s="39"/>
      <c r="AN2040" s="39"/>
      <c r="AO2040" s="39"/>
      <c r="AP2040" s="39"/>
      <c r="AQ2040" s="39"/>
      <c r="AR2040" s="39"/>
      <c r="AS2040" s="39"/>
      <c r="AT2040" s="39"/>
      <c r="AU2040" s="39"/>
      <c r="AV2040" s="39"/>
      <c r="AW2040" s="39"/>
      <c r="AX2040" s="39"/>
      <c r="AY2040" s="39"/>
      <c r="AZ2040" s="39"/>
      <c r="BA2040" s="39"/>
      <c r="BB2040" s="39"/>
      <c r="BC2040" s="39"/>
      <c r="BD2040" s="39"/>
      <c r="BE2040" s="39"/>
      <c r="BF2040" s="39"/>
      <c r="BG2040" s="39"/>
      <c r="BH2040" s="39"/>
      <c r="BI2040" s="39"/>
      <c r="BJ2040" s="39"/>
      <c r="BK2040" s="39"/>
      <c r="BL2040" s="39"/>
      <c r="BM2040" s="39"/>
      <c r="BN2040" s="39"/>
      <c r="BO2040" s="39"/>
      <c r="BP2040" s="39"/>
      <c r="BQ2040" s="39"/>
      <c r="BR2040" s="39"/>
      <c r="BS2040" s="39"/>
      <c r="BT2040" s="39"/>
      <c r="BU2040" s="39"/>
      <c r="BV2040" s="39"/>
      <c r="BW2040" s="39"/>
      <c r="BX2040" s="39"/>
      <c r="BY2040" s="39"/>
      <c r="BZ2040" s="39"/>
      <c r="CA2040" s="39"/>
      <c r="CB2040" s="39"/>
      <c r="CC2040" s="39"/>
      <c r="CD2040" s="39"/>
      <c r="CE2040" s="39"/>
      <c r="CF2040" s="39"/>
      <c r="CG2040" s="39"/>
      <c r="CH2040" s="39"/>
      <c r="CI2040" s="39"/>
      <c r="CJ2040" s="39"/>
      <c r="CK2040" s="39"/>
      <c r="CL2040" s="39"/>
      <c r="CM2040" s="39"/>
      <c r="CN2040" s="39"/>
      <c r="CO2040" s="39"/>
      <c r="CP2040" s="39"/>
      <c r="CQ2040" s="39"/>
      <c r="CR2040" s="39"/>
      <c r="CS2040" s="39"/>
      <c r="CT2040" s="39"/>
      <c r="CU2040" s="39"/>
      <c r="CV2040" s="39"/>
      <c r="CW2040" s="39"/>
      <c r="CX2040" s="39"/>
      <c r="CY2040" s="39"/>
      <c r="CZ2040" s="39"/>
      <c r="DA2040" s="39"/>
      <c r="DB2040" s="39"/>
      <c r="DC2040" s="39"/>
      <c r="DD2040" s="39"/>
      <c r="DE2040" s="39"/>
      <c r="DF2040" s="39"/>
      <c r="DG2040" s="39"/>
      <c r="DH2040" s="39"/>
      <c r="DI2040" s="39"/>
      <c r="DJ2040" s="39"/>
      <c r="DK2040" s="39"/>
      <c r="DL2040" s="39"/>
      <c r="DM2040" s="39"/>
      <c r="DN2040" s="39"/>
      <c r="DO2040" s="39"/>
      <c r="DP2040" s="39"/>
      <c r="DQ2040" s="39"/>
      <c r="DR2040" s="39"/>
      <c r="DS2040" s="39"/>
      <c r="DT2040" s="39"/>
      <c r="DU2040" s="39"/>
      <c r="DV2040" s="39"/>
      <c r="DW2040" s="39"/>
      <c r="DX2040" s="39"/>
      <c r="DY2040" s="39"/>
      <c r="DZ2040" s="39"/>
      <c r="EA2040" s="39"/>
      <c r="EB2040" s="39"/>
      <c r="EC2040" s="39"/>
      <c r="ED2040" s="39"/>
      <c r="EE2040" s="39"/>
      <c r="EF2040" s="39"/>
      <c r="EG2040" s="39"/>
      <c r="EH2040" s="39"/>
      <c r="EI2040" s="39"/>
      <c r="EJ2040" s="39"/>
      <c r="EK2040" s="39"/>
      <c r="EL2040" s="39"/>
      <c r="EM2040" s="39"/>
      <c r="EN2040" s="39"/>
      <c r="EO2040" s="39"/>
      <c r="EP2040" s="39"/>
      <c r="EQ2040" s="39"/>
      <c r="ER2040" s="39"/>
      <c r="ES2040" s="39"/>
      <c r="ET2040" s="39"/>
      <c r="EU2040" s="39"/>
      <c r="EV2040" s="39"/>
      <c r="EW2040" s="39"/>
      <c r="EX2040" s="39"/>
      <c r="EY2040" s="39"/>
      <c r="EZ2040" s="39"/>
      <c r="FA2040" s="39"/>
      <c r="FB2040" s="39"/>
      <c r="FC2040" s="39"/>
      <c r="FD2040" s="39"/>
      <c r="FE2040" s="39"/>
      <c r="FF2040" s="39"/>
      <c r="FG2040" s="39"/>
      <c r="FH2040" s="39"/>
      <c r="FI2040" s="39"/>
      <c r="FJ2040" s="39"/>
      <c r="FK2040" s="39"/>
      <c r="FL2040" s="39"/>
      <c r="FM2040" s="39"/>
      <c r="FN2040" s="39"/>
    </row>
    <row r="2041" spans="1:170" s="36" customFormat="1">
      <c r="A2041" s="105"/>
      <c r="B2041" s="106"/>
      <c r="C2041" s="107"/>
      <c r="D2041" s="132"/>
      <c r="E2041" s="132"/>
      <c r="F2041" s="132"/>
      <c r="G2041" s="132"/>
      <c r="H2041" s="107"/>
      <c r="I2041" s="108"/>
      <c r="J2041" s="132"/>
      <c r="K2041" s="137"/>
      <c r="L2041" s="137"/>
      <c r="M2041" s="139"/>
      <c r="N2041" s="139"/>
      <c r="O2041" s="105"/>
      <c r="P2041" s="112"/>
      <c r="Q2041" s="112"/>
      <c r="R2041" s="112"/>
      <c r="S2041" s="94"/>
      <c r="T2041" s="95"/>
      <c r="U2041" s="95"/>
      <c r="V2041" s="95"/>
      <c r="W2041" s="95"/>
      <c r="X2041" s="39"/>
      <c r="Y2041" s="39"/>
      <c r="Z2041" s="39"/>
      <c r="AA2041" s="39"/>
      <c r="AB2041" s="39"/>
      <c r="AC2041" s="39"/>
      <c r="AD2041" s="39"/>
      <c r="AE2041" s="39"/>
      <c r="AF2041" s="39"/>
      <c r="AG2041" s="39"/>
      <c r="AH2041" s="39"/>
      <c r="AI2041" s="39"/>
      <c r="AJ2041" s="39"/>
      <c r="AK2041" s="39"/>
      <c r="AL2041" s="39"/>
      <c r="AM2041" s="39"/>
      <c r="AN2041" s="39"/>
      <c r="AO2041" s="39"/>
      <c r="AP2041" s="39"/>
      <c r="AQ2041" s="39"/>
      <c r="AR2041" s="39"/>
      <c r="AS2041" s="39"/>
      <c r="AT2041" s="39"/>
      <c r="AU2041" s="39"/>
      <c r="AV2041" s="39"/>
      <c r="AW2041" s="39"/>
      <c r="AX2041" s="39"/>
      <c r="AY2041" s="39"/>
      <c r="AZ2041" s="39"/>
      <c r="BA2041" s="39"/>
      <c r="BB2041" s="39"/>
      <c r="BC2041" s="39"/>
      <c r="BD2041" s="39"/>
      <c r="BE2041" s="39"/>
      <c r="BF2041" s="39"/>
      <c r="BG2041" s="39"/>
      <c r="BH2041" s="39"/>
      <c r="BI2041" s="39"/>
      <c r="BJ2041" s="39"/>
      <c r="BK2041" s="39"/>
      <c r="BL2041" s="39"/>
      <c r="BM2041" s="39"/>
      <c r="BN2041" s="39"/>
      <c r="BO2041" s="39"/>
      <c r="BP2041" s="39"/>
      <c r="BQ2041" s="39"/>
      <c r="BR2041" s="39"/>
      <c r="BS2041" s="39"/>
      <c r="BT2041" s="39"/>
      <c r="BU2041" s="39"/>
      <c r="BV2041" s="39"/>
      <c r="BW2041" s="39"/>
      <c r="BX2041" s="39"/>
      <c r="BY2041" s="39"/>
      <c r="BZ2041" s="39"/>
      <c r="CA2041" s="39"/>
      <c r="CB2041" s="39"/>
      <c r="CC2041" s="39"/>
      <c r="CD2041" s="39"/>
      <c r="CE2041" s="39"/>
      <c r="CF2041" s="39"/>
      <c r="CG2041" s="39"/>
      <c r="CH2041" s="39"/>
      <c r="CI2041" s="39"/>
      <c r="CJ2041" s="39"/>
      <c r="CK2041" s="39"/>
      <c r="CL2041" s="39"/>
      <c r="CM2041" s="39"/>
      <c r="CN2041" s="39"/>
      <c r="CO2041" s="39"/>
      <c r="CP2041" s="39"/>
      <c r="CQ2041" s="39"/>
      <c r="CR2041" s="39"/>
      <c r="CS2041" s="39"/>
      <c r="CT2041" s="39"/>
      <c r="CU2041" s="39"/>
      <c r="CV2041" s="39"/>
      <c r="CW2041" s="39"/>
      <c r="CX2041" s="39"/>
      <c r="CY2041" s="39"/>
      <c r="CZ2041" s="39"/>
      <c r="DA2041" s="39"/>
      <c r="DB2041" s="39"/>
      <c r="DC2041" s="39"/>
      <c r="DD2041" s="39"/>
      <c r="DE2041" s="39"/>
      <c r="DF2041" s="39"/>
      <c r="DG2041" s="39"/>
      <c r="DH2041" s="39"/>
      <c r="DI2041" s="39"/>
      <c r="DJ2041" s="39"/>
      <c r="DK2041" s="39"/>
      <c r="DL2041" s="39"/>
      <c r="DM2041" s="39"/>
      <c r="DN2041" s="39"/>
      <c r="DO2041" s="39"/>
      <c r="DP2041" s="39"/>
      <c r="DQ2041" s="39"/>
      <c r="DR2041" s="39"/>
      <c r="DS2041" s="39"/>
      <c r="DT2041" s="39"/>
      <c r="DU2041" s="39"/>
      <c r="DV2041" s="39"/>
      <c r="DW2041" s="39"/>
      <c r="DX2041" s="39"/>
      <c r="DY2041" s="39"/>
      <c r="DZ2041" s="39"/>
      <c r="EA2041" s="39"/>
      <c r="EB2041" s="39"/>
      <c r="EC2041" s="39"/>
      <c r="ED2041" s="39"/>
      <c r="EE2041" s="39"/>
      <c r="EF2041" s="39"/>
      <c r="EG2041" s="39"/>
      <c r="EH2041" s="39"/>
      <c r="EI2041" s="39"/>
      <c r="EJ2041" s="39"/>
      <c r="EK2041" s="39"/>
      <c r="EL2041" s="39"/>
      <c r="EM2041" s="39"/>
      <c r="EN2041" s="39"/>
      <c r="EO2041" s="39"/>
      <c r="EP2041" s="39"/>
      <c r="EQ2041" s="39"/>
      <c r="ER2041" s="39"/>
      <c r="ES2041" s="39"/>
      <c r="ET2041" s="39"/>
      <c r="EU2041" s="39"/>
      <c r="EV2041" s="39"/>
      <c r="EW2041" s="39"/>
      <c r="EX2041" s="39"/>
      <c r="EY2041" s="39"/>
      <c r="EZ2041" s="39"/>
      <c r="FA2041" s="39"/>
      <c r="FB2041" s="39"/>
      <c r="FC2041" s="39"/>
      <c r="FD2041" s="39"/>
      <c r="FE2041" s="39"/>
      <c r="FF2041" s="39"/>
      <c r="FG2041" s="39"/>
      <c r="FH2041" s="39"/>
      <c r="FI2041" s="39"/>
      <c r="FJ2041" s="39"/>
      <c r="FK2041" s="39"/>
      <c r="FL2041" s="39"/>
      <c r="FM2041" s="39"/>
      <c r="FN2041" s="39"/>
    </row>
    <row r="2042" spans="1:170" s="36" customFormat="1">
      <c r="A2042" s="105"/>
      <c r="B2042" s="106"/>
      <c r="C2042" s="107"/>
      <c r="D2042" s="132"/>
      <c r="E2042" s="132"/>
      <c r="F2042" s="132"/>
      <c r="G2042" s="132"/>
      <c r="H2042" s="107"/>
      <c r="I2042" s="108"/>
      <c r="J2042" s="132"/>
      <c r="K2042" s="137"/>
      <c r="L2042" s="137"/>
      <c r="M2042" s="139"/>
      <c r="N2042" s="139"/>
      <c r="O2042" s="105"/>
      <c r="P2042" s="112"/>
      <c r="Q2042" s="112"/>
      <c r="R2042" s="112"/>
      <c r="S2042" s="94"/>
      <c r="T2042" s="95"/>
      <c r="U2042" s="95"/>
      <c r="V2042" s="95"/>
      <c r="W2042" s="95"/>
      <c r="X2042" s="39"/>
      <c r="Y2042" s="39"/>
      <c r="Z2042" s="39"/>
      <c r="AA2042" s="39"/>
      <c r="AB2042" s="39"/>
      <c r="AC2042" s="39"/>
      <c r="AD2042" s="39"/>
      <c r="AE2042" s="39"/>
      <c r="AF2042" s="39"/>
      <c r="AG2042" s="39"/>
      <c r="AH2042" s="39"/>
      <c r="AI2042" s="39"/>
      <c r="AJ2042" s="39"/>
      <c r="AK2042" s="39"/>
      <c r="AL2042" s="39"/>
      <c r="AM2042" s="39"/>
      <c r="AN2042" s="39"/>
      <c r="AO2042" s="39"/>
      <c r="AP2042" s="39"/>
      <c r="AQ2042" s="39"/>
      <c r="AR2042" s="39"/>
      <c r="AS2042" s="39"/>
      <c r="AT2042" s="39"/>
      <c r="AU2042" s="39"/>
      <c r="AV2042" s="39"/>
      <c r="AW2042" s="39"/>
      <c r="AX2042" s="39"/>
      <c r="AY2042" s="39"/>
      <c r="AZ2042" s="39"/>
      <c r="BA2042" s="39"/>
      <c r="BB2042" s="39"/>
      <c r="BC2042" s="39"/>
      <c r="BD2042" s="39"/>
      <c r="BE2042" s="39"/>
      <c r="BF2042" s="39"/>
      <c r="BG2042" s="39"/>
      <c r="BH2042" s="39"/>
      <c r="BI2042" s="39"/>
      <c r="BJ2042" s="39"/>
      <c r="BK2042" s="39"/>
      <c r="BL2042" s="39"/>
      <c r="BM2042" s="39"/>
      <c r="BN2042" s="39"/>
      <c r="BO2042" s="39"/>
      <c r="BP2042" s="39"/>
      <c r="BQ2042" s="39"/>
      <c r="BR2042" s="39"/>
      <c r="BS2042" s="39"/>
      <c r="BT2042" s="39"/>
      <c r="BU2042" s="39"/>
      <c r="BV2042" s="39"/>
      <c r="BW2042" s="39"/>
      <c r="BX2042" s="39"/>
      <c r="BY2042" s="39"/>
      <c r="BZ2042" s="39"/>
      <c r="CA2042" s="39"/>
      <c r="CB2042" s="39"/>
      <c r="CC2042" s="39"/>
      <c r="CD2042" s="39"/>
      <c r="CE2042" s="39"/>
      <c r="CF2042" s="39"/>
      <c r="CG2042" s="39"/>
      <c r="CH2042" s="39"/>
      <c r="CI2042" s="39"/>
      <c r="CJ2042" s="39"/>
      <c r="CK2042" s="39"/>
      <c r="CL2042" s="39"/>
      <c r="CM2042" s="39"/>
      <c r="CN2042" s="39"/>
      <c r="CO2042" s="39"/>
      <c r="CP2042" s="39"/>
      <c r="CQ2042" s="39"/>
      <c r="CR2042" s="39"/>
      <c r="CS2042" s="39"/>
      <c r="CT2042" s="39"/>
      <c r="CU2042" s="39"/>
      <c r="CV2042" s="39"/>
      <c r="CW2042" s="39"/>
      <c r="CX2042" s="39"/>
      <c r="CY2042" s="39"/>
      <c r="CZ2042" s="39"/>
      <c r="DA2042" s="39"/>
      <c r="DB2042" s="39"/>
      <c r="DC2042" s="39"/>
      <c r="DD2042" s="39"/>
      <c r="DE2042" s="39"/>
      <c r="DF2042" s="39"/>
      <c r="DG2042" s="39"/>
      <c r="DH2042" s="39"/>
      <c r="DI2042" s="39"/>
      <c r="DJ2042" s="39"/>
      <c r="DK2042" s="39"/>
      <c r="DL2042" s="39"/>
      <c r="DM2042" s="39"/>
      <c r="DN2042" s="39"/>
      <c r="DO2042" s="39"/>
      <c r="DP2042" s="39"/>
      <c r="DQ2042" s="39"/>
      <c r="DR2042" s="39"/>
      <c r="DS2042" s="39"/>
      <c r="DT2042" s="39"/>
      <c r="DU2042" s="39"/>
      <c r="DV2042" s="39"/>
      <c r="DW2042" s="39"/>
      <c r="DX2042" s="39"/>
      <c r="DY2042" s="39"/>
      <c r="DZ2042" s="39"/>
      <c r="EA2042" s="39"/>
      <c r="EB2042" s="39"/>
      <c r="EC2042" s="39"/>
      <c r="ED2042" s="39"/>
      <c r="EE2042" s="39"/>
      <c r="EF2042" s="39"/>
      <c r="EG2042" s="39"/>
      <c r="EH2042" s="39"/>
      <c r="EI2042" s="39"/>
      <c r="EJ2042" s="39"/>
      <c r="EK2042" s="39"/>
      <c r="EL2042" s="39"/>
      <c r="EM2042" s="39"/>
      <c r="EN2042" s="39"/>
      <c r="EO2042" s="39"/>
      <c r="EP2042" s="39"/>
      <c r="EQ2042" s="39"/>
      <c r="ER2042" s="39"/>
      <c r="ES2042" s="39"/>
      <c r="ET2042" s="39"/>
      <c r="EU2042" s="39"/>
      <c r="EV2042" s="39"/>
      <c r="EW2042" s="39"/>
      <c r="EX2042" s="39"/>
      <c r="EY2042" s="39"/>
      <c r="EZ2042" s="39"/>
      <c r="FA2042" s="39"/>
      <c r="FB2042" s="39"/>
      <c r="FC2042" s="39"/>
      <c r="FD2042" s="39"/>
      <c r="FE2042" s="39"/>
      <c r="FF2042" s="39"/>
      <c r="FG2042" s="39"/>
      <c r="FH2042" s="39"/>
      <c r="FI2042" s="39"/>
      <c r="FJ2042" s="39"/>
      <c r="FK2042" s="39"/>
      <c r="FL2042" s="39"/>
      <c r="FM2042" s="39"/>
      <c r="FN2042" s="39"/>
    </row>
    <row r="2043" spans="1:170" s="36" customFormat="1">
      <c r="A2043" s="105"/>
      <c r="B2043" s="106"/>
      <c r="C2043" s="107"/>
      <c r="D2043" s="132"/>
      <c r="E2043" s="132"/>
      <c r="F2043" s="132"/>
      <c r="G2043" s="132"/>
      <c r="H2043" s="107"/>
      <c r="I2043" s="108"/>
      <c r="J2043" s="132"/>
      <c r="K2043" s="137"/>
      <c r="L2043" s="137"/>
      <c r="M2043" s="139"/>
      <c r="N2043" s="139"/>
      <c r="O2043" s="105"/>
      <c r="P2043" s="112"/>
      <c r="Q2043" s="112"/>
      <c r="R2043" s="112"/>
      <c r="S2043" s="94"/>
      <c r="T2043" s="95"/>
      <c r="U2043" s="95"/>
      <c r="V2043" s="95"/>
      <c r="W2043" s="95"/>
      <c r="X2043" s="39"/>
      <c r="Y2043" s="39"/>
      <c r="Z2043" s="39"/>
      <c r="AA2043" s="39"/>
      <c r="AB2043" s="39"/>
      <c r="AC2043" s="39"/>
      <c r="AD2043" s="39"/>
      <c r="AE2043" s="39"/>
      <c r="AF2043" s="39"/>
      <c r="AG2043" s="39"/>
      <c r="AH2043" s="39"/>
      <c r="AI2043" s="39"/>
      <c r="AJ2043" s="39"/>
      <c r="AK2043" s="39"/>
      <c r="AL2043" s="39"/>
      <c r="AM2043" s="39"/>
      <c r="AN2043" s="39"/>
      <c r="AO2043" s="39"/>
      <c r="AP2043" s="39"/>
      <c r="AQ2043" s="39"/>
      <c r="AR2043" s="39"/>
      <c r="AS2043" s="39"/>
      <c r="AT2043" s="39"/>
      <c r="AU2043" s="39"/>
      <c r="AV2043" s="39"/>
      <c r="AW2043" s="39"/>
      <c r="AX2043" s="39"/>
      <c r="AY2043" s="39"/>
      <c r="AZ2043" s="39"/>
      <c r="BA2043" s="39"/>
      <c r="BB2043" s="39"/>
      <c r="BC2043" s="39"/>
      <c r="BD2043" s="39"/>
      <c r="BE2043" s="39"/>
      <c r="BF2043" s="39"/>
      <c r="BG2043" s="39"/>
      <c r="BH2043" s="39"/>
      <c r="BI2043" s="39"/>
      <c r="BJ2043" s="39"/>
      <c r="BK2043" s="39"/>
      <c r="BL2043" s="39"/>
      <c r="BM2043" s="39"/>
      <c r="BN2043" s="39"/>
      <c r="BO2043" s="39"/>
      <c r="BP2043" s="39"/>
      <c r="BQ2043" s="39"/>
      <c r="BR2043" s="39"/>
      <c r="BS2043" s="39"/>
      <c r="BT2043" s="39"/>
      <c r="BU2043" s="39"/>
      <c r="BV2043" s="39"/>
      <c r="BW2043" s="39"/>
      <c r="BX2043" s="39"/>
      <c r="BY2043" s="39"/>
      <c r="BZ2043" s="39"/>
      <c r="CA2043" s="39"/>
      <c r="CB2043" s="39"/>
      <c r="CC2043" s="39"/>
      <c r="CD2043" s="39"/>
      <c r="CE2043" s="39"/>
      <c r="CF2043" s="39"/>
      <c r="CG2043" s="39"/>
      <c r="CH2043" s="39"/>
      <c r="CI2043" s="39"/>
      <c r="CJ2043" s="39"/>
      <c r="CK2043" s="39"/>
      <c r="CL2043" s="39"/>
      <c r="CM2043" s="39"/>
      <c r="CN2043" s="39"/>
      <c r="CO2043" s="39"/>
      <c r="CP2043" s="39"/>
      <c r="CQ2043" s="39"/>
      <c r="CR2043" s="39"/>
      <c r="CS2043" s="39"/>
      <c r="CT2043" s="39"/>
      <c r="CU2043" s="39"/>
      <c r="CV2043" s="39"/>
      <c r="CW2043" s="39"/>
      <c r="CX2043" s="39"/>
      <c r="CY2043" s="39"/>
      <c r="CZ2043" s="39"/>
      <c r="DA2043" s="39"/>
      <c r="DB2043" s="39"/>
      <c r="DC2043" s="39"/>
      <c r="DD2043" s="39"/>
      <c r="DE2043" s="39"/>
      <c r="DF2043" s="39"/>
      <c r="DG2043" s="39"/>
      <c r="DH2043" s="39"/>
      <c r="DI2043" s="39"/>
      <c r="DJ2043" s="39"/>
      <c r="DK2043" s="39"/>
      <c r="DL2043" s="39"/>
      <c r="DM2043" s="39"/>
      <c r="DN2043" s="39"/>
      <c r="DO2043" s="39"/>
      <c r="DP2043" s="39"/>
      <c r="DQ2043" s="39"/>
      <c r="DR2043" s="39"/>
      <c r="DS2043" s="39"/>
      <c r="DT2043" s="39"/>
      <c r="DU2043" s="39"/>
      <c r="DV2043" s="39"/>
      <c r="DW2043" s="39"/>
      <c r="DX2043" s="39"/>
      <c r="DY2043" s="39"/>
      <c r="DZ2043" s="39"/>
      <c r="EA2043" s="39"/>
      <c r="EB2043" s="39"/>
      <c r="EC2043" s="39"/>
      <c r="ED2043" s="39"/>
      <c r="EE2043" s="39"/>
      <c r="EF2043" s="39"/>
      <c r="EG2043" s="39"/>
      <c r="EH2043" s="39"/>
      <c r="EI2043" s="39"/>
      <c r="EJ2043" s="39"/>
      <c r="EK2043" s="39"/>
      <c r="EL2043" s="39"/>
      <c r="EM2043" s="39"/>
      <c r="EN2043" s="39"/>
      <c r="EO2043" s="39"/>
      <c r="EP2043" s="39"/>
      <c r="EQ2043" s="39"/>
      <c r="ER2043" s="39"/>
      <c r="ES2043" s="39"/>
      <c r="ET2043" s="39"/>
      <c r="EU2043" s="39"/>
      <c r="EV2043" s="39"/>
      <c r="EW2043" s="39"/>
      <c r="EX2043" s="39"/>
      <c r="EY2043" s="39"/>
      <c r="EZ2043" s="39"/>
      <c r="FA2043" s="39"/>
      <c r="FB2043" s="39"/>
      <c r="FC2043" s="39"/>
      <c r="FD2043" s="39"/>
      <c r="FE2043" s="39"/>
      <c r="FF2043" s="39"/>
      <c r="FG2043" s="39"/>
      <c r="FH2043" s="39"/>
      <c r="FI2043" s="39"/>
      <c r="FJ2043" s="39"/>
      <c r="FK2043" s="39"/>
      <c r="FL2043" s="39"/>
      <c r="FM2043" s="39"/>
      <c r="FN2043" s="39"/>
    </row>
    <row r="2044" spans="1:170" s="36" customFormat="1">
      <c r="A2044" s="105"/>
      <c r="B2044" s="106"/>
      <c r="C2044" s="107"/>
      <c r="D2044" s="132"/>
      <c r="E2044" s="132"/>
      <c r="F2044" s="132"/>
      <c r="G2044" s="132"/>
      <c r="H2044" s="107"/>
      <c r="I2044" s="108"/>
      <c r="J2044" s="132"/>
      <c r="K2044" s="137"/>
      <c r="L2044" s="137"/>
      <c r="M2044" s="139"/>
      <c r="N2044" s="139"/>
      <c r="O2044" s="105"/>
      <c r="P2044" s="112"/>
      <c r="Q2044" s="112"/>
      <c r="R2044" s="112"/>
      <c r="S2044" s="94"/>
      <c r="T2044" s="95"/>
      <c r="U2044" s="95"/>
      <c r="V2044" s="95"/>
      <c r="W2044" s="95"/>
      <c r="X2044" s="39"/>
      <c r="Y2044" s="39"/>
      <c r="Z2044" s="39"/>
      <c r="AA2044" s="39"/>
      <c r="AB2044" s="39"/>
      <c r="AC2044" s="39"/>
      <c r="AD2044" s="39"/>
      <c r="AE2044" s="39"/>
      <c r="AF2044" s="39"/>
      <c r="AG2044" s="39"/>
      <c r="AH2044" s="39"/>
      <c r="AI2044" s="39"/>
      <c r="AJ2044" s="39"/>
      <c r="AK2044" s="39"/>
      <c r="AL2044" s="39"/>
      <c r="AM2044" s="39"/>
      <c r="AN2044" s="39"/>
      <c r="AO2044" s="39"/>
      <c r="AP2044" s="39"/>
      <c r="AQ2044" s="39"/>
      <c r="AR2044" s="39"/>
      <c r="AS2044" s="39"/>
      <c r="AT2044" s="39"/>
      <c r="AU2044" s="39"/>
      <c r="AV2044" s="39"/>
      <c r="AW2044" s="39"/>
      <c r="AX2044" s="39"/>
      <c r="AY2044" s="39"/>
      <c r="AZ2044" s="39"/>
      <c r="BA2044" s="39"/>
      <c r="BB2044" s="39"/>
      <c r="BC2044" s="39"/>
      <c r="BD2044" s="39"/>
      <c r="BE2044" s="39"/>
      <c r="BF2044" s="39"/>
      <c r="BG2044" s="39"/>
      <c r="BH2044" s="39"/>
      <c r="BI2044" s="39"/>
      <c r="BJ2044" s="39"/>
      <c r="BK2044" s="39"/>
      <c r="BL2044" s="39"/>
      <c r="BM2044" s="39"/>
      <c r="BN2044" s="39"/>
      <c r="BO2044" s="39"/>
      <c r="BP2044" s="39"/>
      <c r="BQ2044" s="39"/>
      <c r="BR2044" s="39"/>
      <c r="BS2044" s="39"/>
      <c r="BT2044" s="39"/>
      <c r="BU2044" s="39"/>
      <c r="BV2044" s="39"/>
      <c r="BW2044" s="39"/>
      <c r="BX2044" s="39"/>
      <c r="BY2044" s="39"/>
      <c r="BZ2044" s="39"/>
      <c r="CA2044" s="39"/>
      <c r="CB2044" s="39"/>
      <c r="CC2044" s="39"/>
      <c r="CD2044" s="39"/>
      <c r="CE2044" s="39"/>
      <c r="CF2044" s="39"/>
      <c r="CG2044" s="39"/>
      <c r="CH2044" s="39"/>
      <c r="CI2044" s="39"/>
      <c r="CJ2044" s="39"/>
      <c r="CK2044" s="39"/>
      <c r="CL2044" s="39"/>
      <c r="CM2044" s="39"/>
      <c r="CN2044" s="39"/>
      <c r="CO2044" s="39"/>
      <c r="CP2044" s="39"/>
      <c r="CQ2044" s="39"/>
      <c r="CR2044" s="39"/>
      <c r="CS2044" s="39"/>
      <c r="CT2044" s="39"/>
      <c r="CU2044" s="39"/>
      <c r="CV2044" s="39"/>
      <c r="CW2044" s="39"/>
      <c r="CX2044" s="39"/>
      <c r="CY2044" s="39"/>
      <c r="CZ2044" s="39"/>
      <c r="DA2044" s="39"/>
      <c r="DB2044" s="39"/>
      <c r="DC2044" s="39"/>
      <c r="DD2044" s="39"/>
      <c r="DE2044" s="39"/>
      <c r="DF2044" s="39"/>
      <c r="DG2044" s="39"/>
      <c r="DH2044" s="39"/>
      <c r="DI2044" s="39"/>
      <c r="DJ2044" s="39"/>
      <c r="DK2044" s="39"/>
      <c r="DL2044" s="39"/>
      <c r="DM2044" s="39"/>
      <c r="DN2044" s="39"/>
      <c r="DO2044" s="39"/>
      <c r="DP2044" s="39"/>
      <c r="DQ2044" s="39"/>
      <c r="DR2044" s="39"/>
      <c r="DS2044" s="39"/>
      <c r="DT2044" s="39"/>
      <c r="DU2044" s="39"/>
      <c r="DV2044" s="39"/>
      <c r="DW2044" s="39"/>
      <c r="DX2044" s="39"/>
      <c r="DY2044" s="39"/>
      <c r="DZ2044" s="39"/>
      <c r="EA2044" s="39"/>
      <c r="EB2044" s="39"/>
      <c r="EC2044" s="39"/>
      <c r="ED2044" s="39"/>
      <c r="EE2044" s="39"/>
      <c r="EF2044" s="39"/>
      <c r="EG2044" s="39"/>
      <c r="EH2044" s="39"/>
      <c r="EI2044" s="39"/>
      <c r="EJ2044" s="39"/>
      <c r="EK2044" s="39"/>
      <c r="EL2044" s="39"/>
      <c r="EM2044" s="39"/>
      <c r="EN2044" s="39"/>
      <c r="EO2044" s="39"/>
      <c r="EP2044" s="39"/>
      <c r="EQ2044" s="39"/>
      <c r="ER2044" s="39"/>
      <c r="ES2044" s="39"/>
      <c r="ET2044" s="39"/>
      <c r="EU2044" s="39"/>
      <c r="EV2044" s="39"/>
      <c r="EW2044" s="39"/>
      <c r="EX2044" s="39"/>
      <c r="EY2044" s="39"/>
      <c r="EZ2044" s="39"/>
      <c r="FA2044" s="39"/>
      <c r="FB2044" s="39"/>
      <c r="FC2044" s="39"/>
      <c r="FD2044" s="39"/>
      <c r="FE2044" s="39"/>
      <c r="FF2044" s="39"/>
      <c r="FG2044" s="39"/>
      <c r="FH2044" s="39"/>
      <c r="FI2044" s="39"/>
      <c r="FJ2044" s="39"/>
      <c r="FK2044" s="39"/>
      <c r="FL2044" s="39"/>
      <c r="FM2044" s="39"/>
      <c r="FN2044" s="39"/>
    </row>
    <row r="2045" spans="1:170" s="36" customFormat="1">
      <c r="A2045" s="105"/>
      <c r="B2045" s="106"/>
      <c r="C2045" s="107"/>
      <c r="D2045" s="132"/>
      <c r="E2045" s="132"/>
      <c r="F2045" s="132"/>
      <c r="G2045" s="132"/>
      <c r="H2045" s="107"/>
      <c r="I2045" s="108"/>
      <c r="J2045" s="132"/>
      <c r="K2045" s="137"/>
      <c r="L2045" s="137"/>
      <c r="M2045" s="139"/>
      <c r="N2045" s="139"/>
      <c r="O2045" s="105"/>
      <c r="P2045" s="112"/>
      <c r="Q2045" s="112"/>
      <c r="R2045" s="112"/>
      <c r="S2045" s="94"/>
      <c r="T2045" s="95"/>
      <c r="U2045" s="95"/>
      <c r="V2045" s="95"/>
      <c r="W2045" s="95"/>
      <c r="X2045" s="39"/>
      <c r="Y2045" s="39"/>
      <c r="Z2045" s="39"/>
      <c r="AA2045" s="39"/>
      <c r="AB2045" s="39"/>
      <c r="AC2045" s="39"/>
      <c r="AD2045" s="39"/>
      <c r="AE2045" s="39"/>
      <c r="AF2045" s="39"/>
      <c r="AG2045" s="39"/>
      <c r="AH2045" s="39"/>
      <c r="AI2045" s="39"/>
      <c r="AJ2045" s="39"/>
      <c r="AK2045" s="39"/>
      <c r="AL2045" s="39"/>
      <c r="AM2045" s="39"/>
      <c r="AN2045" s="39"/>
      <c r="AO2045" s="39"/>
      <c r="AP2045" s="39"/>
      <c r="AQ2045" s="39"/>
      <c r="AR2045" s="39"/>
      <c r="AS2045" s="39"/>
      <c r="AT2045" s="39"/>
      <c r="AU2045" s="39"/>
      <c r="AV2045" s="39"/>
      <c r="AW2045" s="39"/>
      <c r="AX2045" s="39"/>
      <c r="AY2045" s="39"/>
      <c r="AZ2045" s="39"/>
      <c r="BA2045" s="39"/>
      <c r="BB2045" s="39"/>
      <c r="BC2045" s="39"/>
      <c r="BD2045" s="39"/>
      <c r="BE2045" s="39"/>
      <c r="BF2045" s="39"/>
      <c r="BG2045" s="39"/>
      <c r="BH2045" s="39"/>
      <c r="BI2045" s="39"/>
      <c r="BJ2045" s="39"/>
      <c r="BK2045" s="39"/>
      <c r="BL2045" s="39"/>
      <c r="BM2045" s="39"/>
      <c r="BN2045" s="39"/>
      <c r="BO2045" s="39"/>
      <c r="BP2045" s="39"/>
      <c r="BQ2045" s="39"/>
      <c r="BR2045" s="39"/>
      <c r="BS2045" s="39"/>
      <c r="BT2045" s="39"/>
      <c r="BU2045" s="39"/>
      <c r="BV2045" s="39"/>
      <c r="BW2045" s="39"/>
      <c r="BX2045" s="39"/>
      <c r="BY2045" s="39"/>
      <c r="BZ2045" s="39"/>
      <c r="CA2045" s="39"/>
      <c r="CB2045" s="39"/>
      <c r="CC2045" s="39"/>
      <c r="CD2045" s="39"/>
      <c r="CE2045" s="39"/>
      <c r="CF2045" s="39"/>
      <c r="CG2045" s="39"/>
      <c r="CH2045" s="39"/>
      <c r="CI2045" s="39"/>
      <c r="CJ2045" s="39"/>
      <c r="CK2045" s="39"/>
      <c r="CL2045" s="39"/>
      <c r="CM2045" s="39"/>
      <c r="CN2045" s="39"/>
      <c r="CO2045" s="39"/>
      <c r="CP2045" s="39"/>
      <c r="CQ2045" s="39"/>
      <c r="CR2045" s="39"/>
      <c r="CS2045" s="39"/>
      <c r="CT2045" s="39"/>
      <c r="CU2045" s="39"/>
      <c r="CV2045" s="39"/>
      <c r="CW2045" s="39"/>
      <c r="CX2045" s="39"/>
      <c r="CY2045" s="39"/>
      <c r="CZ2045" s="39"/>
      <c r="DA2045" s="39"/>
      <c r="DB2045" s="39"/>
      <c r="DC2045" s="39"/>
      <c r="DD2045" s="39"/>
      <c r="DE2045" s="39"/>
      <c r="DF2045" s="39"/>
      <c r="DG2045" s="39"/>
      <c r="DH2045" s="39"/>
      <c r="DI2045" s="39"/>
      <c r="DJ2045" s="39"/>
      <c r="DK2045" s="39"/>
      <c r="DL2045" s="39"/>
      <c r="DM2045" s="39"/>
      <c r="DN2045" s="39"/>
      <c r="DO2045" s="39"/>
      <c r="DP2045" s="39"/>
      <c r="DQ2045" s="39"/>
      <c r="DR2045" s="39"/>
      <c r="DS2045" s="39"/>
      <c r="DT2045" s="39"/>
      <c r="DU2045" s="39"/>
      <c r="DV2045" s="39"/>
      <c r="DW2045" s="39"/>
      <c r="DX2045" s="39"/>
      <c r="DY2045" s="39"/>
      <c r="DZ2045" s="39"/>
      <c r="EA2045" s="39"/>
      <c r="EB2045" s="39"/>
      <c r="EC2045" s="39"/>
      <c r="ED2045" s="39"/>
      <c r="EE2045" s="39"/>
      <c r="EF2045" s="39"/>
      <c r="EG2045" s="39"/>
      <c r="EH2045" s="39"/>
      <c r="EI2045" s="39"/>
      <c r="EJ2045" s="39"/>
      <c r="EK2045" s="39"/>
      <c r="EL2045" s="39"/>
      <c r="EM2045" s="39"/>
      <c r="EN2045" s="39"/>
      <c r="EO2045" s="39"/>
      <c r="EP2045" s="39"/>
      <c r="EQ2045" s="39"/>
      <c r="ER2045" s="39"/>
      <c r="ES2045" s="39"/>
      <c r="ET2045" s="39"/>
      <c r="EU2045" s="39"/>
      <c r="EV2045" s="39"/>
      <c r="EW2045" s="39"/>
      <c r="EX2045" s="39"/>
      <c r="EY2045" s="39"/>
      <c r="EZ2045" s="39"/>
      <c r="FA2045" s="39"/>
      <c r="FB2045" s="39"/>
      <c r="FC2045" s="39"/>
      <c r="FD2045" s="39"/>
      <c r="FE2045" s="39"/>
      <c r="FF2045" s="39"/>
      <c r="FG2045" s="39"/>
      <c r="FH2045" s="39"/>
      <c r="FI2045" s="39"/>
      <c r="FJ2045" s="39"/>
      <c r="FK2045" s="39"/>
      <c r="FL2045" s="39"/>
      <c r="FM2045" s="39"/>
      <c r="FN2045" s="39"/>
    </row>
    <row r="2046" spans="1:170" s="36" customFormat="1">
      <c r="A2046" s="105"/>
      <c r="B2046" s="106"/>
      <c r="C2046" s="107"/>
      <c r="D2046" s="132"/>
      <c r="E2046" s="132"/>
      <c r="F2046" s="132"/>
      <c r="G2046" s="132"/>
      <c r="H2046" s="107"/>
      <c r="I2046" s="108"/>
      <c r="J2046" s="132"/>
      <c r="K2046" s="137"/>
      <c r="L2046" s="137"/>
      <c r="M2046" s="139"/>
      <c r="N2046" s="139"/>
      <c r="O2046" s="105"/>
      <c r="P2046" s="112"/>
      <c r="Q2046" s="112"/>
      <c r="R2046" s="112"/>
      <c r="S2046" s="94"/>
      <c r="T2046" s="95"/>
      <c r="U2046" s="95"/>
      <c r="V2046" s="95"/>
      <c r="W2046" s="95"/>
      <c r="X2046" s="39"/>
      <c r="Y2046" s="39"/>
      <c r="Z2046" s="39"/>
      <c r="AA2046" s="39"/>
      <c r="AB2046" s="39"/>
      <c r="AC2046" s="39"/>
      <c r="AD2046" s="39"/>
      <c r="AE2046" s="39"/>
      <c r="AF2046" s="39"/>
      <c r="AG2046" s="39"/>
      <c r="AH2046" s="39"/>
      <c r="AI2046" s="39"/>
      <c r="AJ2046" s="39"/>
      <c r="AK2046" s="39"/>
      <c r="AL2046" s="39"/>
      <c r="AM2046" s="39"/>
      <c r="AN2046" s="39"/>
      <c r="AO2046" s="39"/>
      <c r="AP2046" s="39"/>
      <c r="AQ2046" s="39"/>
      <c r="AR2046" s="39"/>
      <c r="AS2046" s="39"/>
      <c r="AT2046" s="39"/>
      <c r="AU2046" s="39"/>
      <c r="AV2046" s="39"/>
      <c r="AW2046" s="39"/>
      <c r="AX2046" s="39"/>
      <c r="AY2046" s="39"/>
      <c r="AZ2046" s="39"/>
      <c r="BA2046" s="39"/>
      <c r="BB2046" s="39"/>
      <c r="BC2046" s="39"/>
      <c r="BD2046" s="39"/>
      <c r="BE2046" s="39"/>
      <c r="BF2046" s="39"/>
      <c r="BG2046" s="39"/>
      <c r="BH2046" s="39"/>
      <c r="BI2046" s="39"/>
      <c r="BJ2046" s="39"/>
      <c r="BK2046" s="39"/>
      <c r="BL2046" s="39"/>
      <c r="BM2046" s="39"/>
      <c r="BN2046" s="39"/>
      <c r="BO2046" s="39"/>
      <c r="BP2046" s="39"/>
      <c r="BQ2046" s="39"/>
      <c r="BR2046" s="39"/>
      <c r="BS2046" s="39"/>
      <c r="BT2046" s="39"/>
      <c r="BU2046" s="39"/>
      <c r="BV2046" s="39"/>
      <c r="BW2046" s="39"/>
      <c r="BX2046" s="39"/>
      <c r="BY2046" s="39"/>
      <c r="BZ2046" s="39"/>
      <c r="CA2046" s="39"/>
      <c r="CB2046" s="39"/>
      <c r="CC2046" s="39"/>
      <c r="CD2046" s="39"/>
      <c r="CE2046" s="39"/>
      <c r="CF2046" s="39"/>
      <c r="CG2046" s="39"/>
      <c r="CH2046" s="39"/>
      <c r="CI2046" s="39"/>
      <c r="CJ2046" s="39"/>
      <c r="CK2046" s="39"/>
      <c r="CL2046" s="39"/>
      <c r="CM2046" s="39"/>
      <c r="CN2046" s="39"/>
      <c r="CO2046" s="39"/>
      <c r="CP2046" s="39"/>
      <c r="CQ2046" s="39"/>
      <c r="CR2046" s="39"/>
      <c r="CS2046" s="39"/>
      <c r="CT2046" s="39"/>
      <c r="CU2046" s="39"/>
      <c r="CV2046" s="39"/>
      <c r="CW2046" s="39"/>
      <c r="CX2046" s="39"/>
      <c r="CY2046" s="39"/>
      <c r="CZ2046" s="39"/>
      <c r="DA2046" s="39"/>
      <c r="DB2046" s="39"/>
      <c r="DC2046" s="39"/>
      <c r="DD2046" s="39"/>
      <c r="DE2046" s="39"/>
      <c r="DF2046" s="39"/>
      <c r="DG2046" s="39"/>
      <c r="DH2046" s="39"/>
      <c r="DI2046" s="39"/>
      <c r="DJ2046" s="39"/>
      <c r="DK2046" s="39"/>
      <c r="DL2046" s="39"/>
      <c r="DM2046" s="39"/>
      <c r="DN2046" s="39"/>
      <c r="DO2046" s="39"/>
      <c r="DP2046" s="39"/>
      <c r="DQ2046" s="39"/>
      <c r="DR2046" s="39"/>
      <c r="DS2046" s="39"/>
      <c r="DT2046" s="39"/>
      <c r="DU2046" s="39"/>
      <c r="DV2046" s="39"/>
      <c r="DW2046" s="39"/>
      <c r="DX2046" s="39"/>
      <c r="DY2046" s="39"/>
      <c r="DZ2046" s="39"/>
      <c r="EA2046" s="39"/>
      <c r="EB2046" s="39"/>
      <c r="EC2046" s="39"/>
      <c r="ED2046" s="39"/>
      <c r="EE2046" s="39"/>
      <c r="EF2046" s="39"/>
      <c r="EG2046" s="39"/>
      <c r="EH2046" s="39"/>
      <c r="EI2046" s="39"/>
      <c r="EJ2046" s="39"/>
      <c r="EK2046" s="39"/>
      <c r="EL2046" s="39"/>
      <c r="EM2046" s="39"/>
      <c r="EN2046" s="39"/>
      <c r="EO2046" s="39"/>
      <c r="EP2046" s="39"/>
      <c r="EQ2046" s="39"/>
      <c r="ER2046" s="39"/>
      <c r="ES2046" s="39"/>
      <c r="ET2046" s="39"/>
      <c r="EU2046" s="39"/>
      <c r="EV2046" s="39"/>
      <c r="EW2046" s="39"/>
      <c r="EX2046" s="39"/>
      <c r="EY2046" s="39"/>
      <c r="EZ2046" s="39"/>
      <c r="FA2046" s="39"/>
      <c r="FB2046" s="39"/>
      <c r="FC2046" s="39"/>
      <c r="FD2046" s="39"/>
      <c r="FE2046" s="39"/>
      <c r="FF2046" s="39"/>
      <c r="FG2046" s="39"/>
      <c r="FH2046" s="39"/>
      <c r="FI2046" s="39"/>
      <c r="FJ2046" s="39"/>
      <c r="FK2046" s="39"/>
      <c r="FL2046" s="39"/>
      <c r="FM2046" s="39"/>
      <c r="FN2046" s="39"/>
    </row>
    <row r="2047" spans="1:170" s="36" customFormat="1">
      <c r="A2047" s="105"/>
      <c r="B2047" s="106"/>
      <c r="C2047" s="107"/>
      <c r="D2047" s="132"/>
      <c r="E2047" s="132"/>
      <c r="F2047" s="132"/>
      <c r="G2047" s="132"/>
      <c r="H2047" s="107"/>
      <c r="I2047" s="108"/>
      <c r="J2047" s="132"/>
      <c r="K2047" s="137"/>
      <c r="L2047" s="137"/>
      <c r="M2047" s="139"/>
      <c r="N2047" s="139"/>
      <c r="O2047" s="105"/>
      <c r="P2047" s="112"/>
      <c r="Q2047" s="112"/>
      <c r="R2047" s="112"/>
      <c r="S2047" s="94"/>
      <c r="T2047" s="95"/>
      <c r="U2047" s="95"/>
      <c r="V2047" s="95"/>
      <c r="W2047" s="95"/>
      <c r="X2047" s="39"/>
      <c r="Y2047" s="39"/>
      <c r="Z2047" s="39"/>
      <c r="AA2047" s="39"/>
      <c r="AB2047" s="39"/>
      <c r="AC2047" s="39"/>
      <c r="AD2047" s="39"/>
      <c r="AE2047" s="39"/>
      <c r="AF2047" s="39"/>
      <c r="AG2047" s="39"/>
      <c r="AH2047" s="39"/>
      <c r="AI2047" s="39"/>
      <c r="AJ2047" s="39"/>
      <c r="AK2047" s="39"/>
      <c r="AL2047" s="39"/>
      <c r="AM2047" s="39"/>
      <c r="AN2047" s="39"/>
      <c r="AO2047" s="39"/>
      <c r="AP2047" s="39"/>
      <c r="AQ2047" s="39"/>
      <c r="AR2047" s="39"/>
      <c r="AS2047" s="39"/>
      <c r="AT2047" s="39"/>
      <c r="AU2047" s="39"/>
      <c r="AV2047" s="39"/>
      <c r="AW2047" s="39"/>
      <c r="AX2047" s="39"/>
      <c r="AY2047" s="39"/>
      <c r="AZ2047" s="39"/>
      <c r="BA2047" s="39"/>
      <c r="BB2047" s="39"/>
      <c r="BC2047" s="39"/>
      <c r="BD2047" s="39"/>
      <c r="BE2047" s="39"/>
      <c r="BF2047" s="39"/>
      <c r="BG2047" s="39"/>
      <c r="BH2047" s="39"/>
      <c r="BI2047" s="39"/>
      <c r="BJ2047" s="39"/>
      <c r="BK2047" s="39"/>
      <c r="BL2047" s="39"/>
      <c r="BM2047" s="39"/>
      <c r="BN2047" s="39"/>
      <c r="BO2047" s="39"/>
      <c r="BP2047" s="39"/>
      <c r="BQ2047" s="39"/>
      <c r="BR2047" s="39"/>
      <c r="BS2047" s="39"/>
      <c r="BT2047" s="39"/>
      <c r="BU2047" s="39"/>
      <c r="BV2047" s="39"/>
      <c r="BW2047" s="39"/>
      <c r="BX2047" s="39"/>
      <c r="BY2047" s="39"/>
      <c r="BZ2047" s="39"/>
      <c r="CA2047" s="39"/>
      <c r="CB2047" s="39"/>
      <c r="CC2047" s="39"/>
      <c r="CD2047" s="39"/>
      <c r="CE2047" s="39"/>
      <c r="CF2047" s="39"/>
      <c r="CG2047" s="39"/>
      <c r="CH2047" s="39"/>
      <c r="CI2047" s="39"/>
      <c r="CJ2047" s="39"/>
      <c r="CK2047" s="39"/>
      <c r="CL2047" s="39"/>
      <c r="CM2047" s="39"/>
      <c r="CN2047" s="39"/>
      <c r="CO2047" s="39"/>
      <c r="CP2047" s="39"/>
      <c r="CQ2047" s="39"/>
      <c r="CR2047" s="39"/>
      <c r="CS2047" s="39"/>
      <c r="CT2047" s="39"/>
      <c r="CU2047" s="39"/>
      <c r="CV2047" s="39"/>
      <c r="CW2047" s="39"/>
      <c r="CX2047" s="39"/>
      <c r="CY2047" s="39"/>
      <c r="CZ2047" s="39"/>
      <c r="DA2047" s="39"/>
      <c r="DB2047" s="39"/>
      <c r="DC2047" s="39"/>
      <c r="DD2047" s="39"/>
      <c r="DE2047" s="39"/>
      <c r="DF2047" s="39"/>
      <c r="DG2047" s="39"/>
      <c r="DH2047" s="39"/>
      <c r="DI2047" s="39"/>
      <c r="DJ2047" s="39"/>
      <c r="DK2047" s="39"/>
      <c r="DL2047" s="39"/>
      <c r="DM2047" s="39"/>
      <c r="DN2047" s="39"/>
      <c r="DO2047" s="39"/>
      <c r="DP2047" s="39"/>
      <c r="DQ2047" s="39"/>
      <c r="DR2047" s="39"/>
      <c r="DS2047" s="39"/>
      <c r="DT2047" s="39"/>
      <c r="DU2047" s="39"/>
      <c r="DV2047" s="39"/>
      <c r="DW2047" s="39"/>
      <c r="DX2047" s="39"/>
      <c r="DY2047" s="39"/>
      <c r="DZ2047" s="39"/>
      <c r="EA2047" s="39"/>
      <c r="EB2047" s="39"/>
      <c r="EC2047" s="39"/>
      <c r="ED2047" s="39"/>
      <c r="EE2047" s="39"/>
      <c r="EF2047" s="39"/>
      <c r="EG2047" s="39"/>
      <c r="EH2047" s="39"/>
      <c r="EI2047" s="39"/>
      <c r="EJ2047" s="39"/>
      <c r="EK2047" s="39"/>
      <c r="EL2047" s="39"/>
      <c r="EM2047" s="39"/>
      <c r="EN2047" s="39"/>
      <c r="EO2047" s="39"/>
      <c r="EP2047" s="39"/>
      <c r="EQ2047" s="39"/>
      <c r="ER2047" s="39"/>
      <c r="ES2047" s="39"/>
      <c r="ET2047" s="39"/>
      <c r="EU2047" s="39"/>
      <c r="EV2047" s="39"/>
      <c r="EW2047" s="39"/>
      <c r="EX2047" s="39"/>
      <c r="EY2047" s="39"/>
      <c r="EZ2047" s="39"/>
      <c r="FA2047" s="39"/>
      <c r="FB2047" s="39"/>
      <c r="FC2047" s="39"/>
      <c r="FD2047" s="39"/>
      <c r="FE2047" s="39"/>
      <c r="FF2047" s="39"/>
      <c r="FG2047" s="39"/>
      <c r="FH2047" s="39"/>
      <c r="FI2047" s="39"/>
      <c r="FJ2047" s="39"/>
      <c r="FK2047" s="39"/>
      <c r="FL2047" s="39"/>
      <c r="FM2047" s="39"/>
      <c r="FN2047" s="39"/>
    </row>
    <row r="2048" spans="1:170" s="36" customFormat="1">
      <c r="A2048" s="105"/>
      <c r="B2048" s="106"/>
      <c r="C2048" s="107"/>
      <c r="D2048" s="132"/>
      <c r="E2048" s="132"/>
      <c r="F2048" s="132"/>
      <c r="G2048" s="132"/>
      <c r="H2048" s="107"/>
      <c r="I2048" s="108"/>
      <c r="J2048" s="132"/>
      <c r="K2048" s="137"/>
      <c r="L2048" s="137"/>
      <c r="M2048" s="139"/>
      <c r="N2048" s="139"/>
      <c r="O2048" s="105"/>
      <c r="P2048" s="112"/>
      <c r="Q2048" s="112"/>
      <c r="R2048" s="112"/>
      <c r="S2048" s="94"/>
      <c r="T2048" s="95"/>
      <c r="U2048" s="95"/>
      <c r="V2048" s="95"/>
      <c r="W2048" s="95"/>
      <c r="X2048" s="39"/>
      <c r="Y2048" s="39"/>
      <c r="Z2048" s="39"/>
      <c r="AA2048" s="39"/>
      <c r="AB2048" s="39"/>
      <c r="AC2048" s="39"/>
      <c r="AD2048" s="39"/>
      <c r="AE2048" s="39"/>
      <c r="AF2048" s="39"/>
      <c r="AG2048" s="39"/>
      <c r="AH2048" s="39"/>
      <c r="AI2048" s="39"/>
      <c r="AJ2048" s="39"/>
      <c r="AK2048" s="39"/>
      <c r="AL2048" s="39"/>
      <c r="AM2048" s="39"/>
      <c r="AN2048" s="39"/>
      <c r="AO2048" s="39"/>
      <c r="AP2048" s="39"/>
      <c r="AQ2048" s="39"/>
      <c r="AR2048" s="39"/>
      <c r="AS2048" s="39"/>
      <c r="AT2048" s="39"/>
      <c r="AU2048" s="39"/>
      <c r="AV2048" s="39"/>
      <c r="AW2048" s="39"/>
      <c r="AX2048" s="39"/>
      <c r="AY2048" s="39"/>
      <c r="AZ2048" s="39"/>
      <c r="BA2048" s="39"/>
      <c r="BB2048" s="39"/>
      <c r="BC2048" s="39"/>
      <c r="BD2048" s="39"/>
      <c r="BE2048" s="39"/>
      <c r="BF2048" s="39"/>
      <c r="BG2048" s="39"/>
      <c r="BH2048" s="39"/>
      <c r="BI2048" s="39"/>
      <c r="BJ2048" s="39"/>
      <c r="BK2048" s="39"/>
      <c r="BL2048" s="39"/>
      <c r="BM2048" s="39"/>
      <c r="BN2048" s="39"/>
      <c r="BO2048" s="39"/>
      <c r="BP2048" s="39"/>
      <c r="BQ2048" s="39"/>
      <c r="BR2048" s="39"/>
      <c r="BS2048" s="39"/>
      <c r="BT2048" s="39"/>
      <c r="BU2048" s="39"/>
      <c r="BV2048" s="39"/>
      <c r="BW2048" s="39"/>
      <c r="BX2048" s="39"/>
      <c r="BY2048" s="39"/>
      <c r="BZ2048" s="39"/>
      <c r="CA2048" s="39"/>
      <c r="CB2048" s="39"/>
      <c r="CC2048" s="39"/>
      <c r="CD2048" s="39"/>
      <c r="CE2048" s="39"/>
      <c r="CF2048" s="39"/>
      <c r="CG2048" s="39"/>
      <c r="CH2048" s="39"/>
      <c r="CI2048" s="39"/>
      <c r="CJ2048" s="39"/>
      <c r="CK2048" s="39"/>
      <c r="CL2048" s="39"/>
      <c r="CM2048" s="39"/>
      <c r="CN2048" s="39"/>
      <c r="CO2048" s="39"/>
      <c r="CP2048" s="39"/>
      <c r="CQ2048" s="39"/>
      <c r="CR2048" s="39"/>
      <c r="CS2048" s="39"/>
      <c r="CT2048" s="39"/>
      <c r="CU2048" s="39"/>
      <c r="CV2048" s="39"/>
      <c r="CW2048" s="39"/>
      <c r="CX2048" s="39"/>
      <c r="CY2048" s="39"/>
      <c r="CZ2048" s="39"/>
      <c r="DA2048" s="39"/>
      <c r="DB2048" s="39"/>
      <c r="DC2048" s="39"/>
      <c r="DD2048" s="39"/>
      <c r="DE2048" s="39"/>
      <c r="DF2048" s="39"/>
      <c r="DG2048" s="39"/>
      <c r="DH2048" s="39"/>
      <c r="DI2048" s="39"/>
      <c r="DJ2048" s="39"/>
      <c r="DK2048" s="39"/>
      <c r="DL2048" s="39"/>
      <c r="DM2048" s="39"/>
      <c r="DN2048" s="39"/>
      <c r="DO2048" s="39"/>
      <c r="DP2048" s="39"/>
      <c r="DQ2048" s="39"/>
      <c r="DR2048" s="39"/>
      <c r="DS2048" s="39"/>
      <c r="DT2048" s="39"/>
      <c r="DU2048" s="39"/>
      <c r="DV2048" s="39"/>
      <c r="DW2048" s="39"/>
      <c r="DX2048" s="39"/>
      <c r="DY2048" s="39"/>
      <c r="DZ2048" s="39"/>
      <c r="EA2048" s="39"/>
      <c r="EB2048" s="39"/>
      <c r="EC2048" s="39"/>
      <c r="ED2048" s="39"/>
      <c r="EE2048" s="39"/>
      <c r="EF2048" s="39"/>
      <c r="EG2048" s="39"/>
      <c r="EH2048" s="39"/>
      <c r="EI2048" s="39"/>
      <c r="EJ2048" s="39"/>
      <c r="EK2048" s="39"/>
      <c r="EL2048" s="39"/>
      <c r="EM2048" s="39"/>
      <c r="EN2048" s="39"/>
      <c r="EO2048" s="39"/>
      <c r="EP2048" s="39"/>
      <c r="EQ2048" s="39"/>
      <c r="ER2048" s="39"/>
      <c r="ES2048" s="39"/>
      <c r="ET2048" s="39"/>
      <c r="EU2048" s="39"/>
      <c r="EV2048" s="39"/>
      <c r="EW2048" s="39"/>
      <c r="EX2048" s="39"/>
      <c r="EY2048" s="39"/>
      <c r="EZ2048" s="39"/>
      <c r="FA2048" s="39"/>
      <c r="FB2048" s="39"/>
      <c r="FC2048" s="39"/>
      <c r="FD2048" s="39"/>
      <c r="FE2048" s="39"/>
      <c r="FF2048" s="39"/>
      <c r="FG2048" s="39"/>
      <c r="FH2048" s="39"/>
      <c r="FI2048" s="39"/>
      <c r="FJ2048" s="39"/>
      <c r="FK2048" s="39"/>
      <c r="FL2048" s="39"/>
      <c r="FM2048" s="39"/>
      <c r="FN2048" s="39"/>
    </row>
    <row r="2049" spans="1:170" s="36" customFormat="1">
      <c r="A2049" s="105"/>
      <c r="B2049" s="106"/>
      <c r="C2049" s="107"/>
      <c r="D2049" s="132"/>
      <c r="E2049" s="132"/>
      <c r="F2049" s="132"/>
      <c r="G2049" s="132"/>
      <c r="H2049" s="107"/>
      <c r="I2049" s="108"/>
      <c r="J2049" s="132"/>
      <c r="K2049" s="137"/>
      <c r="L2049" s="137"/>
      <c r="M2049" s="139"/>
      <c r="N2049" s="139"/>
      <c r="O2049" s="105"/>
      <c r="P2049" s="112"/>
      <c r="Q2049" s="112"/>
      <c r="R2049" s="112"/>
      <c r="S2049" s="94"/>
      <c r="T2049" s="95"/>
      <c r="U2049" s="95"/>
      <c r="V2049" s="95"/>
      <c r="W2049" s="95"/>
      <c r="X2049" s="39"/>
      <c r="Y2049" s="39"/>
      <c r="Z2049" s="39"/>
      <c r="AA2049" s="39"/>
      <c r="AB2049" s="39"/>
      <c r="AC2049" s="39"/>
      <c r="AD2049" s="39"/>
      <c r="AE2049" s="39"/>
      <c r="AF2049" s="39"/>
      <c r="AG2049" s="39"/>
      <c r="AH2049" s="39"/>
      <c r="AI2049" s="39"/>
      <c r="AJ2049" s="39"/>
      <c r="AK2049" s="39"/>
      <c r="AL2049" s="39"/>
      <c r="AM2049" s="39"/>
      <c r="AN2049" s="39"/>
      <c r="AO2049" s="39"/>
      <c r="AP2049" s="39"/>
      <c r="AQ2049" s="39"/>
      <c r="AR2049" s="39"/>
      <c r="AS2049" s="39"/>
      <c r="AT2049" s="39"/>
      <c r="AU2049" s="39"/>
      <c r="AV2049" s="39"/>
      <c r="AW2049" s="39"/>
      <c r="AX2049" s="39"/>
      <c r="AY2049" s="39"/>
      <c r="AZ2049" s="39"/>
      <c r="BA2049" s="39"/>
      <c r="BB2049" s="39"/>
      <c r="BC2049" s="39"/>
      <c r="BD2049" s="39"/>
      <c r="BE2049" s="39"/>
      <c r="BF2049" s="39"/>
      <c r="BG2049" s="39"/>
      <c r="BH2049" s="39"/>
      <c r="BI2049" s="39"/>
      <c r="BJ2049" s="39"/>
      <c r="BK2049" s="39"/>
      <c r="BL2049" s="39"/>
      <c r="BM2049" s="39"/>
      <c r="BN2049" s="39"/>
      <c r="BO2049" s="39"/>
      <c r="BP2049" s="39"/>
      <c r="BQ2049" s="39"/>
      <c r="BR2049" s="39"/>
      <c r="BS2049" s="39"/>
      <c r="BT2049" s="39"/>
      <c r="BU2049" s="39"/>
      <c r="BV2049" s="39"/>
      <c r="BW2049" s="39"/>
      <c r="BX2049" s="39"/>
      <c r="BY2049" s="39"/>
      <c r="BZ2049" s="39"/>
      <c r="CA2049" s="39"/>
      <c r="CB2049" s="39"/>
      <c r="CC2049" s="39"/>
      <c r="CD2049" s="39"/>
      <c r="CE2049" s="39"/>
      <c r="CF2049" s="39"/>
      <c r="CG2049" s="39"/>
      <c r="CH2049" s="39"/>
      <c r="CI2049" s="39"/>
      <c r="CJ2049" s="39"/>
      <c r="CK2049" s="39"/>
      <c r="CL2049" s="39"/>
      <c r="CM2049" s="39"/>
      <c r="CN2049" s="39"/>
      <c r="CO2049" s="39"/>
      <c r="CP2049" s="39"/>
      <c r="CQ2049" s="39"/>
      <c r="CR2049" s="39"/>
      <c r="CS2049" s="39"/>
      <c r="CT2049" s="39"/>
      <c r="CU2049" s="39"/>
      <c r="CV2049" s="39"/>
      <c r="CW2049" s="39"/>
      <c r="CX2049" s="39"/>
      <c r="CY2049" s="39"/>
      <c r="CZ2049" s="39"/>
      <c r="DA2049" s="39"/>
      <c r="DB2049" s="39"/>
      <c r="DC2049" s="39"/>
      <c r="DD2049" s="39"/>
      <c r="DE2049" s="39"/>
      <c r="DF2049" s="39"/>
      <c r="DG2049" s="39"/>
      <c r="DH2049" s="39"/>
      <c r="DI2049" s="39"/>
      <c r="DJ2049" s="39"/>
      <c r="DK2049" s="39"/>
      <c r="DL2049" s="39"/>
      <c r="DM2049" s="39"/>
      <c r="DN2049" s="39"/>
      <c r="DO2049" s="39"/>
      <c r="DP2049" s="39"/>
      <c r="DQ2049" s="39"/>
      <c r="DR2049" s="39"/>
      <c r="DS2049" s="39"/>
      <c r="DT2049" s="39"/>
      <c r="DU2049" s="39"/>
      <c r="DV2049" s="39"/>
      <c r="DW2049" s="39"/>
      <c r="DX2049" s="39"/>
      <c r="DY2049" s="39"/>
      <c r="DZ2049" s="39"/>
      <c r="EA2049" s="39"/>
      <c r="EB2049" s="39"/>
      <c r="EC2049" s="39"/>
      <c r="ED2049" s="39"/>
      <c r="EE2049" s="39"/>
      <c r="EF2049" s="39"/>
      <c r="EG2049" s="39"/>
      <c r="EH2049" s="39"/>
      <c r="EI2049" s="39"/>
      <c r="EJ2049" s="39"/>
      <c r="EK2049" s="39"/>
      <c r="EL2049" s="39"/>
      <c r="EM2049" s="39"/>
      <c r="EN2049" s="39"/>
      <c r="EO2049" s="39"/>
      <c r="EP2049" s="39"/>
      <c r="EQ2049" s="39"/>
      <c r="ER2049" s="39"/>
      <c r="ES2049" s="39"/>
      <c r="ET2049" s="39"/>
      <c r="EU2049" s="39"/>
      <c r="EV2049" s="39"/>
      <c r="EW2049" s="39"/>
      <c r="EX2049" s="39"/>
      <c r="EY2049" s="39"/>
      <c r="EZ2049" s="39"/>
      <c r="FA2049" s="39"/>
      <c r="FB2049" s="39"/>
      <c r="FC2049" s="39"/>
      <c r="FD2049" s="39"/>
      <c r="FE2049" s="39"/>
      <c r="FF2049" s="39"/>
      <c r="FG2049" s="39"/>
      <c r="FH2049" s="39"/>
      <c r="FI2049" s="39"/>
      <c r="FJ2049" s="39"/>
      <c r="FK2049" s="39"/>
      <c r="FL2049" s="39"/>
      <c r="FM2049" s="39"/>
      <c r="FN2049" s="39"/>
    </row>
    <row r="2050" spans="1:170" s="36" customFormat="1">
      <c r="A2050" s="105"/>
      <c r="B2050" s="106"/>
      <c r="C2050" s="107"/>
      <c r="D2050" s="132"/>
      <c r="E2050" s="132"/>
      <c r="F2050" s="132"/>
      <c r="G2050" s="132"/>
      <c r="H2050" s="107"/>
      <c r="I2050" s="108"/>
      <c r="J2050" s="132"/>
      <c r="K2050" s="137"/>
      <c r="L2050" s="137"/>
      <c r="M2050" s="139"/>
      <c r="N2050" s="139"/>
      <c r="O2050" s="105"/>
      <c r="P2050" s="112"/>
      <c r="Q2050" s="112"/>
      <c r="R2050" s="112"/>
      <c r="S2050" s="94"/>
      <c r="T2050" s="95"/>
      <c r="U2050" s="95"/>
      <c r="V2050" s="95"/>
      <c r="W2050" s="95"/>
      <c r="X2050" s="39"/>
      <c r="Y2050" s="39"/>
      <c r="Z2050" s="39"/>
      <c r="AA2050" s="39"/>
      <c r="AB2050" s="39"/>
      <c r="AC2050" s="39"/>
      <c r="AD2050" s="39"/>
      <c r="AE2050" s="39"/>
      <c r="AF2050" s="39"/>
      <c r="AG2050" s="39"/>
      <c r="AH2050" s="39"/>
      <c r="AI2050" s="39"/>
      <c r="AJ2050" s="39"/>
      <c r="AK2050" s="39"/>
      <c r="AL2050" s="39"/>
      <c r="AM2050" s="39"/>
      <c r="AN2050" s="39"/>
      <c r="AO2050" s="39"/>
      <c r="AP2050" s="39"/>
      <c r="AQ2050" s="39"/>
      <c r="AR2050" s="39"/>
      <c r="AS2050" s="39"/>
      <c r="AT2050" s="39"/>
      <c r="AU2050" s="39"/>
      <c r="AV2050" s="39"/>
      <c r="AW2050" s="39"/>
      <c r="AX2050" s="39"/>
      <c r="AY2050" s="39"/>
      <c r="AZ2050" s="39"/>
      <c r="BA2050" s="39"/>
      <c r="BB2050" s="39"/>
      <c r="BC2050" s="39"/>
      <c r="BD2050" s="39"/>
      <c r="BE2050" s="39"/>
      <c r="BF2050" s="39"/>
      <c r="BG2050" s="39"/>
      <c r="BH2050" s="39"/>
      <c r="BI2050" s="39"/>
      <c r="BJ2050" s="39"/>
      <c r="BK2050" s="39"/>
      <c r="BL2050" s="39"/>
      <c r="BM2050" s="39"/>
      <c r="BN2050" s="39"/>
      <c r="BO2050" s="39"/>
      <c r="BP2050" s="39"/>
      <c r="BQ2050" s="39"/>
      <c r="BR2050" s="39"/>
      <c r="BS2050" s="39"/>
      <c r="BT2050" s="39"/>
      <c r="BU2050" s="39"/>
      <c r="BV2050" s="39"/>
      <c r="BW2050" s="39"/>
      <c r="BX2050" s="39"/>
      <c r="BY2050" s="39"/>
      <c r="BZ2050" s="39"/>
      <c r="CA2050" s="39"/>
      <c r="CB2050" s="39"/>
      <c r="CC2050" s="39"/>
      <c r="CD2050" s="39"/>
      <c r="CE2050" s="39"/>
      <c r="CF2050" s="39"/>
      <c r="CG2050" s="39"/>
      <c r="CH2050" s="39"/>
      <c r="CI2050" s="39"/>
      <c r="CJ2050" s="39"/>
      <c r="CK2050" s="39"/>
      <c r="CL2050" s="39"/>
      <c r="CM2050" s="39"/>
      <c r="CN2050" s="39"/>
      <c r="CO2050" s="39"/>
      <c r="CP2050" s="39"/>
      <c r="CQ2050" s="39"/>
      <c r="CR2050" s="39"/>
      <c r="CS2050" s="39"/>
      <c r="CT2050" s="39"/>
      <c r="CU2050" s="39"/>
      <c r="CV2050" s="39"/>
      <c r="CW2050" s="39"/>
      <c r="CX2050" s="39"/>
      <c r="CY2050" s="39"/>
      <c r="CZ2050" s="39"/>
      <c r="DA2050" s="39"/>
      <c r="DB2050" s="39"/>
      <c r="DC2050" s="39"/>
      <c r="DD2050" s="39"/>
      <c r="DE2050" s="39"/>
      <c r="DF2050" s="39"/>
      <c r="DG2050" s="39"/>
      <c r="DH2050" s="39"/>
      <c r="DI2050" s="39"/>
      <c r="DJ2050" s="39"/>
      <c r="DK2050" s="39"/>
      <c r="DL2050" s="39"/>
      <c r="DM2050" s="39"/>
      <c r="DN2050" s="39"/>
      <c r="DO2050" s="39"/>
      <c r="DP2050" s="39"/>
      <c r="DQ2050" s="39"/>
      <c r="DR2050" s="39"/>
      <c r="DS2050" s="39"/>
      <c r="DT2050" s="39"/>
      <c r="DU2050" s="39"/>
      <c r="DV2050" s="39"/>
      <c r="DW2050" s="39"/>
      <c r="DX2050" s="39"/>
      <c r="DY2050" s="39"/>
      <c r="DZ2050" s="39"/>
      <c r="EA2050" s="39"/>
      <c r="EB2050" s="39"/>
      <c r="EC2050" s="39"/>
      <c r="ED2050" s="39"/>
      <c r="EE2050" s="39"/>
      <c r="EF2050" s="39"/>
      <c r="EG2050" s="39"/>
      <c r="EH2050" s="39"/>
      <c r="EI2050" s="39"/>
      <c r="EJ2050" s="39"/>
      <c r="EK2050" s="39"/>
      <c r="EL2050" s="39"/>
      <c r="EM2050" s="39"/>
      <c r="EN2050" s="39"/>
      <c r="EO2050" s="39"/>
      <c r="EP2050" s="39"/>
      <c r="EQ2050" s="39"/>
      <c r="ER2050" s="39"/>
      <c r="ES2050" s="39"/>
      <c r="ET2050" s="39"/>
      <c r="EU2050" s="39"/>
      <c r="EV2050" s="39"/>
      <c r="EW2050" s="39"/>
      <c r="EX2050" s="39"/>
      <c r="EY2050" s="39"/>
      <c r="EZ2050" s="39"/>
      <c r="FA2050" s="39"/>
      <c r="FB2050" s="39"/>
      <c r="FC2050" s="39"/>
      <c r="FD2050" s="39"/>
      <c r="FE2050" s="39"/>
      <c r="FF2050" s="39"/>
      <c r="FG2050" s="39"/>
      <c r="FH2050" s="39"/>
      <c r="FI2050" s="39"/>
      <c r="FJ2050" s="39"/>
      <c r="FK2050" s="39"/>
      <c r="FL2050" s="39"/>
      <c r="FM2050" s="39"/>
      <c r="FN2050" s="39"/>
    </row>
    <row r="2051" spans="1:170" s="36" customFormat="1">
      <c r="A2051" s="105"/>
      <c r="B2051" s="106"/>
      <c r="C2051" s="107"/>
      <c r="D2051" s="132"/>
      <c r="E2051" s="132"/>
      <c r="F2051" s="132"/>
      <c r="G2051" s="132"/>
      <c r="H2051" s="107"/>
      <c r="I2051" s="108"/>
      <c r="J2051" s="132"/>
      <c r="K2051" s="137"/>
      <c r="L2051" s="137"/>
      <c r="M2051" s="139"/>
      <c r="N2051" s="139"/>
      <c r="O2051" s="105"/>
      <c r="P2051" s="112"/>
      <c r="Q2051" s="112"/>
      <c r="R2051" s="112"/>
      <c r="S2051" s="94"/>
      <c r="T2051" s="95"/>
      <c r="U2051" s="95"/>
      <c r="V2051" s="95"/>
      <c r="W2051" s="95"/>
      <c r="X2051" s="39"/>
      <c r="Y2051" s="39"/>
      <c r="Z2051" s="39"/>
      <c r="AA2051" s="39"/>
      <c r="AB2051" s="39"/>
      <c r="AC2051" s="39"/>
      <c r="AD2051" s="39"/>
      <c r="AE2051" s="39"/>
      <c r="AF2051" s="39"/>
      <c r="AG2051" s="39"/>
      <c r="AH2051" s="39"/>
      <c r="AI2051" s="39"/>
      <c r="AJ2051" s="39"/>
      <c r="AK2051" s="39"/>
      <c r="AL2051" s="39"/>
      <c r="AM2051" s="39"/>
      <c r="AN2051" s="39"/>
      <c r="AO2051" s="39"/>
      <c r="AP2051" s="39"/>
      <c r="AQ2051" s="39"/>
      <c r="AR2051" s="39"/>
      <c r="AS2051" s="39"/>
      <c r="AT2051" s="39"/>
      <c r="AU2051" s="39"/>
      <c r="AV2051" s="39"/>
      <c r="AW2051" s="39"/>
      <c r="AX2051" s="39"/>
      <c r="AY2051" s="39"/>
      <c r="AZ2051" s="39"/>
      <c r="BA2051" s="39"/>
      <c r="BB2051" s="39"/>
      <c r="BC2051" s="39"/>
      <c r="BD2051" s="39"/>
      <c r="BE2051" s="39"/>
      <c r="BF2051" s="39"/>
      <c r="BG2051" s="39"/>
      <c r="BH2051" s="39"/>
      <c r="BI2051" s="39"/>
      <c r="BJ2051" s="39"/>
      <c r="BK2051" s="39"/>
      <c r="BL2051" s="39"/>
      <c r="BM2051" s="39"/>
      <c r="BN2051" s="39"/>
      <c r="BO2051" s="39"/>
      <c r="BP2051" s="39"/>
      <c r="BQ2051" s="39"/>
      <c r="BR2051" s="39"/>
      <c r="BS2051" s="39"/>
      <c r="BT2051" s="39"/>
      <c r="BU2051" s="39"/>
      <c r="BV2051" s="39"/>
      <c r="BW2051" s="39"/>
      <c r="BX2051" s="39"/>
      <c r="BY2051" s="39"/>
      <c r="BZ2051" s="39"/>
      <c r="CA2051" s="39"/>
      <c r="CB2051" s="39"/>
      <c r="CC2051" s="39"/>
      <c r="CD2051" s="39"/>
      <c r="CE2051" s="39"/>
      <c r="CF2051" s="39"/>
      <c r="CG2051" s="39"/>
      <c r="CH2051" s="39"/>
      <c r="CI2051" s="39"/>
      <c r="CJ2051" s="39"/>
      <c r="CK2051" s="39"/>
      <c r="CL2051" s="39"/>
      <c r="CM2051" s="39"/>
      <c r="CN2051" s="39"/>
      <c r="CO2051" s="39"/>
      <c r="CP2051" s="39"/>
      <c r="CQ2051" s="39"/>
      <c r="CR2051" s="39"/>
      <c r="CS2051" s="39"/>
      <c r="CT2051" s="39"/>
      <c r="CU2051" s="39"/>
      <c r="CV2051" s="39"/>
      <c r="CW2051" s="39"/>
      <c r="CX2051" s="39"/>
      <c r="CY2051" s="39"/>
      <c r="CZ2051" s="39"/>
      <c r="DA2051" s="39"/>
      <c r="DB2051" s="39"/>
      <c r="DC2051" s="39"/>
      <c r="DD2051" s="39"/>
      <c r="DE2051" s="39"/>
      <c r="DF2051" s="39"/>
      <c r="DG2051" s="39"/>
      <c r="DH2051" s="39"/>
      <c r="DI2051" s="39"/>
      <c r="DJ2051" s="39"/>
      <c r="DK2051" s="39"/>
      <c r="DL2051" s="39"/>
      <c r="DM2051" s="39"/>
      <c r="DN2051" s="39"/>
      <c r="DO2051" s="39"/>
      <c r="DP2051" s="39"/>
      <c r="DQ2051" s="39"/>
      <c r="DR2051" s="39"/>
      <c r="DS2051" s="39"/>
      <c r="DT2051" s="39"/>
      <c r="DU2051" s="39"/>
      <c r="DV2051" s="39"/>
      <c r="DW2051" s="39"/>
      <c r="DX2051" s="39"/>
      <c r="DY2051" s="39"/>
      <c r="DZ2051" s="39"/>
      <c r="EA2051" s="39"/>
      <c r="EB2051" s="39"/>
      <c r="EC2051" s="39"/>
      <c r="ED2051" s="39"/>
      <c r="EE2051" s="39"/>
      <c r="EF2051" s="39"/>
      <c r="EG2051" s="39"/>
      <c r="EH2051" s="39"/>
      <c r="EI2051" s="39"/>
      <c r="EJ2051" s="39"/>
      <c r="EK2051" s="39"/>
      <c r="EL2051" s="39"/>
      <c r="EM2051" s="39"/>
      <c r="EN2051" s="39"/>
      <c r="EO2051" s="39"/>
      <c r="EP2051" s="39"/>
      <c r="EQ2051" s="39"/>
      <c r="ER2051" s="39"/>
      <c r="ES2051" s="39"/>
      <c r="ET2051" s="39"/>
      <c r="EU2051" s="39"/>
      <c r="EV2051" s="39"/>
      <c r="EW2051" s="39"/>
      <c r="EX2051" s="39"/>
      <c r="EY2051" s="39"/>
      <c r="EZ2051" s="39"/>
      <c r="FA2051" s="39"/>
      <c r="FB2051" s="39"/>
      <c r="FC2051" s="39"/>
      <c r="FD2051" s="39"/>
      <c r="FE2051" s="39"/>
      <c r="FF2051" s="39"/>
      <c r="FG2051" s="39"/>
      <c r="FH2051" s="39"/>
      <c r="FI2051" s="39"/>
      <c r="FJ2051" s="39"/>
      <c r="FK2051" s="39"/>
      <c r="FL2051" s="39"/>
      <c r="FM2051" s="39"/>
      <c r="FN2051" s="39"/>
    </row>
    <row r="2052" spans="1:170" s="36" customFormat="1">
      <c r="A2052" s="105"/>
      <c r="B2052" s="106"/>
      <c r="C2052" s="107"/>
      <c r="D2052" s="132"/>
      <c r="E2052" s="132"/>
      <c r="F2052" s="132"/>
      <c r="G2052" s="132"/>
      <c r="H2052" s="107"/>
      <c r="I2052" s="108"/>
      <c r="J2052" s="132"/>
      <c r="K2052" s="137"/>
      <c r="L2052" s="137"/>
      <c r="M2052" s="139"/>
      <c r="N2052" s="139"/>
      <c r="O2052" s="105"/>
      <c r="P2052" s="112"/>
      <c r="Q2052" s="112"/>
      <c r="R2052" s="112"/>
      <c r="S2052" s="94"/>
      <c r="T2052" s="95"/>
      <c r="U2052" s="95"/>
      <c r="V2052" s="95"/>
      <c r="W2052" s="95"/>
      <c r="X2052" s="39"/>
      <c r="Y2052" s="39"/>
      <c r="Z2052" s="39"/>
      <c r="AA2052" s="39"/>
      <c r="AB2052" s="39"/>
      <c r="AC2052" s="39"/>
      <c r="AD2052" s="39"/>
      <c r="AE2052" s="39"/>
      <c r="AF2052" s="39"/>
      <c r="AG2052" s="39"/>
      <c r="AH2052" s="39"/>
      <c r="AI2052" s="39"/>
      <c r="AJ2052" s="39"/>
      <c r="AK2052" s="39"/>
      <c r="AL2052" s="39"/>
      <c r="AM2052" s="39"/>
      <c r="AN2052" s="39"/>
      <c r="AO2052" s="39"/>
      <c r="AP2052" s="39"/>
      <c r="AQ2052" s="39"/>
      <c r="AR2052" s="39"/>
      <c r="AS2052" s="39"/>
      <c r="AT2052" s="39"/>
      <c r="AU2052" s="39"/>
      <c r="AV2052" s="39"/>
      <c r="AW2052" s="39"/>
      <c r="AX2052" s="39"/>
      <c r="AY2052" s="39"/>
      <c r="AZ2052" s="39"/>
      <c r="BA2052" s="39"/>
      <c r="BB2052" s="39"/>
      <c r="BC2052" s="39"/>
      <c r="BD2052" s="39"/>
      <c r="BE2052" s="39"/>
      <c r="BF2052" s="39"/>
      <c r="BG2052" s="39"/>
      <c r="BH2052" s="39"/>
      <c r="BI2052" s="39"/>
      <c r="BJ2052" s="39"/>
      <c r="BK2052" s="39"/>
      <c r="BL2052" s="39"/>
      <c r="BM2052" s="39"/>
      <c r="BN2052" s="39"/>
      <c r="BO2052" s="39"/>
      <c r="BP2052" s="39"/>
      <c r="BQ2052" s="39"/>
      <c r="BR2052" s="39"/>
      <c r="BS2052" s="39"/>
      <c r="BT2052" s="39"/>
      <c r="BU2052" s="39"/>
      <c r="BV2052" s="39"/>
      <c r="BW2052" s="39"/>
      <c r="BX2052" s="39"/>
      <c r="BY2052" s="39"/>
      <c r="BZ2052" s="39"/>
      <c r="CA2052" s="39"/>
      <c r="CB2052" s="39"/>
      <c r="CC2052" s="39"/>
      <c r="CD2052" s="39"/>
      <c r="CE2052" s="39"/>
      <c r="CF2052" s="39"/>
      <c r="CG2052" s="39"/>
      <c r="CH2052" s="39"/>
      <c r="CI2052" s="39"/>
      <c r="CJ2052" s="39"/>
      <c r="CK2052" s="39"/>
      <c r="CL2052" s="39"/>
      <c r="CM2052" s="39"/>
      <c r="CN2052" s="39"/>
      <c r="CO2052" s="39"/>
      <c r="CP2052" s="39"/>
      <c r="CQ2052" s="39"/>
      <c r="CR2052" s="39"/>
      <c r="CS2052" s="39"/>
      <c r="CT2052" s="39"/>
      <c r="CU2052" s="39"/>
      <c r="CV2052" s="39"/>
      <c r="CW2052" s="39"/>
      <c r="CX2052" s="39"/>
      <c r="CY2052" s="39"/>
      <c r="CZ2052" s="39"/>
      <c r="DA2052" s="39"/>
      <c r="DB2052" s="39"/>
      <c r="DC2052" s="39"/>
      <c r="DD2052" s="39"/>
      <c r="DE2052" s="39"/>
      <c r="DF2052" s="39"/>
      <c r="DG2052" s="39"/>
      <c r="DH2052" s="39"/>
      <c r="DI2052" s="39"/>
      <c r="DJ2052" s="39"/>
      <c r="DK2052" s="39"/>
      <c r="DL2052" s="39"/>
      <c r="DM2052" s="39"/>
      <c r="DN2052" s="39"/>
      <c r="DO2052" s="39"/>
      <c r="DP2052" s="39"/>
      <c r="DQ2052" s="39"/>
      <c r="DR2052" s="39"/>
      <c r="DS2052" s="39"/>
      <c r="DT2052" s="39"/>
      <c r="DU2052" s="39"/>
      <c r="DV2052" s="39"/>
      <c r="DW2052" s="39"/>
      <c r="DX2052" s="39"/>
      <c r="DY2052" s="39"/>
      <c r="DZ2052" s="39"/>
      <c r="EA2052" s="39"/>
      <c r="EB2052" s="39"/>
      <c r="EC2052" s="39"/>
      <c r="ED2052" s="39"/>
      <c r="EE2052" s="39"/>
      <c r="EF2052" s="39"/>
      <c r="EG2052" s="39"/>
      <c r="EH2052" s="39"/>
      <c r="EI2052" s="39"/>
      <c r="EJ2052" s="39"/>
      <c r="EK2052" s="39"/>
      <c r="EL2052" s="39"/>
      <c r="EM2052" s="39"/>
      <c r="EN2052" s="39"/>
      <c r="EO2052" s="39"/>
      <c r="EP2052" s="39"/>
      <c r="EQ2052" s="39"/>
      <c r="ER2052" s="39"/>
      <c r="ES2052" s="39"/>
      <c r="ET2052" s="39"/>
      <c r="EU2052" s="39"/>
      <c r="EV2052" s="39"/>
      <c r="EW2052" s="39"/>
      <c r="EX2052" s="39"/>
      <c r="EY2052" s="39"/>
      <c r="EZ2052" s="39"/>
      <c r="FA2052" s="39"/>
      <c r="FB2052" s="39"/>
      <c r="FC2052" s="39"/>
      <c r="FD2052" s="39"/>
      <c r="FE2052" s="39"/>
      <c r="FF2052" s="39"/>
      <c r="FG2052" s="39"/>
      <c r="FH2052" s="39"/>
      <c r="FI2052" s="39"/>
      <c r="FJ2052" s="39"/>
      <c r="FK2052" s="39"/>
      <c r="FL2052" s="39"/>
      <c r="FM2052" s="39"/>
      <c r="FN2052" s="39"/>
    </row>
    <row r="2053" spans="1:170" s="36" customFormat="1">
      <c r="A2053" s="105"/>
      <c r="B2053" s="106"/>
      <c r="C2053" s="107"/>
      <c r="D2053" s="132"/>
      <c r="E2053" s="132"/>
      <c r="F2053" s="132"/>
      <c r="G2053" s="132"/>
      <c r="H2053" s="107"/>
      <c r="I2053" s="108"/>
      <c r="J2053" s="132"/>
      <c r="K2053" s="137"/>
      <c r="L2053" s="137"/>
      <c r="M2053" s="139"/>
      <c r="N2053" s="139"/>
      <c r="O2053" s="105"/>
      <c r="P2053" s="112"/>
      <c r="Q2053" s="112"/>
      <c r="R2053" s="112"/>
      <c r="S2053" s="94"/>
      <c r="T2053" s="95"/>
      <c r="U2053" s="95"/>
      <c r="V2053" s="95"/>
      <c r="W2053" s="95"/>
      <c r="X2053" s="39"/>
      <c r="Y2053" s="39"/>
      <c r="Z2053" s="39"/>
      <c r="AA2053" s="39"/>
      <c r="AB2053" s="39"/>
      <c r="AC2053" s="39"/>
      <c r="AD2053" s="39"/>
      <c r="AE2053" s="39"/>
      <c r="AF2053" s="39"/>
      <c r="AG2053" s="39"/>
      <c r="AH2053" s="39"/>
      <c r="AI2053" s="39"/>
      <c r="AJ2053" s="39"/>
      <c r="AK2053" s="39"/>
      <c r="AL2053" s="39"/>
      <c r="AM2053" s="39"/>
      <c r="AN2053" s="39"/>
      <c r="AO2053" s="39"/>
      <c r="AP2053" s="39"/>
      <c r="AQ2053" s="39"/>
      <c r="AR2053" s="39"/>
      <c r="AS2053" s="39"/>
      <c r="AT2053" s="39"/>
      <c r="AU2053" s="39"/>
      <c r="AV2053" s="39"/>
      <c r="AW2053" s="39"/>
      <c r="AX2053" s="39"/>
      <c r="AY2053" s="39"/>
      <c r="AZ2053" s="39"/>
      <c r="BA2053" s="39"/>
      <c r="BB2053" s="39"/>
      <c r="BC2053" s="39"/>
      <c r="BD2053" s="39"/>
      <c r="BE2053" s="39"/>
      <c r="BF2053" s="39"/>
      <c r="BG2053" s="39"/>
      <c r="BH2053" s="39"/>
      <c r="BI2053" s="39"/>
      <c r="BJ2053" s="39"/>
      <c r="BK2053" s="39"/>
      <c r="BL2053" s="39"/>
      <c r="BM2053" s="39"/>
      <c r="BN2053" s="39"/>
      <c r="BO2053" s="39"/>
      <c r="BP2053" s="39"/>
      <c r="BQ2053" s="39"/>
      <c r="BR2053" s="39"/>
      <c r="BS2053" s="39"/>
      <c r="BT2053" s="39"/>
      <c r="BU2053" s="39"/>
      <c r="BV2053" s="39"/>
      <c r="BW2053" s="39"/>
      <c r="BX2053" s="39"/>
      <c r="BY2053" s="39"/>
      <c r="BZ2053" s="39"/>
      <c r="CA2053" s="39"/>
      <c r="CB2053" s="39"/>
      <c r="CC2053" s="39"/>
      <c r="CD2053" s="39"/>
      <c r="CE2053" s="39"/>
      <c r="CF2053" s="39"/>
      <c r="CG2053" s="39"/>
      <c r="CH2053" s="39"/>
      <c r="CI2053" s="39"/>
      <c r="CJ2053" s="39"/>
      <c r="CK2053" s="39"/>
      <c r="CL2053" s="39"/>
      <c r="CM2053" s="39"/>
      <c r="CN2053" s="39"/>
      <c r="CO2053" s="39"/>
      <c r="CP2053" s="39"/>
      <c r="CQ2053" s="39"/>
      <c r="CR2053" s="39"/>
      <c r="CS2053" s="39"/>
      <c r="CT2053" s="39"/>
      <c r="CU2053" s="39"/>
      <c r="CV2053" s="39"/>
      <c r="CW2053" s="39"/>
      <c r="CX2053" s="39"/>
      <c r="CY2053" s="39"/>
      <c r="CZ2053" s="39"/>
      <c r="DA2053" s="39"/>
      <c r="DB2053" s="39"/>
      <c r="DC2053" s="39"/>
      <c r="DD2053" s="39"/>
      <c r="DE2053" s="39"/>
      <c r="DF2053" s="39"/>
      <c r="DG2053" s="39"/>
      <c r="DH2053" s="39"/>
      <c r="DI2053" s="39"/>
      <c r="DJ2053" s="39"/>
      <c r="DK2053" s="39"/>
      <c r="DL2053" s="39"/>
      <c r="DM2053" s="39"/>
      <c r="DN2053" s="39"/>
      <c r="DO2053" s="39"/>
      <c r="DP2053" s="39"/>
      <c r="DQ2053" s="39"/>
      <c r="DR2053" s="39"/>
      <c r="DS2053" s="39"/>
      <c r="DT2053" s="39"/>
      <c r="DU2053" s="39"/>
      <c r="DV2053" s="39"/>
      <c r="DW2053" s="39"/>
      <c r="DX2053" s="39"/>
      <c r="DY2053" s="39"/>
      <c r="DZ2053" s="39"/>
      <c r="EA2053" s="39"/>
      <c r="EB2053" s="39"/>
      <c r="EC2053" s="39"/>
      <c r="ED2053" s="39"/>
      <c r="EE2053" s="39"/>
      <c r="EF2053" s="39"/>
      <c r="EG2053" s="39"/>
      <c r="EH2053" s="39"/>
      <c r="EI2053" s="39"/>
      <c r="EJ2053" s="39"/>
      <c r="EK2053" s="39"/>
      <c r="EL2053" s="39"/>
      <c r="EM2053" s="39"/>
      <c r="EN2053" s="39"/>
      <c r="EO2053" s="39"/>
      <c r="EP2053" s="39"/>
      <c r="EQ2053" s="39"/>
      <c r="ER2053" s="39"/>
      <c r="ES2053" s="39"/>
      <c r="ET2053" s="39"/>
      <c r="EU2053" s="39"/>
      <c r="EV2053" s="39"/>
      <c r="EW2053" s="39"/>
      <c r="EX2053" s="39"/>
      <c r="EY2053" s="39"/>
      <c r="EZ2053" s="39"/>
      <c r="FA2053" s="39"/>
      <c r="FB2053" s="39"/>
      <c r="FC2053" s="39"/>
      <c r="FD2053" s="39"/>
      <c r="FE2053" s="39"/>
      <c r="FF2053" s="39"/>
      <c r="FG2053" s="39"/>
      <c r="FH2053" s="39"/>
      <c r="FI2053" s="39"/>
      <c r="FJ2053" s="39"/>
      <c r="FK2053" s="39"/>
      <c r="FL2053" s="39"/>
      <c r="FM2053" s="39"/>
      <c r="FN2053" s="39"/>
    </row>
    <row r="2054" spans="1:170" s="36" customFormat="1">
      <c r="A2054" s="105"/>
      <c r="B2054" s="106"/>
      <c r="C2054" s="107"/>
      <c r="D2054" s="132"/>
      <c r="E2054" s="132"/>
      <c r="F2054" s="132"/>
      <c r="G2054" s="132"/>
      <c r="H2054" s="107"/>
      <c r="I2054" s="108"/>
      <c r="J2054" s="132"/>
      <c r="K2054" s="137"/>
      <c r="L2054" s="137"/>
      <c r="M2054" s="139"/>
      <c r="N2054" s="139"/>
      <c r="O2054" s="105"/>
      <c r="P2054" s="112"/>
      <c r="Q2054" s="112"/>
      <c r="R2054" s="112"/>
      <c r="S2054" s="94"/>
      <c r="T2054" s="95"/>
      <c r="U2054" s="95"/>
      <c r="V2054" s="95"/>
      <c r="W2054" s="95"/>
      <c r="X2054" s="39"/>
      <c r="Y2054" s="39"/>
      <c r="Z2054" s="39"/>
      <c r="AA2054" s="39"/>
      <c r="AB2054" s="39"/>
      <c r="AC2054" s="39"/>
      <c r="AD2054" s="39"/>
      <c r="AE2054" s="39"/>
      <c r="AF2054" s="39"/>
      <c r="AG2054" s="39"/>
      <c r="AH2054" s="39"/>
      <c r="AI2054" s="39"/>
      <c r="AJ2054" s="39"/>
      <c r="AK2054" s="39"/>
      <c r="AL2054" s="39"/>
      <c r="AM2054" s="39"/>
      <c r="AN2054" s="39"/>
      <c r="AO2054" s="39"/>
      <c r="AP2054" s="39"/>
      <c r="AQ2054" s="39"/>
      <c r="AR2054" s="39"/>
      <c r="AS2054" s="39"/>
      <c r="AT2054" s="39"/>
      <c r="AU2054" s="39"/>
      <c r="AV2054" s="39"/>
      <c r="AW2054" s="39"/>
      <c r="AX2054" s="39"/>
      <c r="AY2054" s="39"/>
      <c r="AZ2054" s="39"/>
      <c r="BA2054" s="39"/>
      <c r="BB2054" s="39"/>
      <c r="BC2054" s="39"/>
      <c r="BD2054" s="39"/>
      <c r="BE2054" s="39"/>
      <c r="BF2054" s="39"/>
      <c r="BG2054" s="39"/>
      <c r="BH2054" s="39"/>
      <c r="BI2054" s="39"/>
      <c r="BJ2054" s="39"/>
      <c r="BK2054" s="39"/>
      <c r="BL2054" s="39"/>
      <c r="BM2054" s="39"/>
      <c r="BN2054" s="39"/>
      <c r="BO2054" s="39"/>
      <c r="BP2054" s="39"/>
      <c r="BQ2054" s="39"/>
      <c r="BR2054" s="39"/>
      <c r="BS2054" s="39"/>
      <c r="BT2054" s="39"/>
      <c r="BU2054" s="39"/>
      <c r="BV2054" s="39"/>
      <c r="BW2054" s="39"/>
      <c r="BX2054" s="39"/>
      <c r="BY2054" s="39"/>
      <c r="BZ2054" s="39"/>
      <c r="CA2054" s="39"/>
      <c r="CB2054" s="39"/>
      <c r="CC2054" s="39"/>
      <c r="CD2054" s="39"/>
      <c r="CE2054" s="39"/>
      <c r="CF2054" s="39"/>
      <c r="CG2054" s="39"/>
      <c r="CH2054" s="39"/>
      <c r="CI2054" s="39"/>
      <c r="CJ2054" s="39"/>
      <c r="CK2054" s="39"/>
      <c r="CL2054" s="39"/>
      <c r="CM2054" s="39"/>
      <c r="CN2054" s="39"/>
      <c r="CO2054" s="39"/>
      <c r="CP2054" s="39"/>
      <c r="CQ2054" s="39"/>
      <c r="CR2054" s="39"/>
      <c r="CS2054" s="39"/>
      <c r="CT2054" s="39"/>
      <c r="CU2054" s="39"/>
      <c r="CV2054" s="39"/>
      <c r="CW2054" s="39"/>
      <c r="CX2054" s="39"/>
      <c r="CY2054" s="39"/>
      <c r="CZ2054" s="39"/>
      <c r="DA2054" s="39"/>
      <c r="DB2054" s="39"/>
      <c r="DC2054" s="39"/>
      <c r="DD2054" s="39"/>
      <c r="DE2054" s="39"/>
      <c r="DF2054" s="39"/>
      <c r="DG2054" s="39"/>
      <c r="DH2054" s="39"/>
      <c r="DI2054" s="39"/>
      <c r="DJ2054" s="39"/>
      <c r="DK2054" s="39"/>
      <c r="DL2054" s="39"/>
      <c r="DM2054" s="39"/>
      <c r="DN2054" s="39"/>
      <c r="DO2054" s="39"/>
      <c r="DP2054" s="39"/>
      <c r="DQ2054" s="39"/>
      <c r="DR2054" s="39"/>
      <c r="DS2054" s="39"/>
      <c r="DT2054" s="39"/>
      <c r="DU2054" s="39"/>
      <c r="DV2054" s="39"/>
      <c r="DW2054" s="39"/>
      <c r="DX2054" s="39"/>
      <c r="DY2054" s="39"/>
      <c r="DZ2054" s="39"/>
      <c r="EA2054" s="39"/>
      <c r="EB2054" s="39"/>
      <c r="EC2054" s="39"/>
      <c r="ED2054" s="39"/>
      <c r="EE2054" s="39"/>
      <c r="EF2054" s="39"/>
      <c r="EG2054" s="39"/>
      <c r="EH2054" s="39"/>
      <c r="EI2054" s="39"/>
      <c r="EJ2054" s="39"/>
      <c r="EK2054" s="39"/>
      <c r="EL2054" s="39"/>
      <c r="EM2054" s="39"/>
      <c r="EN2054" s="39"/>
      <c r="EO2054" s="39"/>
      <c r="EP2054" s="39"/>
      <c r="EQ2054" s="39"/>
      <c r="ER2054" s="39"/>
      <c r="ES2054" s="39"/>
      <c r="ET2054" s="39"/>
      <c r="EU2054" s="39"/>
      <c r="EV2054" s="39"/>
      <c r="EW2054" s="39"/>
      <c r="EX2054" s="39"/>
      <c r="EY2054" s="39"/>
      <c r="EZ2054" s="39"/>
      <c r="FA2054" s="39"/>
      <c r="FB2054" s="39"/>
      <c r="FC2054" s="39"/>
      <c r="FD2054" s="39"/>
      <c r="FE2054" s="39"/>
      <c r="FF2054" s="39"/>
      <c r="FG2054" s="39"/>
      <c r="FH2054" s="39"/>
      <c r="FI2054" s="39"/>
      <c r="FJ2054" s="39"/>
      <c r="FK2054" s="39"/>
      <c r="FL2054" s="39"/>
      <c r="FM2054" s="39"/>
      <c r="FN2054" s="39"/>
    </row>
    <row r="2055" spans="1:170" s="36" customFormat="1">
      <c r="A2055" s="105"/>
      <c r="B2055" s="106"/>
      <c r="C2055" s="107"/>
      <c r="D2055" s="132"/>
      <c r="E2055" s="132"/>
      <c r="F2055" s="132"/>
      <c r="G2055" s="132"/>
      <c r="H2055" s="107"/>
      <c r="I2055" s="108"/>
      <c r="J2055" s="132"/>
      <c r="K2055" s="137"/>
      <c r="L2055" s="137"/>
      <c r="M2055" s="139"/>
      <c r="N2055" s="139"/>
      <c r="O2055" s="105"/>
      <c r="P2055" s="112"/>
      <c r="Q2055" s="112"/>
      <c r="R2055" s="112"/>
      <c r="S2055" s="94"/>
      <c r="T2055" s="95"/>
      <c r="U2055" s="95"/>
      <c r="V2055" s="95"/>
      <c r="W2055" s="95"/>
      <c r="X2055" s="39"/>
      <c r="Y2055" s="39"/>
      <c r="Z2055" s="39"/>
      <c r="AA2055" s="39"/>
      <c r="AB2055" s="39"/>
      <c r="AC2055" s="39"/>
      <c r="AD2055" s="39"/>
      <c r="AE2055" s="39"/>
      <c r="AF2055" s="39"/>
      <c r="AG2055" s="39"/>
      <c r="AH2055" s="39"/>
      <c r="AI2055" s="39"/>
      <c r="AJ2055" s="39"/>
      <c r="AK2055" s="39"/>
      <c r="AL2055" s="39"/>
      <c r="AM2055" s="39"/>
      <c r="AN2055" s="39"/>
      <c r="AO2055" s="39"/>
      <c r="AP2055" s="39"/>
      <c r="AQ2055" s="39"/>
      <c r="AR2055" s="39"/>
      <c r="AS2055" s="39"/>
      <c r="AT2055" s="39"/>
      <c r="AU2055" s="39"/>
      <c r="AV2055" s="39"/>
      <c r="AW2055" s="39"/>
      <c r="AX2055" s="39"/>
      <c r="AY2055" s="39"/>
      <c r="AZ2055" s="39"/>
      <c r="BA2055" s="39"/>
      <c r="BB2055" s="39"/>
      <c r="BC2055" s="39"/>
      <c r="BD2055" s="39"/>
      <c r="BE2055" s="39"/>
      <c r="BF2055" s="39"/>
      <c r="BG2055" s="39"/>
      <c r="BH2055" s="39"/>
      <c r="BI2055" s="39"/>
      <c r="BJ2055" s="39"/>
      <c r="BK2055" s="39"/>
      <c r="BL2055" s="39"/>
      <c r="BM2055" s="39"/>
      <c r="BN2055" s="39"/>
      <c r="BO2055" s="39"/>
      <c r="BP2055" s="39"/>
      <c r="BQ2055" s="39"/>
      <c r="BR2055" s="39"/>
      <c r="BS2055" s="39"/>
      <c r="BT2055" s="39"/>
      <c r="BU2055" s="39"/>
      <c r="BV2055" s="39"/>
      <c r="BW2055" s="39"/>
      <c r="BX2055" s="39"/>
      <c r="BY2055" s="39"/>
      <c r="BZ2055" s="39"/>
      <c r="CA2055" s="39"/>
      <c r="CB2055" s="39"/>
      <c r="CC2055" s="39"/>
      <c r="CD2055" s="39"/>
      <c r="CE2055" s="39"/>
      <c r="CF2055" s="39"/>
      <c r="CG2055" s="39"/>
      <c r="CH2055" s="39"/>
      <c r="CI2055" s="39"/>
      <c r="CJ2055" s="39"/>
      <c r="CK2055" s="39"/>
      <c r="CL2055" s="39"/>
      <c r="CM2055" s="39"/>
      <c r="CN2055" s="39"/>
      <c r="CO2055" s="39"/>
      <c r="CP2055" s="39"/>
      <c r="CQ2055" s="39"/>
      <c r="CR2055" s="39"/>
      <c r="CS2055" s="39"/>
      <c r="CT2055" s="39"/>
      <c r="CU2055" s="39"/>
      <c r="CV2055" s="39"/>
      <c r="CW2055" s="39"/>
      <c r="CX2055" s="39"/>
      <c r="CY2055" s="39"/>
      <c r="CZ2055" s="39"/>
      <c r="DA2055" s="39"/>
      <c r="DB2055" s="39"/>
      <c r="DC2055" s="39"/>
      <c r="DD2055" s="39"/>
      <c r="DE2055" s="39"/>
      <c r="DF2055" s="39"/>
      <c r="DG2055" s="39"/>
      <c r="DH2055" s="39"/>
      <c r="DI2055" s="39"/>
      <c r="DJ2055" s="39"/>
      <c r="DK2055" s="39"/>
      <c r="DL2055" s="39"/>
      <c r="DM2055" s="39"/>
      <c r="DN2055" s="39"/>
      <c r="DO2055" s="39"/>
      <c r="DP2055" s="39"/>
      <c r="DQ2055" s="39"/>
      <c r="DR2055" s="39"/>
      <c r="DS2055" s="39"/>
      <c r="DT2055" s="39"/>
      <c r="DU2055" s="39"/>
      <c r="DV2055" s="39"/>
      <c r="DW2055" s="39"/>
      <c r="DX2055" s="39"/>
      <c r="DY2055" s="39"/>
      <c r="DZ2055" s="39"/>
      <c r="EA2055" s="39"/>
      <c r="EB2055" s="39"/>
      <c r="EC2055" s="39"/>
      <c r="ED2055" s="39"/>
      <c r="EE2055" s="39"/>
      <c r="EF2055" s="39"/>
      <c r="EG2055" s="39"/>
      <c r="EH2055" s="39"/>
      <c r="EI2055" s="39"/>
      <c r="EJ2055" s="39"/>
      <c r="EK2055" s="39"/>
      <c r="EL2055" s="39"/>
      <c r="EM2055" s="39"/>
      <c r="EN2055" s="39"/>
      <c r="EO2055" s="39"/>
      <c r="EP2055" s="39"/>
      <c r="EQ2055" s="39"/>
      <c r="ER2055" s="39"/>
      <c r="ES2055" s="39"/>
      <c r="ET2055" s="39"/>
      <c r="EU2055" s="39"/>
      <c r="EV2055" s="39"/>
      <c r="EW2055" s="39"/>
      <c r="EX2055" s="39"/>
      <c r="EY2055" s="39"/>
      <c r="EZ2055" s="39"/>
      <c r="FA2055" s="39"/>
      <c r="FB2055" s="39"/>
      <c r="FC2055" s="39"/>
      <c r="FD2055" s="39"/>
      <c r="FE2055" s="39"/>
      <c r="FF2055" s="39"/>
      <c r="FG2055" s="39"/>
      <c r="FH2055" s="39"/>
      <c r="FI2055" s="39"/>
      <c r="FJ2055" s="39"/>
      <c r="FK2055" s="39"/>
      <c r="FL2055" s="39"/>
      <c r="FM2055" s="39"/>
      <c r="FN2055" s="39"/>
    </row>
    <row r="2056" spans="1:170" s="36" customFormat="1">
      <c r="A2056" s="105"/>
      <c r="B2056" s="106"/>
      <c r="C2056" s="107"/>
      <c r="D2056" s="132"/>
      <c r="E2056" s="132"/>
      <c r="F2056" s="132"/>
      <c r="G2056" s="132"/>
      <c r="H2056" s="107"/>
      <c r="I2056" s="108"/>
      <c r="J2056" s="132"/>
      <c r="K2056" s="137"/>
      <c r="L2056" s="137"/>
      <c r="M2056" s="139"/>
      <c r="N2056" s="139"/>
      <c r="O2056" s="105"/>
      <c r="P2056" s="112"/>
      <c r="Q2056" s="112"/>
      <c r="R2056" s="112"/>
      <c r="S2056" s="94"/>
      <c r="T2056" s="95"/>
      <c r="U2056" s="95"/>
      <c r="V2056" s="95"/>
      <c r="W2056" s="95"/>
      <c r="X2056" s="39"/>
      <c r="Y2056" s="39"/>
      <c r="Z2056" s="39"/>
      <c r="AA2056" s="39"/>
      <c r="AB2056" s="39"/>
      <c r="AC2056" s="39"/>
      <c r="AD2056" s="39"/>
      <c r="AE2056" s="39"/>
      <c r="AF2056" s="39"/>
      <c r="AG2056" s="39"/>
      <c r="AH2056" s="39"/>
      <c r="AI2056" s="39"/>
      <c r="AJ2056" s="39"/>
      <c r="AK2056" s="39"/>
      <c r="AL2056" s="39"/>
      <c r="AM2056" s="39"/>
      <c r="AN2056" s="39"/>
      <c r="AO2056" s="39"/>
      <c r="AP2056" s="39"/>
      <c r="AQ2056" s="39"/>
      <c r="AR2056" s="39"/>
      <c r="AS2056" s="39"/>
      <c r="AT2056" s="39"/>
      <c r="AU2056" s="39"/>
      <c r="AV2056" s="39"/>
      <c r="AW2056" s="39"/>
      <c r="AX2056" s="39"/>
      <c r="AY2056" s="39"/>
      <c r="AZ2056" s="39"/>
      <c r="BA2056" s="39"/>
      <c r="BB2056" s="39"/>
      <c r="BC2056" s="39"/>
      <c r="BD2056" s="39"/>
      <c r="BE2056" s="39"/>
      <c r="BF2056" s="39"/>
      <c r="BG2056" s="39"/>
      <c r="BH2056" s="39"/>
      <c r="BI2056" s="39"/>
      <c r="BJ2056" s="39"/>
      <c r="BK2056" s="39"/>
      <c r="BL2056" s="39"/>
      <c r="BM2056" s="39"/>
      <c r="BN2056" s="39"/>
      <c r="BO2056" s="39"/>
      <c r="BP2056" s="39"/>
      <c r="BQ2056" s="39"/>
      <c r="BR2056" s="39"/>
      <c r="BS2056" s="39"/>
      <c r="BT2056" s="39"/>
      <c r="BU2056" s="39"/>
      <c r="BV2056" s="39"/>
      <c r="BW2056" s="39"/>
      <c r="BX2056" s="39"/>
      <c r="BY2056" s="39"/>
      <c r="BZ2056" s="39"/>
      <c r="CA2056" s="39"/>
      <c r="CB2056" s="39"/>
      <c r="CC2056" s="39"/>
      <c r="CD2056" s="39"/>
      <c r="CE2056" s="39"/>
      <c r="CF2056" s="39"/>
      <c r="CG2056" s="39"/>
      <c r="CH2056" s="39"/>
      <c r="CI2056" s="39"/>
      <c r="CJ2056" s="39"/>
      <c r="CK2056" s="39"/>
      <c r="CL2056" s="39"/>
      <c r="CM2056" s="39"/>
      <c r="CN2056" s="39"/>
      <c r="CO2056" s="39"/>
      <c r="CP2056" s="39"/>
      <c r="CQ2056" s="39"/>
      <c r="CR2056" s="39"/>
      <c r="CS2056" s="39"/>
      <c r="CT2056" s="39"/>
      <c r="CU2056" s="39"/>
      <c r="CV2056" s="39"/>
      <c r="CW2056" s="39"/>
      <c r="CX2056" s="39"/>
      <c r="CY2056" s="39"/>
      <c r="CZ2056" s="39"/>
      <c r="DA2056" s="39"/>
      <c r="DB2056" s="39"/>
      <c r="DC2056" s="39"/>
      <c r="DD2056" s="39"/>
      <c r="DE2056" s="39"/>
      <c r="DF2056" s="39"/>
      <c r="DG2056" s="39"/>
      <c r="DH2056" s="39"/>
      <c r="DI2056" s="39"/>
      <c r="DJ2056" s="39"/>
      <c r="DK2056" s="39"/>
      <c r="DL2056" s="39"/>
      <c r="DM2056" s="39"/>
      <c r="DN2056" s="39"/>
      <c r="DO2056" s="39"/>
      <c r="DP2056" s="39"/>
      <c r="DQ2056" s="39"/>
      <c r="DR2056" s="39"/>
      <c r="DS2056" s="39"/>
      <c r="DT2056" s="39"/>
      <c r="DU2056" s="39"/>
      <c r="DV2056" s="39"/>
      <c r="DW2056" s="39"/>
      <c r="DX2056" s="39"/>
      <c r="DY2056" s="39"/>
      <c r="DZ2056" s="39"/>
      <c r="EA2056" s="39"/>
      <c r="EB2056" s="39"/>
      <c r="EC2056" s="39"/>
      <c r="ED2056" s="39"/>
      <c r="EE2056" s="39"/>
      <c r="EF2056" s="39"/>
      <c r="EG2056" s="39"/>
      <c r="EH2056" s="39"/>
      <c r="EI2056" s="39"/>
      <c r="EJ2056" s="39"/>
      <c r="EK2056" s="39"/>
      <c r="EL2056" s="39"/>
      <c r="EM2056" s="39"/>
      <c r="EN2056" s="39"/>
      <c r="EO2056" s="39"/>
      <c r="EP2056" s="39"/>
      <c r="EQ2056" s="39"/>
      <c r="ER2056" s="39"/>
      <c r="ES2056" s="39"/>
      <c r="ET2056" s="39"/>
      <c r="EU2056" s="39"/>
      <c r="EV2056" s="39"/>
      <c r="EW2056" s="39"/>
      <c r="EX2056" s="39"/>
      <c r="EY2056" s="39"/>
      <c r="EZ2056" s="39"/>
      <c r="FA2056" s="39"/>
      <c r="FB2056" s="39"/>
      <c r="FC2056" s="39"/>
      <c r="FD2056" s="39"/>
      <c r="FE2056" s="39"/>
      <c r="FF2056" s="39"/>
      <c r="FG2056" s="39"/>
      <c r="FH2056" s="39"/>
      <c r="FI2056" s="39"/>
      <c r="FJ2056" s="39"/>
      <c r="FK2056" s="39"/>
      <c r="FL2056" s="39"/>
      <c r="FM2056" s="39"/>
      <c r="FN2056" s="39"/>
    </row>
    <row r="2057" spans="1:170" s="36" customFormat="1">
      <c r="A2057" s="105"/>
      <c r="B2057" s="106"/>
      <c r="C2057" s="107"/>
      <c r="D2057" s="132"/>
      <c r="E2057" s="132"/>
      <c r="F2057" s="132"/>
      <c r="G2057" s="132"/>
      <c r="H2057" s="107"/>
      <c r="I2057" s="108"/>
      <c r="J2057" s="132"/>
      <c r="K2057" s="137"/>
      <c r="L2057" s="137"/>
      <c r="M2057" s="139"/>
      <c r="N2057" s="139"/>
      <c r="O2057" s="105"/>
      <c r="P2057" s="112"/>
      <c r="Q2057" s="112"/>
      <c r="R2057" s="112"/>
      <c r="S2057" s="94"/>
      <c r="T2057" s="95"/>
      <c r="U2057" s="95"/>
      <c r="V2057" s="95"/>
      <c r="W2057" s="95"/>
      <c r="X2057" s="39"/>
      <c r="Y2057" s="39"/>
      <c r="Z2057" s="39"/>
      <c r="AA2057" s="39"/>
      <c r="AB2057" s="39"/>
      <c r="AC2057" s="39"/>
      <c r="AD2057" s="39"/>
      <c r="AE2057" s="39"/>
      <c r="AF2057" s="39"/>
      <c r="AG2057" s="39"/>
      <c r="AH2057" s="39"/>
      <c r="AI2057" s="39"/>
      <c r="AJ2057" s="39"/>
      <c r="AK2057" s="39"/>
      <c r="AL2057" s="39"/>
      <c r="AM2057" s="39"/>
      <c r="AN2057" s="39"/>
      <c r="AO2057" s="39"/>
      <c r="AP2057" s="39"/>
      <c r="AQ2057" s="39"/>
      <c r="AR2057" s="39"/>
      <c r="AS2057" s="39"/>
      <c r="AT2057" s="39"/>
      <c r="AU2057" s="39"/>
      <c r="AV2057" s="39"/>
      <c r="AW2057" s="39"/>
      <c r="AX2057" s="39"/>
      <c r="AY2057" s="39"/>
      <c r="AZ2057" s="39"/>
      <c r="BA2057" s="39"/>
      <c r="BB2057" s="39"/>
      <c r="BC2057" s="39"/>
      <c r="BD2057" s="39"/>
      <c r="BE2057" s="39"/>
      <c r="BF2057" s="39"/>
      <c r="BG2057" s="39"/>
      <c r="BH2057" s="39"/>
      <c r="BI2057" s="39"/>
      <c r="BJ2057" s="39"/>
      <c r="BK2057" s="39"/>
      <c r="BL2057" s="39"/>
      <c r="BM2057" s="39"/>
      <c r="BN2057" s="39"/>
      <c r="BO2057" s="39"/>
      <c r="BP2057" s="39"/>
      <c r="BQ2057" s="39"/>
      <c r="BR2057" s="39"/>
      <c r="BS2057" s="39"/>
      <c r="BT2057" s="39"/>
      <c r="BU2057" s="39"/>
      <c r="BV2057" s="39"/>
      <c r="BW2057" s="39"/>
      <c r="BX2057" s="39"/>
      <c r="BY2057" s="39"/>
      <c r="BZ2057" s="39"/>
      <c r="CA2057" s="39"/>
      <c r="CB2057" s="39"/>
      <c r="CC2057" s="39"/>
      <c r="CD2057" s="39"/>
      <c r="CE2057" s="39"/>
      <c r="CF2057" s="39"/>
      <c r="CG2057" s="39"/>
      <c r="CH2057" s="39"/>
      <c r="CI2057" s="39"/>
      <c r="CJ2057" s="39"/>
      <c r="CK2057" s="39"/>
      <c r="CL2057" s="39"/>
      <c r="CM2057" s="39"/>
      <c r="CN2057" s="39"/>
      <c r="CO2057" s="39"/>
      <c r="CP2057" s="39"/>
      <c r="CQ2057" s="39"/>
      <c r="CR2057" s="39"/>
      <c r="CS2057" s="39"/>
      <c r="CT2057" s="39"/>
      <c r="CU2057" s="39"/>
      <c r="CV2057" s="39"/>
      <c r="CW2057" s="39"/>
      <c r="CX2057" s="39"/>
      <c r="CY2057" s="39"/>
      <c r="CZ2057" s="39"/>
      <c r="DA2057" s="39"/>
      <c r="DB2057" s="39"/>
      <c r="DC2057" s="39"/>
      <c r="DD2057" s="39"/>
      <c r="DE2057" s="39"/>
      <c r="DF2057" s="39"/>
      <c r="DG2057" s="39"/>
      <c r="DH2057" s="39"/>
      <c r="DI2057" s="39"/>
      <c r="DJ2057" s="39"/>
      <c r="DK2057" s="39"/>
      <c r="DL2057" s="39"/>
      <c r="DM2057" s="39"/>
      <c r="DN2057" s="39"/>
      <c r="DO2057" s="39"/>
      <c r="DP2057" s="39"/>
      <c r="DQ2057" s="39"/>
      <c r="DR2057" s="39"/>
      <c r="DS2057" s="39"/>
      <c r="DT2057" s="39"/>
      <c r="DU2057" s="39"/>
      <c r="DV2057" s="39"/>
      <c r="DW2057" s="39"/>
      <c r="DX2057" s="39"/>
      <c r="DY2057" s="39"/>
      <c r="DZ2057" s="39"/>
      <c r="EA2057" s="39"/>
      <c r="EB2057" s="39"/>
      <c r="EC2057" s="39"/>
      <c r="ED2057" s="39"/>
      <c r="EE2057" s="39"/>
      <c r="EF2057" s="39"/>
      <c r="EG2057" s="39"/>
      <c r="EH2057" s="39"/>
      <c r="EI2057" s="39"/>
      <c r="EJ2057" s="39"/>
      <c r="EK2057" s="39"/>
      <c r="EL2057" s="39"/>
      <c r="EM2057" s="39"/>
      <c r="EN2057" s="39"/>
      <c r="EO2057" s="39"/>
      <c r="EP2057" s="39"/>
      <c r="EQ2057" s="39"/>
      <c r="ER2057" s="39"/>
      <c r="ES2057" s="39"/>
      <c r="ET2057" s="39"/>
      <c r="EU2057" s="39"/>
      <c r="EV2057" s="39"/>
      <c r="EW2057" s="39"/>
      <c r="EX2057" s="39"/>
      <c r="EY2057" s="39"/>
      <c r="EZ2057" s="39"/>
      <c r="FA2057" s="39"/>
      <c r="FB2057" s="39"/>
      <c r="FC2057" s="39"/>
      <c r="FD2057" s="39"/>
      <c r="FE2057" s="39"/>
      <c r="FF2057" s="39"/>
      <c r="FG2057" s="39"/>
      <c r="FH2057" s="39"/>
      <c r="FI2057" s="39"/>
      <c r="FJ2057" s="39"/>
      <c r="FK2057" s="39"/>
      <c r="FL2057" s="39"/>
      <c r="FM2057" s="39"/>
      <c r="FN2057" s="39"/>
    </row>
    <row r="2058" spans="1:170" s="36" customFormat="1">
      <c r="A2058" s="105"/>
      <c r="B2058" s="106"/>
      <c r="C2058" s="107"/>
      <c r="D2058" s="132"/>
      <c r="E2058" s="132"/>
      <c r="F2058" s="132"/>
      <c r="G2058" s="132"/>
      <c r="H2058" s="107"/>
      <c r="I2058" s="108"/>
      <c r="J2058" s="132"/>
      <c r="K2058" s="137"/>
      <c r="L2058" s="137"/>
      <c r="M2058" s="139"/>
      <c r="N2058" s="139"/>
      <c r="O2058" s="105"/>
      <c r="P2058" s="112"/>
      <c r="Q2058" s="112"/>
      <c r="R2058" s="112"/>
      <c r="S2058" s="94"/>
      <c r="T2058" s="95"/>
      <c r="U2058" s="95"/>
      <c r="V2058" s="95"/>
      <c r="W2058" s="95"/>
      <c r="X2058" s="39"/>
      <c r="Y2058" s="39"/>
      <c r="Z2058" s="39"/>
      <c r="AA2058" s="39"/>
      <c r="AB2058" s="39"/>
      <c r="AC2058" s="39"/>
      <c r="AD2058" s="39"/>
      <c r="AE2058" s="39"/>
      <c r="AF2058" s="39"/>
      <c r="AG2058" s="39"/>
      <c r="AH2058" s="39"/>
      <c r="AI2058" s="39"/>
      <c r="AJ2058" s="39"/>
      <c r="AK2058" s="39"/>
      <c r="AL2058" s="39"/>
      <c r="AM2058" s="39"/>
      <c r="AN2058" s="39"/>
      <c r="AO2058" s="39"/>
      <c r="AP2058" s="39"/>
      <c r="AQ2058" s="39"/>
      <c r="AR2058" s="39"/>
      <c r="AS2058" s="39"/>
      <c r="AT2058" s="39"/>
      <c r="AU2058" s="39"/>
      <c r="AV2058" s="39"/>
      <c r="AW2058" s="39"/>
      <c r="AX2058" s="39"/>
      <c r="AY2058" s="39"/>
      <c r="AZ2058" s="39"/>
      <c r="BA2058" s="39"/>
      <c r="BB2058" s="39"/>
      <c r="BC2058" s="39"/>
      <c r="BD2058" s="39"/>
      <c r="BE2058" s="39"/>
      <c r="BF2058" s="39"/>
      <c r="BG2058" s="39"/>
      <c r="BH2058" s="39"/>
      <c r="BI2058" s="39"/>
      <c r="BJ2058" s="39"/>
      <c r="BK2058" s="39"/>
      <c r="BL2058" s="39"/>
      <c r="BM2058" s="39"/>
      <c r="BN2058" s="39"/>
      <c r="BO2058" s="39"/>
      <c r="BP2058" s="39"/>
      <c r="BQ2058" s="39"/>
      <c r="BR2058" s="39"/>
      <c r="BS2058" s="39"/>
      <c r="BT2058" s="39"/>
      <c r="BU2058" s="39"/>
      <c r="BV2058" s="39"/>
      <c r="BW2058" s="39"/>
      <c r="BX2058" s="39"/>
      <c r="BY2058" s="39"/>
      <c r="BZ2058" s="39"/>
      <c r="CA2058" s="39"/>
      <c r="CB2058" s="39"/>
      <c r="CC2058" s="39"/>
      <c r="CD2058" s="39"/>
      <c r="CE2058" s="39"/>
      <c r="CF2058" s="39"/>
      <c r="CG2058" s="39"/>
      <c r="CH2058" s="39"/>
      <c r="CI2058" s="39"/>
      <c r="CJ2058" s="39"/>
      <c r="CK2058" s="39"/>
      <c r="CL2058" s="39"/>
      <c r="CM2058" s="39"/>
      <c r="CN2058" s="39"/>
      <c r="CO2058" s="39"/>
      <c r="CP2058" s="39"/>
      <c r="CQ2058" s="39"/>
      <c r="CR2058" s="39"/>
      <c r="CS2058" s="39"/>
      <c r="CT2058" s="39"/>
      <c r="CU2058" s="39"/>
      <c r="CV2058" s="39"/>
      <c r="CW2058" s="39"/>
      <c r="CX2058" s="39"/>
      <c r="CY2058" s="39"/>
      <c r="CZ2058" s="39"/>
      <c r="DA2058" s="39"/>
      <c r="DB2058" s="39"/>
      <c r="DC2058" s="39"/>
      <c r="DD2058" s="39"/>
      <c r="DE2058" s="39"/>
      <c r="DF2058" s="39"/>
      <c r="DG2058" s="39"/>
      <c r="DH2058" s="39"/>
      <c r="DI2058" s="39"/>
      <c r="DJ2058" s="39"/>
      <c r="DK2058" s="39"/>
      <c r="DL2058" s="39"/>
      <c r="DM2058" s="39"/>
      <c r="DN2058" s="39"/>
      <c r="DO2058" s="39"/>
      <c r="DP2058" s="39"/>
      <c r="DQ2058" s="39"/>
      <c r="DR2058" s="39"/>
      <c r="DS2058" s="39"/>
      <c r="DT2058" s="39"/>
      <c r="DU2058" s="39"/>
      <c r="DV2058" s="39"/>
      <c r="DW2058" s="39"/>
      <c r="DX2058" s="39"/>
      <c r="DY2058" s="39"/>
      <c r="DZ2058" s="39"/>
      <c r="EA2058" s="39"/>
      <c r="EB2058" s="39"/>
      <c r="EC2058" s="39"/>
      <c r="ED2058" s="39"/>
      <c r="EE2058" s="39"/>
      <c r="EF2058" s="39"/>
      <c r="EG2058" s="39"/>
      <c r="EH2058" s="39"/>
      <c r="EI2058" s="39"/>
      <c r="EJ2058" s="39"/>
      <c r="EK2058" s="39"/>
      <c r="EL2058" s="39"/>
      <c r="EM2058" s="39"/>
      <c r="EN2058" s="39"/>
      <c r="EO2058" s="39"/>
      <c r="EP2058" s="39"/>
      <c r="EQ2058" s="39"/>
      <c r="ER2058" s="39"/>
      <c r="ES2058" s="39"/>
      <c r="ET2058" s="39"/>
      <c r="EU2058" s="39"/>
      <c r="EV2058" s="39"/>
      <c r="EW2058" s="39"/>
      <c r="EX2058" s="39"/>
      <c r="EY2058" s="39"/>
      <c r="EZ2058" s="39"/>
      <c r="FA2058" s="39"/>
      <c r="FB2058" s="39"/>
      <c r="FC2058" s="39"/>
      <c r="FD2058" s="39"/>
      <c r="FE2058" s="39"/>
      <c r="FF2058" s="39"/>
      <c r="FG2058" s="39"/>
      <c r="FH2058" s="39"/>
      <c r="FI2058" s="39"/>
      <c r="FJ2058" s="39"/>
      <c r="FK2058" s="39"/>
      <c r="FL2058" s="39"/>
      <c r="FM2058" s="39"/>
      <c r="FN2058" s="39"/>
    </row>
    <row r="2059" spans="1:170" s="36" customFormat="1">
      <c r="A2059" s="105"/>
      <c r="B2059" s="106"/>
      <c r="C2059" s="107"/>
      <c r="D2059" s="132"/>
      <c r="E2059" s="132"/>
      <c r="F2059" s="132"/>
      <c r="G2059" s="132"/>
      <c r="H2059" s="107"/>
      <c r="I2059" s="108"/>
      <c r="J2059" s="132"/>
      <c r="K2059" s="137"/>
      <c r="L2059" s="137"/>
      <c r="M2059" s="139"/>
      <c r="N2059" s="139"/>
      <c r="O2059" s="105"/>
      <c r="P2059" s="112"/>
      <c r="Q2059" s="112"/>
      <c r="R2059" s="112"/>
      <c r="S2059" s="94"/>
      <c r="T2059" s="95"/>
      <c r="U2059" s="95"/>
      <c r="V2059" s="95"/>
      <c r="W2059" s="95"/>
      <c r="X2059" s="39"/>
      <c r="Y2059" s="39"/>
      <c r="Z2059" s="39"/>
      <c r="AA2059" s="39"/>
      <c r="AB2059" s="39"/>
      <c r="AC2059" s="39"/>
      <c r="AD2059" s="39"/>
      <c r="AE2059" s="39"/>
      <c r="AF2059" s="39"/>
      <c r="AG2059" s="39"/>
      <c r="AH2059" s="39"/>
      <c r="AI2059" s="39"/>
      <c r="AJ2059" s="39"/>
      <c r="AK2059" s="39"/>
      <c r="AL2059" s="39"/>
      <c r="AM2059" s="39"/>
      <c r="AN2059" s="39"/>
      <c r="AO2059" s="39"/>
      <c r="AP2059" s="39"/>
      <c r="AQ2059" s="39"/>
      <c r="AR2059" s="39"/>
      <c r="AS2059" s="39"/>
      <c r="AT2059" s="39"/>
      <c r="AU2059" s="39"/>
      <c r="AV2059" s="39"/>
      <c r="AW2059" s="39"/>
      <c r="AX2059" s="39"/>
      <c r="AY2059" s="39"/>
      <c r="AZ2059" s="39"/>
      <c r="BA2059" s="39"/>
      <c r="BB2059" s="39"/>
      <c r="BC2059" s="39"/>
      <c r="BD2059" s="39"/>
      <c r="BE2059" s="39"/>
      <c r="BF2059" s="39"/>
      <c r="BG2059" s="39"/>
      <c r="BH2059" s="39"/>
      <c r="BI2059" s="39"/>
      <c r="BJ2059" s="39"/>
      <c r="BK2059" s="39"/>
      <c r="BL2059" s="39"/>
      <c r="BM2059" s="39"/>
      <c r="BN2059" s="39"/>
      <c r="BO2059" s="39"/>
      <c r="BP2059" s="39"/>
      <c r="BQ2059" s="39"/>
      <c r="BR2059" s="39"/>
      <c r="BS2059" s="39"/>
      <c r="BT2059" s="39"/>
      <c r="BU2059" s="39"/>
      <c r="BV2059" s="39"/>
      <c r="BW2059" s="39"/>
      <c r="BX2059" s="39"/>
      <c r="BY2059" s="39"/>
      <c r="BZ2059" s="39"/>
      <c r="CA2059" s="39"/>
      <c r="CB2059" s="39"/>
      <c r="CC2059" s="39"/>
      <c r="CD2059" s="39"/>
      <c r="CE2059" s="39"/>
      <c r="CF2059" s="39"/>
      <c r="CG2059" s="39"/>
      <c r="CH2059" s="39"/>
      <c r="CI2059" s="39"/>
      <c r="CJ2059" s="39"/>
      <c r="CK2059" s="39"/>
      <c r="CL2059" s="39"/>
      <c r="CM2059" s="39"/>
      <c r="CN2059" s="39"/>
      <c r="CO2059" s="39"/>
      <c r="CP2059" s="39"/>
      <c r="CQ2059" s="39"/>
      <c r="CR2059" s="39"/>
      <c r="CS2059" s="39"/>
      <c r="CT2059" s="39"/>
      <c r="CU2059" s="39"/>
      <c r="CV2059" s="39"/>
      <c r="CW2059" s="39"/>
      <c r="CX2059" s="39"/>
      <c r="CY2059" s="39"/>
      <c r="CZ2059" s="39"/>
      <c r="DA2059" s="39"/>
      <c r="DB2059" s="39"/>
      <c r="DC2059" s="39"/>
      <c r="DD2059" s="39"/>
      <c r="DE2059" s="39"/>
      <c r="DF2059" s="39"/>
      <c r="DG2059" s="39"/>
      <c r="DH2059" s="39"/>
      <c r="DI2059" s="39"/>
      <c r="DJ2059" s="39"/>
      <c r="DK2059" s="39"/>
      <c r="DL2059" s="39"/>
      <c r="DM2059" s="39"/>
      <c r="DN2059" s="39"/>
      <c r="DO2059" s="39"/>
      <c r="DP2059" s="39"/>
      <c r="DQ2059" s="39"/>
      <c r="DR2059" s="39"/>
      <c r="DS2059" s="39"/>
      <c r="DT2059" s="39"/>
      <c r="DU2059" s="39"/>
      <c r="DV2059" s="39"/>
      <c r="DW2059" s="39"/>
      <c r="DX2059" s="39"/>
      <c r="DY2059" s="39"/>
      <c r="DZ2059" s="39"/>
      <c r="EA2059" s="39"/>
      <c r="EB2059" s="39"/>
      <c r="EC2059" s="39"/>
      <c r="ED2059" s="39"/>
      <c r="EE2059" s="39"/>
      <c r="EF2059" s="39"/>
      <c r="EG2059" s="39"/>
      <c r="EH2059" s="39"/>
      <c r="EI2059" s="39"/>
      <c r="EJ2059" s="39"/>
      <c r="EK2059" s="39"/>
      <c r="EL2059" s="39"/>
      <c r="EM2059" s="39"/>
      <c r="EN2059" s="39"/>
      <c r="EO2059" s="39"/>
      <c r="EP2059" s="39"/>
      <c r="EQ2059" s="39"/>
      <c r="ER2059" s="39"/>
      <c r="ES2059" s="39"/>
      <c r="ET2059" s="39"/>
      <c r="EU2059" s="39"/>
      <c r="EV2059" s="39"/>
      <c r="EW2059" s="39"/>
      <c r="EX2059" s="39"/>
      <c r="EY2059" s="39"/>
      <c r="EZ2059" s="39"/>
      <c r="FA2059" s="39"/>
      <c r="FB2059" s="39"/>
      <c r="FC2059" s="39"/>
      <c r="FD2059" s="39"/>
      <c r="FE2059" s="39"/>
      <c r="FF2059" s="39"/>
      <c r="FG2059" s="39"/>
      <c r="FH2059" s="39"/>
      <c r="FI2059" s="39"/>
      <c r="FJ2059" s="39"/>
      <c r="FK2059" s="39"/>
      <c r="FL2059" s="39"/>
      <c r="FM2059" s="39"/>
      <c r="FN2059" s="39"/>
    </row>
    <row r="2060" spans="1:170" s="36" customFormat="1">
      <c r="A2060" s="105"/>
      <c r="B2060" s="106"/>
      <c r="C2060" s="107"/>
      <c r="D2060" s="132"/>
      <c r="E2060" s="132"/>
      <c r="F2060" s="132"/>
      <c r="G2060" s="132"/>
      <c r="H2060" s="107"/>
      <c r="I2060" s="108"/>
      <c r="J2060" s="132"/>
      <c r="K2060" s="137"/>
      <c r="L2060" s="137"/>
      <c r="M2060" s="139"/>
      <c r="N2060" s="139"/>
      <c r="O2060" s="105"/>
      <c r="P2060" s="112"/>
      <c r="Q2060" s="112"/>
      <c r="R2060" s="112"/>
      <c r="S2060" s="94"/>
      <c r="T2060" s="95"/>
      <c r="U2060" s="95"/>
      <c r="V2060" s="95"/>
      <c r="W2060" s="95"/>
      <c r="X2060" s="39"/>
      <c r="Y2060" s="39"/>
      <c r="Z2060" s="39"/>
      <c r="AA2060" s="39"/>
      <c r="AB2060" s="39"/>
      <c r="AC2060" s="39"/>
      <c r="AD2060" s="39"/>
      <c r="AE2060" s="39"/>
      <c r="AF2060" s="39"/>
      <c r="AG2060" s="39"/>
      <c r="AH2060" s="39"/>
      <c r="AI2060" s="39"/>
      <c r="AJ2060" s="39"/>
      <c r="AK2060" s="39"/>
      <c r="AL2060" s="39"/>
      <c r="AM2060" s="39"/>
      <c r="AN2060" s="39"/>
      <c r="AO2060" s="39"/>
      <c r="AP2060" s="39"/>
      <c r="AQ2060" s="39"/>
      <c r="AR2060" s="39"/>
      <c r="AS2060" s="39"/>
      <c r="AT2060" s="39"/>
      <c r="AU2060" s="39"/>
      <c r="AV2060" s="39"/>
      <c r="AW2060" s="39"/>
      <c r="AX2060" s="39"/>
      <c r="AY2060" s="39"/>
      <c r="AZ2060" s="39"/>
      <c r="BA2060" s="39"/>
      <c r="BB2060" s="39"/>
      <c r="BC2060" s="39"/>
      <c r="BD2060" s="39"/>
      <c r="BE2060" s="39"/>
      <c r="BF2060" s="39"/>
      <c r="BG2060" s="39"/>
      <c r="BH2060" s="39"/>
      <c r="BI2060" s="39"/>
      <c r="BJ2060" s="39"/>
      <c r="BK2060" s="39"/>
      <c r="BL2060" s="39"/>
      <c r="BM2060" s="39"/>
      <c r="BN2060" s="39"/>
      <c r="BO2060" s="39"/>
      <c r="BP2060" s="39"/>
      <c r="BQ2060" s="39"/>
      <c r="BR2060" s="39"/>
      <c r="BS2060" s="39"/>
      <c r="BT2060" s="39"/>
      <c r="BU2060" s="39"/>
      <c r="BV2060" s="39"/>
      <c r="BW2060" s="39"/>
      <c r="BX2060" s="39"/>
      <c r="BY2060" s="39"/>
      <c r="BZ2060" s="39"/>
      <c r="CA2060" s="39"/>
      <c r="CB2060" s="39"/>
      <c r="CC2060" s="39"/>
      <c r="CD2060" s="39"/>
      <c r="CE2060" s="39"/>
      <c r="CF2060" s="39"/>
      <c r="CG2060" s="39"/>
      <c r="CH2060" s="39"/>
      <c r="CI2060" s="39"/>
      <c r="CJ2060" s="39"/>
      <c r="CK2060" s="39"/>
      <c r="CL2060" s="39"/>
      <c r="CM2060" s="39"/>
      <c r="CN2060" s="39"/>
      <c r="CO2060" s="39"/>
      <c r="CP2060" s="39"/>
      <c r="CQ2060" s="39"/>
      <c r="CR2060" s="39"/>
      <c r="CS2060" s="39"/>
      <c r="CT2060" s="39"/>
      <c r="CU2060" s="39"/>
      <c r="CV2060" s="39"/>
      <c r="CW2060" s="39"/>
      <c r="CX2060" s="39"/>
      <c r="CY2060" s="39"/>
      <c r="CZ2060" s="39"/>
      <c r="DA2060" s="39"/>
      <c r="DB2060" s="39"/>
      <c r="DC2060" s="39"/>
      <c r="DD2060" s="39"/>
      <c r="DE2060" s="39"/>
      <c r="DF2060" s="39"/>
      <c r="DG2060" s="39"/>
      <c r="DH2060" s="39"/>
      <c r="DI2060" s="39"/>
      <c r="DJ2060" s="39"/>
      <c r="DK2060" s="39"/>
      <c r="DL2060" s="39"/>
      <c r="DM2060" s="39"/>
      <c r="DN2060" s="39"/>
      <c r="DO2060" s="39"/>
      <c r="DP2060" s="39"/>
      <c r="DQ2060" s="39"/>
      <c r="DR2060" s="39"/>
      <c r="DS2060" s="39"/>
      <c r="DT2060" s="39"/>
      <c r="DU2060" s="39"/>
      <c r="DV2060" s="39"/>
      <c r="DW2060" s="39"/>
      <c r="DX2060" s="39"/>
      <c r="DY2060" s="39"/>
      <c r="DZ2060" s="39"/>
      <c r="EA2060" s="39"/>
      <c r="EB2060" s="39"/>
      <c r="EC2060" s="39"/>
      <c r="ED2060" s="39"/>
      <c r="EE2060" s="39"/>
      <c r="EF2060" s="39"/>
      <c r="EG2060" s="39"/>
      <c r="EH2060" s="39"/>
      <c r="EI2060" s="39"/>
      <c r="EJ2060" s="39"/>
      <c r="EK2060" s="39"/>
      <c r="EL2060" s="39"/>
      <c r="EM2060" s="39"/>
      <c r="EN2060" s="39"/>
      <c r="EO2060" s="39"/>
      <c r="EP2060" s="39"/>
      <c r="EQ2060" s="39"/>
      <c r="ER2060" s="39"/>
      <c r="ES2060" s="39"/>
      <c r="ET2060" s="39"/>
      <c r="EU2060" s="39"/>
      <c r="EV2060" s="39"/>
      <c r="EW2060" s="39"/>
      <c r="EX2060" s="39"/>
      <c r="EY2060" s="39"/>
      <c r="EZ2060" s="39"/>
      <c r="FA2060" s="39"/>
      <c r="FB2060" s="39"/>
      <c r="FC2060" s="39"/>
      <c r="FD2060" s="39"/>
      <c r="FE2060" s="39"/>
      <c r="FF2060" s="39"/>
      <c r="FG2060" s="39"/>
      <c r="FH2060" s="39"/>
      <c r="FI2060" s="39"/>
      <c r="FJ2060" s="39"/>
      <c r="FK2060" s="39"/>
      <c r="FL2060" s="39"/>
      <c r="FM2060" s="39"/>
      <c r="FN2060" s="39"/>
    </row>
    <row r="2061" spans="1:170" s="36" customFormat="1">
      <c r="A2061" s="105"/>
      <c r="B2061" s="106"/>
      <c r="C2061" s="107"/>
      <c r="D2061" s="132"/>
      <c r="E2061" s="132"/>
      <c r="F2061" s="132"/>
      <c r="G2061" s="132"/>
      <c r="H2061" s="107"/>
      <c r="I2061" s="108"/>
      <c r="J2061" s="132"/>
      <c r="K2061" s="137"/>
      <c r="L2061" s="137"/>
      <c r="M2061" s="139"/>
      <c r="N2061" s="139"/>
      <c r="O2061" s="105"/>
      <c r="P2061" s="112"/>
      <c r="Q2061" s="112"/>
      <c r="R2061" s="112"/>
      <c r="S2061" s="94"/>
      <c r="T2061" s="95"/>
      <c r="U2061" s="95"/>
      <c r="V2061" s="95"/>
      <c r="W2061" s="95"/>
      <c r="X2061" s="39"/>
      <c r="Y2061" s="39"/>
      <c r="Z2061" s="39"/>
      <c r="AA2061" s="39"/>
      <c r="AB2061" s="39"/>
      <c r="AC2061" s="39"/>
      <c r="AD2061" s="39"/>
      <c r="AE2061" s="39"/>
      <c r="AF2061" s="39"/>
      <c r="AG2061" s="39"/>
      <c r="AH2061" s="39"/>
      <c r="AI2061" s="39"/>
      <c r="AJ2061" s="39"/>
      <c r="AK2061" s="39"/>
      <c r="AL2061" s="39"/>
      <c r="AM2061" s="39"/>
      <c r="AN2061" s="39"/>
      <c r="AO2061" s="39"/>
      <c r="AP2061" s="39"/>
      <c r="AQ2061" s="39"/>
      <c r="AR2061" s="39"/>
      <c r="AS2061" s="39"/>
      <c r="AT2061" s="39"/>
      <c r="AU2061" s="39"/>
      <c r="AV2061" s="39"/>
      <c r="AW2061" s="39"/>
      <c r="AX2061" s="39"/>
      <c r="AY2061" s="39"/>
      <c r="AZ2061" s="39"/>
      <c r="BA2061" s="39"/>
      <c r="BB2061" s="39"/>
      <c r="BC2061" s="39"/>
      <c r="BD2061" s="39"/>
      <c r="BE2061" s="39"/>
      <c r="BF2061" s="39"/>
      <c r="BG2061" s="39"/>
      <c r="BH2061" s="39"/>
      <c r="BI2061" s="39"/>
      <c r="BJ2061" s="39"/>
      <c r="BK2061" s="39"/>
      <c r="BL2061" s="39"/>
      <c r="BM2061" s="39"/>
      <c r="BN2061" s="39"/>
      <c r="BO2061" s="39"/>
      <c r="BP2061" s="39"/>
      <c r="BQ2061" s="39"/>
      <c r="BR2061" s="39"/>
      <c r="BS2061" s="39"/>
      <c r="BT2061" s="39"/>
      <c r="BU2061" s="39"/>
      <c r="BV2061" s="39"/>
      <c r="BW2061" s="39"/>
      <c r="BX2061" s="39"/>
      <c r="BY2061" s="39"/>
      <c r="BZ2061" s="39"/>
      <c r="CA2061" s="39"/>
      <c r="CB2061" s="39"/>
      <c r="CC2061" s="39"/>
      <c r="CD2061" s="39"/>
      <c r="CE2061" s="39"/>
      <c r="CF2061" s="39"/>
      <c r="CG2061" s="39"/>
      <c r="CH2061" s="39"/>
      <c r="CI2061" s="39"/>
      <c r="CJ2061" s="39"/>
      <c r="CK2061" s="39"/>
      <c r="CL2061" s="39"/>
      <c r="CM2061" s="39"/>
      <c r="CN2061" s="39"/>
      <c r="CO2061" s="39"/>
      <c r="CP2061" s="39"/>
      <c r="CQ2061" s="39"/>
      <c r="CR2061" s="39"/>
      <c r="CS2061" s="39"/>
      <c r="CT2061" s="39"/>
      <c r="CU2061" s="39"/>
      <c r="CV2061" s="39"/>
      <c r="CW2061" s="39"/>
      <c r="CX2061" s="39"/>
      <c r="CY2061" s="39"/>
      <c r="CZ2061" s="39"/>
      <c r="DA2061" s="39"/>
      <c r="DB2061" s="39"/>
      <c r="DC2061" s="39"/>
      <c r="DD2061" s="39"/>
      <c r="DE2061" s="39"/>
      <c r="DF2061" s="39"/>
      <c r="DG2061" s="39"/>
      <c r="DH2061" s="39"/>
      <c r="DI2061" s="39"/>
      <c r="DJ2061" s="39"/>
      <c r="DK2061" s="39"/>
      <c r="DL2061" s="39"/>
      <c r="DM2061" s="39"/>
      <c r="DN2061" s="39"/>
      <c r="DO2061" s="39"/>
      <c r="DP2061" s="39"/>
      <c r="DQ2061" s="39"/>
      <c r="DR2061" s="39"/>
      <c r="DS2061" s="39"/>
      <c r="DT2061" s="39"/>
      <c r="DU2061" s="39"/>
      <c r="DV2061" s="39"/>
      <c r="DW2061" s="39"/>
      <c r="DX2061" s="39"/>
      <c r="DY2061" s="39"/>
      <c r="DZ2061" s="39"/>
      <c r="EA2061" s="39"/>
      <c r="EB2061" s="39"/>
      <c r="EC2061" s="39"/>
      <c r="ED2061" s="39"/>
      <c r="EE2061" s="39"/>
      <c r="EF2061" s="39"/>
      <c r="EG2061" s="39"/>
      <c r="EH2061" s="39"/>
      <c r="EI2061" s="39"/>
      <c r="EJ2061" s="39"/>
      <c r="EK2061" s="39"/>
      <c r="EL2061" s="39"/>
      <c r="EM2061" s="39"/>
      <c r="EN2061" s="39"/>
      <c r="EO2061" s="39"/>
      <c r="EP2061" s="39"/>
      <c r="EQ2061" s="39"/>
      <c r="ER2061" s="39"/>
      <c r="ES2061" s="39"/>
      <c r="ET2061" s="39"/>
      <c r="EU2061" s="39"/>
      <c r="EV2061" s="39"/>
      <c r="EW2061" s="39"/>
      <c r="EX2061" s="39"/>
      <c r="EY2061" s="39"/>
      <c r="EZ2061" s="39"/>
      <c r="FA2061" s="39"/>
      <c r="FB2061" s="39"/>
      <c r="FC2061" s="39"/>
      <c r="FD2061" s="39"/>
      <c r="FE2061" s="39"/>
      <c r="FF2061" s="39"/>
      <c r="FG2061" s="39"/>
      <c r="FH2061" s="39"/>
      <c r="FI2061" s="39"/>
      <c r="FJ2061" s="39"/>
      <c r="FK2061" s="39"/>
      <c r="FL2061" s="39"/>
      <c r="FM2061" s="39"/>
      <c r="FN2061" s="39"/>
    </row>
    <row r="2062" spans="1:170" s="36" customFormat="1">
      <c r="A2062" s="105"/>
      <c r="B2062" s="106"/>
      <c r="C2062" s="107"/>
      <c r="D2062" s="132"/>
      <c r="E2062" s="132"/>
      <c r="F2062" s="132"/>
      <c r="G2062" s="132"/>
      <c r="H2062" s="107"/>
      <c r="I2062" s="108"/>
      <c r="J2062" s="132"/>
      <c r="K2062" s="137"/>
      <c r="L2062" s="137"/>
      <c r="M2062" s="139"/>
      <c r="N2062" s="139"/>
      <c r="O2062" s="105"/>
      <c r="P2062" s="112"/>
      <c r="Q2062" s="112"/>
      <c r="R2062" s="112"/>
      <c r="S2062" s="94"/>
      <c r="T2062" s="95"/>
      <c r="U2062" s="95"/>
      <c r="V2062" s="95"/>
      <c r="W2062" s="95"/>
      <c r="X2062" s="39"/>
      <c r="Y2062" s="39"/>
      <c r="Z2062" s="39"/>
      <c r="AA2062" s="39"/>
      <c r="AB2062" s="39"/>
      <c r="AC2062" s="39"/>
      <c r="AD2062" s="39"/>
      <c r="AE2062" s="39"/>
      <c r="AF2062" s="39"/>
      <c r="AG2062" s="39"/>
      <c r="AH2062" s="39"/>
      <c r="AI2062" s="39"/>
      <c r="AJ2062" s="39"/>
      <c r="AK2062" s="39"/>
      <c r="AL2062" s="39"/>
      <c r="AM2062" s="39"/>
      <c r="AN2062" s="39"/>
      <c r="AO2062" s="39"/>
      <c r="AP2062" s="39"/>
      <c r="AQ2062" s="39"/>
      <c r="AR2062" s="39"/>
      <c r="AS2062" s="39"/>
      <c r="AT2062" s="39"/>
      <c r="AU2062" s="39"/>
      <c r="AV2062" s="39"/>
      <c r="AW2062" s="39"/>
      <c r="AX2062" s="39"/>
      <c r="AY2062" s="39"/>
      <c r="AZ2062" s="39"/>
      <c r="BA2062" s="39"/>
      <c r="BB2062" s="39"/>
      <c r="BC2062" s="39"/>
      <c r="BD2062" s="39"/>
      <c r="BE2062" s="39"/>
      <c r="BF2062" s="39"/>
      <c r="BG2062" s="39"/>
      <c r="BH2062" s="39"/>
      <c r="BI2062" s="39"/>
      <c r="BJ2062" s="39"/>
      <c r="BK2062" s="39"/>
      <c r="BL2062" s="39"/>
      <c r="BM2062" s="39"/>
      <c r="BN2062" s="39"/>
      <c r="BO2062" s="39"/>
      <c r="BP2062" s="39"/>
      <c r="BQ2062" s="39"/>
      <c r="BR2062" s="39"/>
      <c r="BS2062" s="39"/>
      <c r="BT2062" s="39"/>
      <c r="BU2062" s="39"/>
      <c r="BV2062" s="39"/>
      <c r="BW2062" s="39"/>
      <c r="BX2062" s="39"/>
      <c r="BY2062" s="39"/>
      <c r="BZ2062" s="39"/>
      <c r="CA2062" s="39"/>
      <c r="CB2062" s="39"/>
      <c r="CC2062" s="39"/>
      <c r="CD2062" s="39"/>
      <c r="CE2062" s="39"/>
      <c r="CF2062" s="39"/>
      <c r="CG2062" s="39"/>
      <c r="CH2062" s="39"/>
      <c r="CI2062" s="39"/>
      <c r="CJ2062" s="39"/>
      <c r="CK2062" s="39"/>
      <c r="CL2062" s="39"/>
      <c r="CM2062" s="39"/>
      <c r="CN2062" s="39"/>
      <c r="CO2062" s="39"/>
      <c r="CP2062" s="39"/>
      <c r="CQ2062" s="39"/>
      <c r="CR2062" s="39"/>
      <c r="CS2062" s="39"/>
      <c r="CT2062" s="39"/>
      <c r="CU2062" s="39"/>
      <c r="CV2062" s="39"/>
      <c r="CW2062" s="39"/>
      <c r="CX2062" s="39"/>
      <c r="CY2062" s="39"/>
      <c r="CZ2062" s="39"/>
      <c r="DA2062" s="39"/>
      <c r="DB2062" s="39"/>
      <c r="DC2062" s="39"/>
      <c r="DD2062" s="39"/>
      <c r="DE2062" s="39"/>
      <c r="DF2062" s="39"/>
      <c r="DG2062" s="39"/>
      <c r="DH2062" s="39"/>
      <c r="DI2062" s="39"/>
      <c r="DJ2062" s="39"/>
      <c r="DK2062" s="39"/>
      <c r="DL2062" s="39"/>
      <c r="DM2062" s="39"/>
      <c r="DN2062" s="39"/>
      <c r="DO2062" s="39"/>
      <c r="DP2062" s="39"/>
      <c r="DQ2062" s="39"/>
      <c r="DR2062" s="39"/>
      <c r="DS2062" s="39"/>
      <c r="DT2062" s="39"/>
      <c r="DU2062" s="39"/>
      <c r="DV2062" s="39"/>
      <c r="DW2062" s="39"/>
      <c r="DX2062" s="39"/>
      <c r="DY2062" s="39"/>
      <c r="DZ2062" s="39"/>
      <c r="EA2062" s="39"/>
      <c r="EB2062" s="39"/>
      <c r="EC2062" s="39"/>
      <c r="ED2062" s="39"/>
      <c r="EE2062" s="39"/>
      <c r="EF2062" s="39"/>
      <c r="EG2062" s="39"/>
      <c r="EH2062" s="39"/>
      <c r="EI2062" s="39"/>
      <c r="EJ2062" s="39"/>
      <c r="EK2062" s="39"/>
      <c r="EL2062" s="39"/>
      <c r="EM2062" s="39"/>
      <c r="EN2062" s="39"/>
      <c r="EO2062" s="39"/>
      <c r="EP2062" s="39"/>
      <c r="EQ2062" s="39"/>
      <c r="ER2062" s="39"/>
      <c r="ES2062" s="39"/>
      <c r="ET2062" s="39"/>
      <c r="EU2062" s="39"/>
      <c r="EV2062" s="39"/>
      <c r="EW2062" s="39"/>
      <c r="EX2062" s="39"/>
      <c r="EY2062" s="39"/>
      <c r="EZ2062" s="39"/>
      <c r="FA2062" s="39"/>
      <c r="FB2062" s="39"/>
      <c r="FC2062" s="39"/>
      <c r="FD2062" s="39"/>
      <c r="FE2062" s="39"/>
      <c r="FF2062" s="39"/>
      <c r="FG2062" s="39"/>
      <c r="FH2062" s="39"/>
      <c r="FI2062" s="39"/>
      <c r="FJ2062" s="39"/>
      <c r="FK2062" s="39"/>
      <c r="FL2062" s="39"/>
      <c r="FM2062" s="39"/>
      <c r="FN2062" s="39"/>
    </row>
    <row r="2063" spans="1:170" s="36" customFormat="1">
      <c r="A2063" s="105"/>
      <c r="B2063" s="106"/>
      <c r="C2063" s="107"/>
      <c r="D2063" s="132"/>
      <c r="E2063" s="132"/>
      <c r="F2063" s="132"/>
      <c r="G2063" s="132"/>
      <c r="H2063" s="107"/>
      <c r="I2063" s="108"/>
      <c r="J2063" s="132"/>
      <c r="K2063" s="137"/>
      <c r="L2063" s="137"/>
      <c r="M2063" s="139"/>
      <c r="N2063" s="139"/>
      <c r="O2063" s="105"/>
      <c r="P2063" s="112"/>
      <c r="Q2063" s="112"/>
      <c r="R2063" s="112"/>
      <c r="S2063" s="94"/>
      <c r="T2063" s="95"/>
      <c r="U2063" s="95"/>
      <c r="V2063" s="95"/>
      <c r="W2063" s="95"/>
      <c r="X2063" s="39"/>
      <c r="Y2063" s="39"/>
      <c r="Z2063" s="39"/>
      <c r="AA2063" s="39"/>
      <c r="AB2063" s="39"/>
      <c r="AC2063" s="39"/>
      <c r="AD2063" s="39"/>
      <c r="AE2063" s="39"/>
      <c r="AF2063" s="39"/>
      <c r="AG2063" s="39"/>
      <c r="AH2063" s="39"/>
      <c r="AI2063" s="39"/>
      <c r="AJ2063" s="39"/>
      <c r="AK2063" s="39"/>
      <c r="AL2063" s="39"/>
      <c r="AM2063" s="39"/>
      <c r="AN2063" s="39"/>
      <c r="AO2063" s="39"/>
      <c r="AP2063" s="39"/>
      <c r="AQ2063" s="39"/>
      <c r="AR2063" s="39"/>
      <c r="AS2063" s="39"/>
      <c r="AT2063" s="39"/>
      <c r="AU2063" s="39"/>
      <c r="AV2063" s="39"/>
      <c r="AW2063" s="39"/>
      <c r="AX2063" s="39"/>
      <c r="AY2063" s="39"/>
      <c r="AZ2063" s="39"/>
      <c r="BA2063" s="39"/>
      <c r="BB2063" s="39"/>
      <c r="BC2063" s="39"/>
      <c r="BD2063" s="39"/>
      <c r="BE2063" s="39"/>
      <c r="BF2063" s="39"/>
      <c r="BG2063" s="39"/>
      <c r="BH2063" s="39"/>
      <c r="BI2063" s="39"/>
      <c r="BJ2063" s="39"/>
      <c r="BK2063" s="39"/>
      <c r="BL2063" s="39"/>
      <c r="BM2063" s="39"/>
      <c r="BN2063" s="39"/>
      <c r="BO2063" s="39"/>
      <c r="BP2063" s="39"/>
      <c r="BQ2063" s="39"/>
      <c r="BR2063" s="39"/>
      <c r="BS2063" s="39"/>
      <c r="BT2063" s="39"/>
      <c r="BU2063" s="39"/>
      <c r="BV2063" s="39"/>
      <c r="BW2063" s="39"/>
      <c r="BX2063" s="39"/>
      <c r="BY2063" s="39"/>
      <c r="BZ2063" s="39"/>
      <c r="CA2063" s="39"/>
      <c r="CB2063" s="39"/>
      <c r="CC2063" s="39"/>
      <c r="CD2063" s="39"/>
      <c r="CE2063" s="39"/>
      <c r="CF2063" s="39"/>
      <c r="CG2063" s="39"/>
      <c r="CH2063" s="39"/>
      <c r="CI2063" s="39"/>
      <c r="CJ2063" s="39"/>
      <c r="CK2063" s="39"/>
      <c r="CL2063" s="39"/>
      <c r="CM2063" s="39"/>
      <c r="CN2063" s="39"/>
      <c r="CO2063" s="39"/>
      <c r="CP2063" s="39"/>
      <c r="CQ2063" s="39"/>
      <c r="CR2063" s="39"/>
      <c r="CS2063" s="39"/>
      <c r="CT2063" s="39"/>
      <c r="CU2063" s="39"/>
      <c r="CV2063" s="39"/>
      <c r="CW2063" s="39"/>
      <c r="CX2063" s="39"/>
      <c r="CY2063" s="39"/>
      <c r="CZ2063" s="39"/>
      <c r="DA2063" s="39"/>
      <c r="DB2063" s="39"/>
      <c r="DC2063" s="39"/>
      <c r="DD2063" s="39"/>
      <c r="DE2063" s="39"/>
      <c r="DF2063" s="39"/>
      <c r="DG2063" s="39"/>
      <c r="DH2063" s="39"/>
      <c r="DI2063" s="39"/>
      <c r="DJ2063" s="39"/>
      <c r="DK2063" s="39"/>
      <c r="DL2063" s="39"/>
      <c r="DM2063" s="39"/>
      <c r="DN2063" s="39"/>
      <c r="DO2063" s="39"/>
      <c r="DP2063" s="39"/>
      <c r="DQ2063" s="39"/>
      <c r="DR2063" s="39"/>
      <c r="DS2063" s="39"/>
      <c r="DT2063" s="39"/>
      <c r="DU2063" s="39"/>
      <c r="DV2063" s="39"/>
      <c r="DW2063" s="39"/>
      <c r="DX2063" s="39"/>
      <c r="DY2063" s="39"/>
      <c r="DZ2063" s="39"/>
      <c r="EA2063" s="39"/>
      <c r="EB2063" s="39"/>
      <c r="EC2063" s="39"/>
      <c r="ED2063" s="39"/>
      <c r="EE2063" s="39"/>
      <c r="EF2063" s="39"/>
      <c r="EG2063" s="39"/>
      <c r="EH2063" s="39"/>
      <c r="EI2063" s="39"/>
      <c r="EJ2063" s="39"/>
      <c r="EK2063" s="39"/>
      <c r="EL2063" s="39"/>
      <c r="EM2063" s="39"/>
      <c r="EN2063" s="39"/>
      <c r="EO2063" s="39"/>
      <c r="EP2063" s="39"/>
      <c r="EQ2063" s="39"/>
      <c r="ER2063" s="39"/>
      <c r="ES2063" s="39"/>
      <c r="ET2063" s="39"/>
      <c r="EU2063" s="39"/>
      <c r="EV2063" s="39"/>
      <c r="EW2063" s="39"/>
      <c r="EX2063" s="39"/>
      <c r="EY2063" s="39"/>
      <c r="EZ2063" s="39"/>
      <c r="FA2063" s="39"/>
      <c r="FB2063" s="39"/>
      <c r="FC2063" s="39"/>
      <c r="FD2063" s="39"/>
      <c r="FE2063" s="39"/>
      <c r="FF2063" s="39"/>
      <c r="FG2063" s="39"/>
      <c r="FH2063" s="39"/>
      <c r="FI2063" s="39"/>
      <c r="FJ2063" s="39"/>
      <c r="FK2063" s="39"/>
      <c r="FL2063" s="39"/>
      <c r="FM2063" s="39"/>
      <c r="FN2063" s="39"/>
    </row>
    <row r="2064" spans="1:170" s="36" customFormat="1">
      <c r="A2064" s="105"/>
      <c r="B2064" s="106"/>
      <c r="C2064" s="107"/>
      <c r="D2064" s="132"/>
      <c r="E2064" s="132"/>
      <c r="F2064" s="132"/>
      <c r="G2064" s="132"/>
      <c r="H2064" s="107"/>
      <c r="I2064" s="108"/>
      <c r="J2064" s="132"/>
      <c r="K2064" s="137"/>
      <c r="L2064" s="137"/>
      <c r="M2064" s="139"/>
      <c r="N2064" s="139"/>
      <c r="O2064" s="105"/>
      <c r="P2064" s="112"/>
      <c r="Q2064" s="112"/>
      <c r="R2064" s="112"/>
      <c r="S2064" s="94"/>
      <c r="T2064" s="95"/>
      <c r="U2064" s="95"/>
      <c r="V2064" s="95"/>
      <c r="W2064" s="95"/>
      <c r="X2064" s="39"/>
      <c r="Y2064" s="39"/>
      <c r="Z2064" s="39"/>
      <c r="AA2064" s="39"/>
      <c r="AB2064" s="39"/>
      <c r="AC2064" s="39"/>
      <c r="AD2064" s="39"/>
      <c r="AE2064" s="39"/>
      <c r="AF2064" s="39"/>
      <c r="AG2064" s="39"/>
      <c r="AH2064" s="39"/>
      <c r="AI2064" s="39"/>
      <c r="AJ2064" s="39"/>
      <c r="AK2064" s="39"/>
      <c r="AL2064" s="39"/>
      <c r="AM2064" s="39"/>
      <c r="AN2064" s="39"/>
      <c r="AO2064" s="39"/>
      <c r="AP2064" s="39"/>
      <c r="AQ2064" s="39"/>
      <c r="AR2064" s="39"/>
      <c r="AS2064" s="39"/>
      <c r="AT2064" s="39"/>
      <c r="AU2064" s="39"/>
      <c r="AV2064" s="39"/>
      <c r="AW2064" s="39"/>
      <c r="AX2064" s="39"/>
      <c r="AY2064" s="39"/>
      <c r="AZ2064" s="39"/>
      <c r="BA2064" s="39"/>
      <c r="BB2064" s="39"/>
      <c r="BC2064" s="39"/>
      <c r="BD2064" s="39"/>
      <c r="BE2064" s="39"/>
      <c r="BF2064" s="39"/>
      <c r="BG2064" s="39"/>
      <c r="BH2064" s="39"/>
      <c r="BI2064" s="39"/>
      <c r="BJ2064" s="39"/>
      <c r="BK2064" s="39"/>
      <c r="BL2064" s="39"/>
      <c r="BM2064" s="39"/>
      <c r="BN2064" s="39"/>
      <c r="BO2064" s="39"/>
      <c r="BP2064" s="39"/>
      <c r="BQ2064" s="39"/>
      <c r="BR2064" s="39"/>
      <c r="BS2064" s="39"/>
      <c r="BT2064" s="39"/>
      <c r="BU2064" s="39"/>
      <c r="BV2064" s="39"/>
      <c r="BW2064" s="39"/>
      <c r="BX2064" s="39"/>
      <c r="BY2064" s="39"/>
      <c r="BZ2064" s="39"/>
      <c r="CA2064" s="39"/>
      <c r="CB2064" s="39"/>
      <c r="CC2064" s="39"/>
      <c r="CD2064" s="39"/>
      <c r="CE2064" s="39"/>
      <c r="CF2064" s="39"/>
      <c r="CG2064" s="39"/>
      <c r="CH2064" s="39"/>
      <c r="CI2064" s="39"/>
      <c r="CJ2064" s="39"/>
      <c r="CK2064" s="39"/>
      <c r="CL2064" s="39"/>
      <c r="CM2064" s="39"/>
      <c r="CN2064" s="39"/>
      <c r="CO2064" s="39"/>
      <c r="CP2064" s="39"/>
      <c r="CQ2064" s="39"/>
      <c r="CR2064" s="39"/>
      <c r="CS2064" s="39"/>
      <c r="CT2064" s="39"/>
      <c r="CU2064" s="39"/>
      <c r="CV2064" s="39"/>
      <c r="CW2064" s="39"/>
      <c r="CX2064" s="39"/>
      <c r="CY2064" s="39"/>
      <c r="CZ2064" s="39"/>
      <c r="DA2064" s="39"/>
      <c r="DB2064" s="39"/>
      <c r="DC2064" s="39"/>
      <c r="DD2064" s="39"/>
      <c r="DE2064" s="39"/>
      <c r="DF2064" s="39"/>
      <c r="DG2064" s="39"/>
      <c r="DH2064" s="39"/>
      <c r="DI2064" s="39"/>
      <c r="DJ2064" s="39"/>
      <c r="DK2064" s="39"/>
      <c r="DL2064" s="39"/>
      <c r="DM2064" s="39"/>
      <c r="DN2064" s="39"/>
      <c r="DO2064" s="39"/>
      <c r="DP2064" s="39"/>
      <c r="DQ2064" s="39"/>
      <c r="DR2064" s="39"/>
      <c r="DS2064" s="39"/>
      <c r="DT2064" s="39"/>
      <c r="DU2064" s="39"/>
      <c r="DV2064" s="39"/>
      <c r="DW2064" s="39"/>
      <c r="DX2064" s="39"/>
      <c r="DY2064" s="39"/>
      <c r="DZ2064" s="39"/>
      <c r="EA2064" s="39"/>
      <c r="EB2064" s="39"/>
      <c r="EC2064" s="39"/>
      <c r="ED2064" s="39"/>
      <c r="EE2064" s="39"/>
      <c r="EF2064" s="39"/>
      <c r="EG2064" s="39"/>
      <c r="EH2064" s="39"/>
      <c r="EI2064" s="39"/>
      <c r="EJ2064" s="39"/>
      <c r="EK2064" s="39"/>
      <c r="EL2064" s="39"/>
      <c r="EM2064" s="39"/>
      <c r="EN2064" s="39"/>
      <c r="EO2064" s="39"/>
      <c r="EP2064" s="39"/>
      <c r="EQ2064" s="39"/>
      <c r="ER2064" s="39"/>
      <c r="ES2064" s="39"/>
      <c r="ET2064" s="39"/>
      <c r="EU2064" s="39"/>
      <c r="EV2064" s="39"/>
      <c r="EW2064" s="39"/>
      <c r="EX2064" s="39"/>
      <c r="EY2064" s="39"/>
      <c r="EZ2064" s="39"/>
      <c r="FA2064" s="39"/>
      <c r="FB2064" s="39"/>
      <c r="FC2064" s="39"/>
      <c r="FD2064" s="39"/>
      <c r="FE2064" s="39"/>
      <c r="FF2064" s="39"/>
      <c r="FG2064" s="39"/>
      <c r="FH2064" s="39"/>
      <c r="FI2064" s="39"/>
      <c r="FJ2064" s="39"/>
      <c r="FK2064" s="39"/>
      <c r="FL2064" s="39"/>
      <c r="FM2064" s="39"/>
      <c r="FN2064" s="39"/>
    </row>
    <row r="2065" spans="1:170" s="36" customFormat="1">
      <c r="A2065" s="105"/>
      <c r="B2065" s="106"/>
      <c r="C2065" s="107"/>
      <c r="D2065" s="132"/>
      <c r="E2065" s="132"/>
      <c r="F2065" s="132"/>
      <c r="G2065" s="132"/>
      <c r="H2065" s="107"/>
      <c r="I2065" s="108"/>
      <c r="J2065" s="132"/>
      <c r="K2065" s="137"/>
      <c r="L2065" s="137"/>
      <c r="M2065" s="139"/>
      <c r="N2065" s="139"/>
      <c r="O2065" s="105"/>
      <c r="P2065" s="112"/>
      <c r="Q2065" s="112"/>
      <c r="R2065" s="112"/>
      <c r="S2065" s="94"/>
      <c r="T2065" s="95"/>
      <c r="U2065" s="95"/>
      <c r="V2065" s="95"/>
      <c r="W2065" s="95"/>
      <c r="X2065" s="39"/>
      <c r="Y2065" s="39"/>
      <c r="Z2065" s="39"/>
      <c r="AA2065" s="39"/>
      <c r="AB2065" s="39"/>
      <c r="AC2065" s="39"/>
      <c r="AD2065" s="39"/>
      <c r="AE2065" s="39"/>
      <c r="AF2065" s="39"/>
      <c r="AG2065" s="39"/>
      <c r="AH2065" s="39"/>
      <c r="AI2065" s="39"/>
      <c r="AJ2065" s="39"/>
      <c r="AK2065" s="39"/>
      <c r="AL2065" s="39"/>
      <c r="AM2065" s="39"/>
      <c r="AN2065" s="39"/>
      <c r="AO2065" s="39"/>
      <c r="AP2065" s="39"/>
      <c r="AQ2065" s="39"/>
      <c r="AR2065" s="39"/>
      <c r="AS2065" s="39"/>
      <c r="AT2065" s="39"/>
      <c r="AU2065" s="39"/>
      <c r="AV2065" s="39"/>
      <c r="AW2065" s="39"/>
      <c r="AX2065" s="39"/>
      <c r="AY2065" s="39"/>
      <c r="AZ2065" s="39"/>
      <c r="BA2065" s="39"/>
      <c r="BB2065" s="39"/>
      <c r="BC2065" s="39"/>
      <c r="BD2065" s="39"/>
      <c r="BE2065" s="39"/>
      <c r="BF2065" s="39"/>
      <c r="BG2065" s="39"/>
      <c r="BH2065" s="39"/>
      <c r="BI2065" s="39"/>
      <c r="BJ2065" s="39"/>
      <c r="BK2065" s="39"/>
      <c r="BL2065" s="39"/>
      <c r="BM2065" s="39"/>
      <c r="BN2065" s="39"/>
      <c r="BO2065" s="39"/>
      <c r="BP2065" s="39"/>
      <c r="BQ2065" s="39"/>
      <c r="BR2065" s="39"/>
      <c r="BS2065" s="39"/>
      <c r="BT2065" s="39"/>
      <c r="BU2065" s="39"/>
      <c r="BV2065" s="39"/>
      <c r="BW2065" s="39"/>
      <c r="BX2065" s="39"/>
      <c r="BY2065" s="39"/>
      <c r="BZ2065" s="39"/>
      <c r="CA2065" s="39"/>
      <c r="CB2065" s="39"/>
      <c r="CC2065" s="39"/>
      <c r="CD2065" s="39"/>
      <c r="CE2065" s="39"/>
      <c r="CF2065" s="39"/>
      <c r="CG2065" s="39"/>
      <c r="CH2065" s="39"/>
      <c r="CI2065" s="39"/>
      <c r="CJ2065" s="39"/>
      <c r="CK2065" s="39"/>
      <c r="CL2065" s="39"/>
      <c r="CM2065" s="39"/>
      <c r="CN2065" s="39"/>
      <c r="CO2065" s="39"/>
      <c r="CP2065" s="39"/>
      <c r="CQ2065" s="39"/>
      <c r="CR2065" s="39"/>
      <c r="CS2065" s="39"/>
      <c r="CT2065" s="39"/>
      <c r="CU2065" s="39"/>
      <c r="CV2065" s="39"/>
      <c r="CW2065" s="39"/>
      <c r="CX2065" s="39"/>
      <c r="CY2065" s="39"/>
      <c r="CZ2065" s="39"/>
      <c r="DA2065" s="39"/>
      <c r="DB2065" s="39"/>
      <c r="DC2065" s="39"/>
      <c r="DD2065" s="39"/>
      <c r="DE2065" s="39"/>
      <c r="DF2065" s="39"/>
      <c r="DG2065" s="39"/>
      <c r="DH2065" s="39"/>
      <c r="DI2065" s="39"/>
      <c r="DJ2065" s="39"/>
      <c r="DK2065" s="39"/>
      <c r="DL2065" s="39"/>
      <c r="DM2065" s="39"/>
      <c r="DN2065" s="39"/>
      <c r="DO2065" s="39"/>
      <c r="DP2065" s="39"/>
      <c r="DQ2065" s="39"/>
      <c r="DR2065" s="39"/>
      <c r="DS2065" s="39"/>
      <c r="DT2065" s="39"/>
      <c r="DU2065" s="39"/>
      <c r="DV2065" s="39"/>
      <c r="DW2065" s="39"/>
      <c r="DX2065" s="39"/>
      <c r="DY2065" s="39"/>
      <c r="DZ2065" s="39"/>
      <c r="EA2065" s="39"/>
      <c r="EB2065" s="39"/>
      <c r="EC2065" s="39"/>
      <c r="ED2065" s="39"/>
      <c r="EE2065" s="39"/>
      <c r="EF2065" s="39"/>
      <c r="EG2065" s="39"/>
      <c r="EH2065" s="39"/>
      <c r="EI2065" s="39"/>
      <c r="EJ2065" s="39"/>
      <c r="EK2065" s="39"/>
      <c r="EL2065" s="39"/>
      <c r="EM2065" s="39"/>
      <c r="EN2065" s="39"/>
      <c r="EO2065" s="39"/>
      <c r="EP2065" s="39"/>
      <c r="EQ2065" s="39"/>
      <c r="ER2065" s="39"/>
      <c r="ES2065" s="39"/>
      <c r="ET2065" s="39"/>
      <c r="EU2065" s="39"/>
      <c r="EV2065" s="39"/>
      <c r="EW2065" s="39"/>
      <c r="EX2065" s="39"/>
      <c r="EY2065" s="39"/>
      <c r="EZ2065" s="39"/>
      <c r="FA2065" s="39"/>
      <c r="FB2065" s="39"/>
      <c r="FC2065" s="39"/>
      <c r="FD2065" s="39"/>
      <c r="FE2065" s="39"/>
      <c r="FF2065" s="39"/>
      <c r="FG2065" s="39"/>
      <c r="FH2065" s="39"/>
      <c r="FI2065" s="39"/>
      <c r="FJ2065" s="39"/>
      <c r="FK2065" s="39"/>
      <c r="FL2065" s="39"/>
      <c r="FM2065" s="39"/>
      <c r="FN2065" s="39"/>
    </row>
    <row r="2066" spans="1:170" s="36" customFormat="1">
      <c r="A2066" s="105"/>
      <c r="B2066" s="106"/>
      <c r="C2066" s="107"/>
      <c r="D2066" s="132"/>
      <c r="E2066" s="132"/>
      <c r="F2066" s="132"/>
      <c r="G2066" s="132"/>
      <c r="H2066" s="107"/>
      <c r="I2066" s="108"/>
      <c r="J2066" s="132"/>
      <c r="K2066" s="137"/>
      <c r="L2066" s="137"/>
      <c r="M2066" s="139"/>
      <c r="N2066" s="139"/>
      <c r="O2066" s="105"/>
      <c r="P2066" s="112"/>
      <c r="Q2066" s="112"/>
      <c r="R2066" s="112"/>
      <c r="S2066" s="94"/>
      <c r="T2066" s="95"/>
      <c r="U2066" s="95"/>
      <c r="V2066" s="95"/>
      <c r="W2066" s="95"/>
      <c r="X2066" s="39"/>
      <c r="Y2066" s="39"/>
      <c r="Z2066" s="39"/>
      <c r="AA2066" s="39"/>
      <c r="AB2066" s="39"/>
      <c r="AC2066" s="39"/>
      <c r="AD2066" s="39"/>
      <c r="AE2066" s="39"/>
      <c r="AF2066" s="39"/>
      <c r="AG2066" s="39"/>
      <c r="AH2066" s="39"/>
      <c r="AI2066" s="39"/>
      <c r="AJ2066" s="39"/>
      <c r="AK2066" s="39"/>
      <c r="AL2066" s="39"/>
      <c r="AM2066" s="39"/>
      <c r="AN2066" s="39"/>
      <c r="AO2066" s="39"/>
      <c r="AP2066" s="39"/>
      <c r="AQ2066" s="39"/>
      <c r="AR2066" s="39"/>
      <c r="AS2066" s="39"/>
      <c r="AT2066" s="39"/>
      <c r="AU2066" s="39"/>
      <c r="AV2066" s="39"/>
      <c r="AW2066" s="39"/>
      <c r="AX2066" s="39"/>
      <c r="AY2066" s="39"/>
      <c r="AZ2066" s="39"/>
      <c r="BA2066" s="39"/>
      <c r="BB2066" s="39"/>
      <c r="BC2066" s="39"/>
      <c r="BD2066" s="39"/>
      <c r="BE2066" s="39"/>
      <c r="BF2066" s="39"/>
      <c r="BG2066" s="39"/>
      <c r="BH2066" s="39"/>
      <c r="BI2066" s="39"/>
      <c r="BJ2066" s="39"/>
      <c r="BK2066" s="39"/>
      <c r="BL2066" s="39"/>
      <c r="BM2066" s="39"/>
      <c r="BN2066" s="39"/>
      <c r="BO2066" s="39"/>
      <c r="BP2066" s="39"/>
      <c r="BQ2066" s="39"/>
      <c r="BR2066" s="39"/>
      <c r="BS2066" s="39"/>
      <c r="BT2066" s="39"/>
      <c r="BU2066" s="39"/>
      <c r="BV2066" s="39"/>
      <c r="BW2066" s="39"/>
      <c r="BX2066" s="39"/>
      <c r="BY2066" s="39"/>
      <c r="BZ2066" s="39"/>
      <c r="CA2066" s="39"/>
      <c r="CB2066" s="39"/>
      <c r="CC2066" s="39"/>
      <c r="CD2066" s="39"/>
      <c r="CE2066" s="39"/>
      <c r="CF2066" s="39"/>
      <c r="CG2066" s="39"/>
      <c r="CH2066" s="39"/>
      <c r="CI2066" s="39"/>
      <c r="CJ2066" s="39"/>
      <c r="CK2066" s="39"/>
      <c r="CL2066" s="39"/>
      <c r="CM2066" s="39"/>
      <c r="CN2066" s="39"/>
      <c r="CO2066" s="39"/>
      <c r="CP2066" s="39"/>
      <c r="CQ2066" s="39"/>
      <c r="CR2066" s="39"/>
      <c r="CS2066" s="39"/>
      <c r="CT2066" s="39"/>
      <c r="CU2066" s="39"/>
      <c r="CV2066" s="39"/>
      <c r="CW2066" s="39"/>
      <c r="CX2066" s="39"/>
      <c r="CY2066" s="39"/>
      <c r="CZ2066" s="39"/>
      <c r="DA2066" s="39"/>
      <c r="DB2066" s="39"/>
      <c r="DC2066" s="39"/>
      <c r="DD2066" s="39"/>
      <c r="DE2066" s="39"/>
      <c r="DF2066" s="39"/>
      <c r="DG2066" s="39"/>
      <c r="DH2066" s="39"/>
      <c r="DI2066" s="39"/>
      <c r="DJ2066" s="39"/>
      <c r="DK2066" s="39"/>
      <c r="DL2066" s="39"/>
      <c r="DM2066" s="39"/>
      <c r="DN2066" s="39"/>
      <c r="DO2066" s="39"/>
      <c r="DP2066" s="39"/>
      <c r="DQ2066" s="39"/>
      <c r="DR2066" s="39"/>
      <c r="DS2066" s="39"/>
      <c r="DT2066" s="39"/>
      <c r="DU2066" s="39"/>
      <c r="DV2066" s="39"/>
      <c r="DW2066" s="39"/>
      <c r="DX2066" s="39"/>
      <c r="DY2066" s="39"/>
      <c r="DZ2066" s="39"/>
      <c r="EA2066" s="39"/>
      <c r="EB2066" s="39"/>
      <c r="EC2066" s="39"/>
      <c r="ED2066" s="39"/>
      <c r="EE2066" s="39"/>
      <c r="EF2066" s="39"/>
      <c r="EG2066" s="39"/>
      <c r="EH2066" s="39"/>
      <c r="EI2066" s="39"/>
      <c r="EJ2066" s="39"/>
      <c r="EK2066" s="39"/>
      <c r="EL2066" s="39"/>
      <c r="EM2066" s="39"/>
      <c r="EN2066" s="39"/>
      <c r="EO2066" s="39"/>
      <c r="EP2066" s="39"/>
      <c r="EQ2066" s="39"/>
      <c r="ER2066" s="39"/>
      <c r="ES2066" s="39"/>
      <c r="ET2066" s="39"/>
      <c r="EU2066" s="39"/>
      <c r="EV2066" s="39"/>
      <c r="EW2066" s="39"/>
      <c r="EX2066" s="39"/>
      <c r="EY2066" s="39"/>
      <c r="EZ2066" s="39"/>
      <c r="FA2066" s="39"/>
      <c r="FB2066" s="39"/>
      <c r="FC2066" s="39"/>
      <c r="FD2066" s="39"/>
      <c r="FE2066" s="39"/>
      <c r="FF2066" s="39"/>
      <c r="FG2066" s="39"/>
      <c r="FH2066" s="39"/>
      <c r="FI2066" s="39"/>
      <c r="FJ2066" s="39"/>
      <c r="FK2066" s="39"/>
      <c r="FL2066" s="39"/>
      <c r="FM2066" s="39"/>
      <c r="FN2066" s="39"/>
    </row>
    <row r="2067" spans="1:170" s="36" customFormat="1">
      <c r="A2067" s="105"/>
      <c r="B2067" s="106"/>
      <c r="C2067" s="107"/>
      <c r="D2067" s="132"/>
      <c r="E2067" s="132"/>
      <c r="F2067" s="132"/>
      <c r="G2067" s="132"/>
      <c r="H2067" s="107"/>
      <c r="I2067" s="108"/>
      <c r="J2067" s="132"/>
      <c r="K2067" s="137"/>
      <c r="L2067" s="137"/>
      <c r="M2067" s="139"/>
      <c r="N2067" s="139"/>
      <c r="O2067" s="105"/>
      <c r="P2067" s="112"/>
      <c r="Q2067" s="112"/>
      <c r="R2067" s="112"/>
      <c r="S2067" s="94"/>
      <c r="T2067" s="95"/>
      <c r="U2067" s="95"/>
      <c r="V2067" s="95"/>
      <c r="W2067" s="95"/>
      <c r="X2067" s="39"/>
      <c r="Y2067" s="39"/>
      <c r="Z2067" s="39"/>
      <c r="AA2067" s="39"/>
      <c r="AB2067" s="39"/>
      <c r="AC2067" s="39"/>
      <c r="AD2067" s="39"/>
      <c r="AE2067" s="39"/>
      <c r="AF2067" s="39"/>
      <c r="AG2067" s="39"/>
      <c r="AH2067" s="39"/>
      <c r="AI2067" s="39"/>
      <c r="AJ2067" s="39"/>
      <c r="AK2067" s="39"/>
      <c r="AL2067" s="39"/>
      <c r="AM2067" s="39"/>
      <c r="AN2067" s="39"/>
      <c r="AO2067" s="39"/>
      <c r="AP2067" s="39"/>
      <c r="AQ2067" s="39"/>
      <c r="AR2067" s="39"/>
      <c r="AS2067" s="39"/>
      <c r="AT2067" s="39"/>
      <c r="AU2067" s="39"/>
      <c r="AV2067" s="39"/>
      <c r="AW2067" s="39"/>
      <c r="AX2067" s="39"/>
      <c r="AY2067" s="39"/>
      <c r="AZ2067" s="39"/>
      <c r="BA2067" s="39"/>
      <c r="BB2067" s="39"/>
      <c r="BC2067" s="39"/>
      <c r="BD2067" s="39"/>
      <c r="BE2067" s="39"/>
      <c r="BF2067" s="39"/>
      <c r="BG2067" s="39"/>
      <c r="BH2067" s="39"/>
      <c r="BI2067" s="39"/>
      <c r="BJ2067" s="39"/>
      <c r="BK2067" s="39"/>
      <c r="BL2067" s="39"/>
      <c r="BM2067" s="39"/>
      <c r="BN2067" s="39"/>
      <c r="BO2067" s="39"/>
      <c r="BP2067" s="39"/>
      <c r="BQ2067" s="39"/>
      <c r="BR2067" s="39"/>
      <c r="BS2067" s="39"/>
      <c r="BT2067" s="39"/>
      <c r="BU2067" s="39"/>
      <c r="BV2067" s="39"/>
      <c r="BW2067" s="39"/>
      <c r="BX2067" s="39"/>
      <c r="BY2067" s="39"/>
      <c r="BZ2067" s="39"/>
      <c r="CA2067" s="39"/>
      <c r="CB2067" s="39"/>
      <c r="CC2067" s="39"/>
      <c r="CD2067" s="39"/>
      <c r="CE2067" s="39"/>
      <c r="CF2067" s="39"/>
      <c r="CG2067" s="39"/>
      <c r="CH2067" s="39"/>
      <c r="CI2067" s="39"/>
      <c r="CJ2067" s="39"/>
      <c r="CK2067" s="39"/>
      <c r="CL2067" s="39"/>
      <c r="CM2067" s="39"/>
      <c r="CN2067" s="39"/>
      <c r="CO2067" s="39"/>
      <c r="CP2067" s="39"/>
      <c r="CQ2067" s="39"/>
      <c r="CR2067" s="39"/>
      <c r="CS2067" s="39"/>
      <c r="CT2067" s="39"/>
      <c r="CU2067" s="39"/>
      <c r="CV2067" s="39"/>
      <c r="CW2067" s="39"/>
      <c r="CX2067" s="39"/>
      <c r="CY2067" s="39"/>
      <c r="CZ2067" s="39"/>
      <c r="DA2067" s="39"/>
      <c r="DB2067" s="39"/>
      <c r="DC2067" s="39"/>
      <c r="DD2067" s="39"/>
      <c r="DE2067" s="39"/>
      <c r="DF2067" s="39"/>
      <c r="DG2067" s="39"/>
      <c r="DH2067" s="39"/>
      <c r="DI2067" s="39"/>
      <c r="DJ2067" s="39"/>
      <c r="DK2067" s="39"/>
      <c r="DL2067" s="39"/>
      <c r="DM2067" s="39"/>
      <c r="DN2067" s="39"/>
      <c r="DO2067" s="39"/>
      <c r="DP2067" s="39"/>
      <c r="DQ2067" s="39"/>
      <c r="DR2067" s="39"/>
      <c r="DS2067" s="39"/>
      <c r="DT2067" s="39"/>
      <c r="DU2067" s="39"/>
      <c r="DV2067" s="39"/>
      <c r="DW2067" s="39"/>
      <c r="DX2067" s="39"/>
      <c r="DY2067" s="39"/>
      <c r="DZ2067" s="39"/>
      <c r="EA2067" s="39"/>
      <c r="EB2067" s="39"/>
      <c r="EC2067" s="39"/>
      <c r="ED2067" s="39"/>
      <c r="EE2067" s="39"/>
      <c r="EF2067" s="39"/>
      <c r="EG2067" s="39"/>
      <c r="EH2067" s="39"/>
      <c r="EI2067" s="39"/>
      <c r="EJ2067" s="39"/>
      <c r="EK2067" s="39"/>
      <c r="EL2067" s="39"/>
      <c r="EM2067" s="39"/>
      <c r="EN2067" s="39"/>
      <c r="EO2067" s="39"/>
      <c r="EP2067" s="39"/>
      <c r="EQ2067" s="39"/>
      <c r="ER2067" s="39"/>
      <c r="ES2067" s="39"/>
      <c r="ET2067" s="39"/>
      <c r="EU2067" s="39"/>
      <c r="EV2067" s="39"/>
      <c r="EW2067" s="39"/>
      <c r="EX2067" s="39"/>
      <c r="EY2067" s="39"/>
      <c r="EZ2067" s="39"/>
      <c r="FA2067" s="39"/>
      <c r="FB2067" s="39"/>
      <c r="FC2067" s="39"/>
      <c r="FD2067" s="39"/>
      <c r="FE2067" s="39"/>
      <c r="FF2067" s="39"/>
      <c r="FG2067" s="39"/>
      <c r="FH2067" s="39"/>
      <c r="FI2067" s="39"/>
      <c r="FJ2067" s="39"/>
      <c r="FK2067" s="39"/>
      <c r="FL2067" s="39"/>
      <c r="FM2067" s="39"/>
      <c r="FN2067" s="39"/>
    </row>
    <row r="2068" spans="1:170" s="36" customFormat="1">
      <c r="A2068" s="105"/>
      <c r="B2068" s="106"/>
      <c r="C2068" s="107"/>
      <c r="D2068" s="132"/>
      <c r="E2068" s="132"/>
      <c r="F2068" s="132"/>
      <c r="G2068" s="132"/>
      <c r="H2068" s="107"/>
      <c r="I2068" s="108"/>
      <c r="J2068" s="132"/>
      <c r="K2068" s="137"/>
      <c r="L2068" s="137"/>
      <c r="M2068" s="139"/>
      <c r="N2068" s="139"/>
      <c r="O2068" s="105"/>
      <c r="P2068" s="112"/>
      <c r="Q2068" s="112"/>
      <c r="R2068" s="112"/>
      <c r="S2068" s="94"/>
      <c r="T2068" s="95"/>
      <c r="U2068" s="95"/>
      <c r="V2068" s="95"/>
      <c r="W2068" s="95"/>
      <c r="X2068" s="39"/>
      <c r="Y2068" s="39"/>
      <c r="Z2068" s="39"/>
      <c r="AA2068" s="39"/>
      <c r="AB2068" s="39"/>
      <c r="AC2068" s="39"/>
      <c r="AD2068" s="39"/>
      <c r="AE2068" s="39"/>
      <c r="AF2068" s="39"/>
      <c r="AG2068" s="39"/>
      <c r="AH2068" s="39"/>
      <c r="AI2068" s="39"/>
      <c r="AJ2068" s="39"/>
      <c r="AK2068" s="39"/>
      <c r="AL2068" s="39"/>
      <c r="AM2068" s="39"/>
      <c r="AN2068" s="39"/>
      <c r="AO2068" s="39"/>
      <c r="AP2068" s="39"/>
      <c r="AQ2068" s="39"/>
      <c r="AR2068" s="39"/>
      <c r="AS2068" s="39"/>
      <c r="AT2068" s="39"/>
      <c r="AU2068" s="39"/>
      <c r="AV2068" s="39"/>
      <c r="AW2068" s="39"/>
      <c r="AX2068" s="39"/>
      <c r="AY2068" s="39"/>
      <c r="AZ2068" s="39"/>
      <c r="BA2068" s="39"/>
      <c r="BB2068" s="39"/>
      <c r="BC2068" s="39"/>
      <c r="BD2068" s="39"/>
      <c r="BE2068" s="39"/>
      <c r="BF2068" s="39"/>
      <c r="BG2068" s="39"/>
      <c r="BH2068" s="39"/>
      <c r="BI2068" s="39"/>
      <c r="BJ2068" s="39"/>
      <c r="BK2068" s="39"/>
      <c r="BL2068" s="39"/>
      <c r="BM2068" s="39"/>
      <c r="BN2068" s="39"/>
      <c r="BO2068" s="39"/>
      <c r="BP2068" s="39"/>
      <c r="BQ2068" s="39"/>
      <c r="BR2068" s="39"/>
      <c r="BS2068" s="39"/>
      <c r="BT2068" s="39"/>
      <c r="BU2068" s="39"/>
      <c r="BV2068" s="39"/>
      <c r="BW2068" s="39"/>
      <c r="BX2068" s="39"/>
      <c r="BY2068" s="39"/>
      <c r="BZ2068" s="39"/>
      <c r="CA2068" s="39"/>
      <c r="CB2068" s="39"/>
      <c r="CC2068" s="39"/>
      <c r="CD2068" s="39"/>
      <c r="CE2068" s="39"/>
      <c r="CF2068" s="39"/>
      <c r="CG2068" s="39"/>
      <c r="CH2068" s="39"/>
      <c r="CI2068" s="39"/>
      <c r="CJ2068" s="39"/>
      <c r="CK2068" s="39"/>
      <c r="CL2068" s="39"/>
      <c r="CM2068" s="39"/>
      <c r="CN2068" s="39"/>
      <c r="CO2068" s="39"/>
      <c r="CP2068" s="39"/>
      <c r="CQ2068" s="39"/>
      <c r="CR2068" s="39"/>
      <c r="CS2068" s="39"/>
      <c r="CT2068" s="39"/>
      <c r="CU2068" s="39"/>
      <c r="CV2068" s="39"/>
      <c r="CW2068" s="39"/>
      <c r="CX2068" s="39"/>
      <c r="CY2068" s="39"/>
      <c r="CZ2068" s="39"/>
      <c r="DA2068" s="39"/>
      <c r="DB2068" s="39"/>
      <c r="DC2068" s="39"/>
      <c r="DD2068" s="39"/>
      <c r="DE2068" s="39"/>
      <c r="DF2068" s="39"/>
      <c r="DG2068" s="39"/>
      <c r="DH2068" s="39"/>
      <c r="DI2068" s="39"/>
      <c r="DJ2068" s="39"/>
      <c r="DK2068" s="39"/>
      <c r="DL2068" s="39"/>
      <c r="DM2068" s="39"/>
      <c r="DN2068" s="39"/>
      <c r="DO2068" s="39"/>
      <c r="DP2068" s="39"/>
      <c r="DQ2068" s="39"/>
      <c r="DR2068" s="39"/>
      <c r="DS2068" s="39"/>
      <c r="DT2068" s="39"/>
      <c r="DU2068" s="39"/>
      <c r="DV2068" s="39"/>
      <c r="DW2068" s="39"/>
      <c r="DX2068" s="39"/>
      <c r="DY2068" s="39"/>
      <c r="DZ2068" s="39"/>
      <c r="EA2068" s="39"/>
      <c r="EB2068" s="39"/>
      <c r="EC2068" s="39"/>
      <c r="ED2068" s="39"/>
      <c r="EE2068" s="39"/>
      <c r="EF2068" s="39"/>
      <c r="EG2068" s="39"/>
      <c r="EH2068" s="39"/>
      <c r="EI2068" s="39"/>
      <c r="EJ2068" s="39"/>
      <c r="EK2068" s="39"/>
      <c r="EL2068" s="39"/>
      <c r="EM2068" s="39"/>
      <c r="EN2068" s="39"/>
      <c r="EO2068" s="39"/>
      <c r="EP2068" s="39"/>
      <c r="EQ2068" s="39"/>
      <c r="ER2068" s="39"/>
      <c r="ES2068" s="39"/>
      <c r="ET2068" s="39"/>
      <c r="EU2068" s="39"/>
      <c r="EV2068" s="39"/>
      <c r="EW2068" s="39"/>
      <c r="EX2068" s="39"/>
      <c r="EY2068" s="39"/>
      <c r="EZ2068" s="39"/>
      <c r="FA2068" s="39"/>
      <c r="FB2068" s="39"/>
      <c r="FC2068" s="39"/>
      <c r="FD2068" s="39"/>
      <c r="FE2068" s="39"/>
      <c r="FF2068" s="39"/>
      <c r="FG2068" s="39"/>
      <c r="FH2068" s="39"/>
      <c r="FI2068" s="39"/>
      <c r="FJ2068" s="39"/>
      <c r="FK2068" s="39"/>
      <c r="FL2068" s="39"/>
      <c r="FM2068" s="39"/>
      <c r="FN2068" s="39"/>
    </row>
    <row r="2069" spans="1:170" s="36" customFormat="1">
      <c r="A2069" s="105"/>
      <c r="B2069" s="106"/>
      <c r="C2069" s="107"/>
      <c r="D2069" s="132"/>
      <c r="E2069" s="132"/>
      <c r="F2069" s="132"/>
      <c r="G2069" s="132"/>
      <c r="H2069" s="107"/>
      <c r="I2069" s="108"/>
      <c r="J2069" s="132"/>
      <c r="K2069" s="137"/>
      <c r="L2069" s="137"/>
      <c r="M2069" s="139"/>
      <c r="N2069" s="139"/>
      <c r="O2069" s="105"/>
      <c r="P2069" s="112"/>
      <c r="Q2069" s="112"/>
      <c r="R2069" s="112"/>
      <c r="S2069" s="94"/>
      <c r="T2069" s="95"/>
      <c r="U2069" s="95"/>
      <c r="V2069" s="95"/>
      <c r="W2069" s="95"/>
      <c r="X2069" s="39"/>
      <c r="Y2069" s="39"/>
      <c r="Z2069" s="39"/>
      <c r="AA2069" s="39"/>
      <c r="AB2069" s="39"/>
      <c r="AC2069" s="39"/>
      <c r="AD2069" s="39"/>
      <c r="AE2069" s="39"/>
      <c r="AF2069" s="39"/>
      <c r="AG2069" s="39"/>
      <c r="AH2069" s="39"/>
      <c r="AI2069" s="39"/>
      <c r="AJ2069" s="39"/>
      <c r="AK2069" s="39"/>
      <c r="AL2069" s="39"/>
      <c r="AM2069" s="39"/>
      <c r="AN2069" s="39"/>
      <c r="AO2069" s="39"/>
      <c r="AP2069" s="39"/>
      <c r="AQ2069" s="39"/>
      <c r="AR2069" s="39"/>
      <c r="AS2069" s="39"/>
      <c r="AT2069" s="39"/>
      <c r="AU2069" s="39"/>
      <c r="AV2069" s="39"/>
      <c r="AW2069" s="39"/>
      <c r="AX2069" s="39"/>
      <c r="AY2069" s="39"/>
      <c r="AZ2069" s="39"/>
      <c r="BA2069" s="39"/>
      <c r="BB2069" s="39"/>
      <c r="BC2069" s="39"/>
      <c r="BD2069" s="39"/>
      <c r="BE2069" s="39"/>
      <c r="BF2069" s="39"/>
      <c r="BG2069" s="39"/>
      <c r="BH2069" s="39"/>
      <c r="BI2069" s="39"/>
      <c r="BJ2069" s="39"/>
      <c r="BK2069" s="39"/>
      <c r="BL2069" s="39"/>
      <c r="BM2069" s="39"/>
      <c r="BN2069" s="39"/>
      <c r="BO2069" s="39"/>
      <c r="BP2069" s="39"/>
      <c r="BQ2069" s="39"/>
      <c r="BR2069" s="39"/>
      <c r="BS2069" s="39"/>
      <c r="BT2069" s="39"/>
      <c r="BU2069" s="39"/>
      <c r="BV2069" s="39"/>
      <c r="BW2069" s="39"/>
      <c r="BX2069" s="39"/>
      <c r="BY2069" s="39"/>
      <c r="BZ2069" s="39"/>
      <c r="CA2069" s="39"/>
      <c r="CB2069" s="39"/>
      <c r="CC2069" s="39"/>
      <c r="CD2069" s="39"/>
      <c r="CE2069" s="39"/>
      <c r="CF2069" s="39"/>
      <c r="CG2069" s="39"/>
      <c r="CH2069" s="39"/>
      <c r="CI2069" s="39"/>
      <c r="CJ2069" s="39"/>
      <c r="CK2069" s="39"/>
      <c r="CL2069" s="39"/>
      <c r="CM2069" s="39"/>
      <c r="CN2069" s="39"/>
      <c r="CO2069" s="39"/>
      <c r="CP2069" s="39"/>
      <c r="CQ2069" s="39"/>
      <c r="CR2069" s="39"/>
      <c r="CS2069" s="39"/>
      <c r="CT2069" s="39"/>
      <c r="CU2069" s="39"/>
      <c r="CV2069" s="39"/>
      <c r="CW2069" s="39"/>
      <c r="CX2069" s="39"/>
      <c r="CY2069" s="39"/>
      <c r="CZ2069" s="39"/>
      <c r="DA2069" s="39"/>
      <c r="DB2069" s="39"/>
      <c r="DC2069" s="39"/>
      <c r="DD2069" s="39"/>
      <c r="DE2069" s="39"/>
      <c r="DF2069" s="39"/>
      <c r="DG2069" s="39"/>
      <c r="DH2069" s="39"/>
      <c r="DI2069" s="39"/>
      <c r="DJ2069" s="39"/>
      <c r="DK2069" s="39"/>
      <c r="DL2069" s="39"/>
      <c r="DM2069" s="39"/>
      <c r="DN2069" s="39"/>
      <c r="DO2069" s="39"/>
      <c r="DP2069" s="39"/>
      <c r="DQ2069" s="39"/>
      <c r="DR2069" s="39"/>
      <c r="DS2069" s="39"/>
      <c r="DT2069" s="39"/>
      <c r="DU2069" s="39"/>
      <c r="DV2069" s="39"/>
      <c r="DW2069" s="39"/>
      <c r="DX2069" s="39"/>
      <c r="DY2069" s="39"/>
      <c r="DZ2069" s="39"/>
      <c r="EA2069" s="39"/>
      <c r="EB2069" s="39"/>
      <c r="EC2069" s="39"/>
      <c r="ED2069" s="39"/>
      <c r="EE2069" s="39"/>
      <c r="EF2069" s="39"/>
      <c r="EG2069" s="39"/>
      <c r="EH2069" s="39"/>
      <c r="EI2069" s="39"/>
      <c r="EJ2069" s="39"/>
      <c r="EK2069" s="39"/>
      <c r="EL2069" s="39"/>
      <c r="EM2069" s="39"/>
      <c r="EN2069" s="39"/>
      <c r="EO2069" s="39"/>
      <c r="EP2069" s="39"/>
      <c r="EQ2069" s="39"/>
      <c r="ER2069" s="39"/>
      <c r="ES2069" s="39"/>
      <c r="ET2069" s="39"/>
      <c r="EU2069" s="39"/>
      <c r="EV2069" s="39"/>
      <c r="EW2069" s="39"/>
      <c r="EX2069" s="39"/>
      <c r="EY2069" s="39"/>
      <c r="EZ2069" s="39"/>
      <c r="FA2069" s="39"/>
      <c r="FB2069" s="39"/>
      <c r="FC2069" s="39"/>
      <c r="FD2069" s="39"/>
      <c r="FE2069" s="39"/>
      <c r="FF2069" s="39"/>
      <c r="FG2069" s="39"/>
      <c r="FH2069" s="39"/>
      <c r="FI2069" s="39"/>
      <c r="FJ2069" s="39"/>
      <c r="FK2069" s="39"/>
      <c r="FL2069" s="39"/>
      <c r="FM2069" s="39"/>
      <c r="FN2069" s="39"/>
    </row>
    <row r="2070" spans="1:170" s="36" customFormat="1">
      <c r="A2070" s="105"/>
      <c r="B2070" s="106"/>
      <c r="C2070" s="107"/>
      <c r="D2070" s="132"/>
      <c r="E2070" s="132"/>
      <c r="F2070" s="132"/>
      <c r="G2070" s="132"/>
      <c r="H2070" s="107"/>
      <c r="I2070" s="108"/>
      <c r="J2070" s="132"/>
      <c r="K2070" s="137"/>
      <c r="L2070" s="137"/>
      <c r="M2070" s="139"/>
      <c r="N2070" s="139"/>
      <c r="O2070" s="105"/>
      <c r="P2070" s="112"/>
      <c r="Q2070" s="112"/>
      <c r="R2070" s="112"/>
      <c r="S2070" s="94"/>
      <c r="T2070" s="95"/>
      <c r="U2070" s="95"/>
      <c r="V2070" s="95"/>
      <c r="W2070" s="95"/>
      <c r="X2070" s="39"/>
      <c r="Y2070" s="39"/>
      <c r="Z2070" s="39"/>
      <c r="AA2070" s="39"/>
      <c r="AB2070" s="39"/>
      <c r="AC2070" s="39"/>
      <c r="AD2070" s="39"/>
      <c r="AE2070" s="39"/>
      <c r="AF2070" s="39"/>
      <c r="AG2070" s="39"/>
      <c r="AH2070" s="39"/>
      <c r="AI2070" s="39"/>
      <c r="AJ2070" s="39"/>
      <c r="AK2070" s="39"/>
      <c r="AL2070" s="39"/>
      <c r="AM2070" s="39"/>
      <c r="AN2070" s="39"/>
      <c r="AO2070" s="39"/>
      <c r="AP2070" s="39"/>
      <c r="AQ2070" s="39"/>
      <c r="AR2070" s="39"/>
      <c r="AS2070" s="39"/>
      <c r="AT2070" s="39"/>
      <c r="AU2070" s="39"/>
      <c r="AV2070" s="39"/>
      <c r="AW2070" s="39"/>
      <c r="AX2070" s="39"/>
      <c r="AY2070" s="39"/>
      <c r="AZ2070" s="39"/>
      <c r="BA2070" s="39"/>
      <c r="BB2070" s="39"/>
      <c r="BC2070" s="39"/>
      <c r="BD2070" s="39"/>
      <c r="BE2070" s="39"/>
      <c r="BF2070" s="39"/>
      <c r="BG2070" s="39"/>
      <c r="BH2070" s="39"/>
      <c r="BI2070" s="39"/>
      <c r="BJ2070" s="39"/>
      <c r="BK2070" s="39"/>
      <c r="BL2070" s="39"/>
      <c r="BM2070" s="39"/>
      <c r="BN2070" s="39"/>
      <c r="BO2070" s="39"/>
      <c r="BP2070" s="39"/>
      <c r="BQ2070" s="39"/>
      <c r="BR2070" s="39"/>
      <c r="BS2070" s="39"/>
      <c r="BT2070" s="39"/>
      <c r="BU2070" s="39"/>
      <c r="BV2070" s="39"/>
      <c r="BW2070" s="39"/>
      <c r="BX2070" s="39"/>
      <c r="BY2070" s="39"/>
      <c r="BZ2070" s="39"/>
      <c r="CA2070" s="39"/>
      <c r="CB2070" s="39"/>
      <c r="CC2070" s="39"/>
      <c r="CD2070" s="39"/>
      <c r="CE2070" s="39"/>
      <c r="CF2070" s="39"/>
      <c r="CG2070" s="39"/>
      <c r="CH2070" s="39"/>
      <c r="CI2070" s="39"/>
      <c r="CJ2070" s="39"/>
      <c r="CK2070" s="39"/>
      <c r="CL2070" s="39"/>
      <c r="CM2070" s="39"/>
      <c r="CN2070" s="39"/>
      <c r="CO2070" s="39"/>
      <c r="CP2070" s="39"/>
      <c r="CQ2070" s="39"/>
      <c r="CR2070" s="39"/>
      <c r="CS2070" s="39"/>
      <c r="CT2070" s="39"/>
      <c r="CU2070" s="39"/>
      <c r="CV2070" s="39"/>
      <c r="CW2070" s="39"/>
      <c r="CX2070" s="39"/>
      <c r="CY2070" s="39"/>
      <c r="CZ2070" s="39"/>
      <c r="DA2070" s="39"/>
      <c r="DB2070" s="39"/>
      <c r="DC2070" s="39"/>
      <c r="DD2070" s="39"/>
      <c r="DE2070" s="39"/>
      <c r="DF2070" s="39"/>
      <c r="DG2070" s="39"/>
      <c r="DH2070" s="39"/>
      <c r="DI2070" s="39"/>
      <c r="DJ2070" s="39"/>
      <c r="DK2070" s="39"/>
      <c r="DL2070" s="39"/>
      <c r="DM2070" s="39"/>
      <c r="DN2070" s="39"/>
      <c r="DO2070" s="39"/>
      <c r="DP2070" s="39"/>
      <c r="DQ2070" s="39"/>
      <c r="DR2070" s="39"/>
      <c r="DS2070" s="39"/>
      <c r="DT2070" s="39"/>
      <c r="DU2070" s="39"/>
      <c r="DV2070" s="39"/>
      <c r="DW2070" s="39"/>
      <c r="DX2070" s="39"/>
      <c r="DY2070" s="39"/>
      <c r="DZ2070" s="39"/>
      <c r="EA2070" s="39"/>
      <c r="EB2070" s="39"/>
      <c r="EC2070" s="39"/>
      <c r="ED2070" s="39"/>
      <c r="EE2070" s="39"/>
      <c r="EF2070" s="39"/>
      <c r="EG2070" s="39"/>
      <c r="EH2070" s="39"/>
      <c r="EI2070" s="39"/>
      <c r="EJ2070" s="39"/>
      <c r="EK2070" s="39"/>
      <c r="EL2070" s="39"/>
      <c r="EM2070" s="39"/>
      <c r="EN2070" s="39"/>
      <c r="EO2070" s="39"/>
      <c r="EP2070" s="39"/>
      <c r="EQ2070" s="39"/>
      <c r="ER2070" s="39"/>
      <c r="ES2070" s="39"/>
      <c r="ET2070" s="39"/>
      <c r="EU2070" s="39"/>
      <c r="EV2070" s="39"/>
      <c r="EW2070" s="39"/>
      <c r="EX2070" s="39"/>
      <c r="EY2070" s="39"/>
      <c r="EZ2070" s="39"/>
      <c r="FA2070" s="39"/>
      <c r="FB2070" s="39"/>
      <c r="FC2070" s="39"/>
      <c r="FD2070" s="39"/>
      <c r="FE2070" s="39"/>
      <c r="FF2070" s="39"/>
      <c r="FG2070" s="39"/>
      <c r="FH2070" s="39"/>
      <c r="FI2070" s="39"/>
      <c r="FJ2070" s="39"/>
      <c r="FK2070" s="39"/>
      <c r="FL2070" s="39"/>
      <c r="FM2070" s="39"/>
      <c r="FN2070" s="39"/>
    </row>
    <row r="2071" spans="1:170" s="36" customFormat="1">
      <c r="A2071" s="105"/>
      <c r="B2071" s="106"/>
      <c r="C2071" s="107"/>
      <c r="D2071" s="132"/>
      <c r="E2071" s="132"/>
      <c r="F2071" s="132"/>
      <c r="G2071" s="132"/>
      <c r="H2071" s="107"/>
      <c r="I2071" s="108"/>
      <c r="J2071" s="132"/>
      <c r="K2071" s="137"/>
      <c r="L2071" s="137"/>
      <c r="M2071" s="139"/>
      <c r="N2071" s="139"/>
      <c r="O2071" s="105"/>
      <c r="P2071" s="112"/>
      <c r="Q2071" s="112"/>
      <c r="R2071" s="112"/>
      <c r="S2071" s="94"/>
      <c r="T2071" s="95"/>
      <c r="U2071" s="95"/>
      <c r="V2071" s="95"/>
      <c r="W2071" s="95"/>
      <c r="X2071" s="39"/>
      <c r="Y2071" s="39"/>
      <c r="Z2071" s="39"/>
      <c r="AA2071" s="39"/>
      <c r="AB2071" s="39"/>
      <c r="AC2071" s="39"/>
      <c r="AD2071" s="39"/>
      <c r="AE2071" s="39"/>
      <c r="AF2071" s="39"/>
      <c r="AG2071" s="39"/>
      <c r="AH2071" s="39"/>
      <c r="AI2071" s="39"/>
      <c r="AJ2071" s="39"/>
      <c r="AK2071" s="39"/>
      <c r="AL2071" s="39"/>
      <c r="AM2071" s="39"/>
      <c r="AN2071" s="39"/>
      <c r="AO2071" s="39"/>
      <c r="AP2071" s="39"/>
      <c r="AQ2071" s="39"/>
      <c r="AR2071" s="39"/>
      <c r="AS2071" s="39"/>
      <c r="AT2071" s="39"/>
      <c r="AU2071" s="39"/>
      <c r="AV2071" s="39"/>
      <c r="AW2071" s="39"/>
      <c r="AX2071" s="39"/>
      <c r="AY2071" s="39"/>
      <c r="AZ2071" s="39"/>
      <c r="BA2071" s="39"/>
      <c r="BB2071" s="39"/>
      <c r="BC2071" s="39"/>
      <c r="BD2071" s="39"/>
      <c r="BE2071" s="39"/>
      <c r="BF2071" s="39"/>
      <c r="BG2071" s="39"/>
      <c r="BH2071" s="39"/>
      <c r="BI2071" s="39"/>
      <c r="BJ2071" s="39"/>
      <c r="BK2071" s="39"/>
      <c r="BL2071" s="39"/>
      <c r="BM2071" s="39"/>
      <c r="BN2071" s="39"/>
      <c r="BO2071" s="39"/>
      <c r="BP2071" s="39"/>
      <c r="BQ2071" s="39"/>
      <c r="BR2071" s="39"/>
      <c r="BS2071" s="39"/>
      <c r="BT2071" s="39"/>
      <c r="BU2071" s="39"/>
      <c r="BV2071" s="39"/>
      <c r="BW2071" s="39"/>
      <c r="BX2071" s="39"/>
      <c r="BY2071" s="39"/>
      <c r="BZ2071" s="39"/>
      <c r="CA2071" s="39"/>
      <c r="CB2071" s="39"/>
      <c r="CC2071" s="39"/>
      <c r="CD2071" s="39"/>
      <c r="CE2071" s="39"/>
      <c r="CF2071" s="39"/>
      <c r="CG2071" s="39"/>
      <c r="CH2071" s="39"/>
      <c r="CI2071" s="39"/>
      <c r="CJ2071" s="39"/>
      <c r="CK2071" s="39"/>
      <c r="CL2071" s="39"/>
      <c r="CM2071" s="39"/>
      <c r="CN2071" s="39"/>
      <c r="CO2071" s="39"/>
      <c r="CP2071" s="39"/>
      <c r="CQ2071" s="39"/>
      <c r="CR2071" s="39"/>
      <c r="CS2071" s="39"/>
      <c r="CT2071" s="39"/>
      <c r="CU2071" s="39"/>
      <c r="CV2071" s="39"/>
      <c r="CW2071" s="39"/>
      <c r="CX2071" s="39"/>
      <c r="CY2071" s="39"/>
      <c r="CZ2071" s="39"/>
      <c r="DA2071" s="39"/>
      <c r="DB2071" s="39"/>
      <c r="DC2071" s="39"/>
      <c r="DD2071" s="39"/>
      <c r="DE2071" s="39"/>
      <c r="DF2071" s="39"/>
      <c r="DG2071" s="39"/>
      <c r="DH2071" s="39"/>
      <c r="DI2071" s="39"/>
      <c r="DJ2071" s="39"/>
      <c r="DK2071" s="39"/>
      <c r="DL2071" s="39"/>
      <c r="DM2071" s="39"/>
      <c r="DN2071" s="39"/>
      <c r="DO2071" s="39"/>
      <c r="DP2071" s="39"/>
      <c r="DQ2071" s="39"/>
      <c r="DR2071" s="39"/>
      <c r="DS2071" s="39"/>
      <c r="DT2071" s="39"/>
      <c r="DU2071" s="39"/>
      <c r="DV2071" s="39"/>
      <c r="DW2071" s="39"/>
      <c r="DX2071" s="39"/>
      <c r="DY2071" s="39"/>
      <c r="DZ2071" s="39"/>
      <c r="EA2071" s="39"/>
      <c r="EB2071" s="39"/>
      <c r="EC2071" s="39"/>
      <c r="ED2071" s="39"/>
      <c r="EE2071" s="39"/>
      <c r="EF2071" s="39"/>
      <c r="EG2071" s="39"/>
      <c r="EH2071" s="39"/>
      <c r="EI2071" s="39"/>
      <c r="EJ2071" s="39"/>
      <c r="EK2071" s="39"/>
      <c r="EL2071" s="39"/>
      <c r="EM2071" s="39"/>
      <c r="EN2071" s="39"/>
      <c r="EO2071" s="39"/>
      <c r="EP2071" s="39"/>
      <c r="EQ2071" s="39"/>
      <c r="ER2071" s="39"/>
      <c r="ES2071" s="39"/>
      <c r="ET2071" s="39"/>
      <c r="EU2071" s="39"/>
      <c r="EV2071" s="39"/>
      <c r="EW2071" s="39"/>
      <c r="EX2071" s="39"/>
      <c r="EY2071" s="39"/>
      <c r="EZ2071" s="39"/>
      <c r="FA2071" s="39"/>
      <c r="FB2071" s="39"/>
      <c r="FC2071" s="39"/>
      <c r="FD2071" s="39"/>
      <c r="FE2071" s="39"/>
      <c r="FF2071" s="39"/>
      <c r="FG2071" s="39"/>
      <c r="FH2071" s="39"/>
      <c r="FI2071" s="39"/>
      <c r="FJ2071" s="39"/>
      <c r="FK2071" s="39"/>
      <c r="FL2071" s="39"/>
      <c r="FM2071" s="39"/>
      <c r="FN2071" s="39"/>
    </row>
    <row r="2072" spans="1:170" s="36" customFormat="1">
      <c r="A2072" s="105"/>
      <c r="B2072" s="106"/>
      <c r="C2072" s="107"/>
      <c r="D2072" s="132"/>
      <c r="E2072" s="132"/>
      <c r="F2072" s="132"/>
      <c r="G2072" s="132"/>
      <c r="H2072" s="107"/>
      <c r="I2072" s="108"/>
      <c r="J2072" s="132"/>
      <c r="K2072" s="137"/>
      <c r="L2072" s="137"/>
      <c r="M2072" s="139"/>
      <c r="N2072" s="139"/>
      <c r="O2072" s="105"/>
      <c r="P2072" s="112"/>
      <c r="Q2072" s="112"/>
      <c r="R2072" s="112"/>
      <c r="S2072" s="94"/>
      <c r="T2072" s="95"/>
      <c r="U2072" s="95"/>
      <c r="V2072" s="95"/>
      <c r="W2072" s="95"/>
      <c r="X2072" s="39"/>
      <c r="Y2072" s="39"/>
      <c r="Z2072" s="39"/>
      <c r="AA2072" s="39"/>
      <c r="AB2072" s="39"/>
      <c r="AC2072" s="39"/>
      <c r="AD2072" s="39"/>
      <c r="AE2072" s="39"/>
      <c r="AF2072" s="39"/>
      <c r="AG2072" s="39"/>
      <c r="AH2072" s="39"/>
      <c r="AI2072" s="39"/>
      <c r="AJ2072" s="39"/>
      <c r="AK2072" s="39"/>
      <c r="AL2072" s="39"/>
      <c r="AM2072" s="39"/>
      <c r="AN2072" s="39"/>
      <c r="AO2072" s="39"/>
      <c r="AP2072" s="39"/>
      <c r="AQ2072" s="39"/>
      <c r="AR2072" s="39"/>
      <c r="AS2072" s="39"/>
      <c r="AT2072" s="39"/>
      <c r="AU2072" s="39"/>
      <c r="AV2072" s="39"/>
      <c r="AW2072" s="39"/>
      <c r="AX2072" s="39"/>
      <c r="AY2072" s="39"/>
      <c r="AZ2072" s="39"/>
      <c r="BA2072" s="39"/>
      <c r="BB2072" s="39"/>
      <c r="BC2072" s="39"/>
      <c r="BD2072" s="39"/>
      <c r="BE2072" s="39"/>
      <c r="BF2072" s="39"/>
      <c r="BG2072" s="39"/>
      <c r="BH2072" s="39"/>
      <c r="BI2072" s="39"/>
      <c r="BJ2072" s="39"/>
      <c r="BK2072" s="39"/>
      <c r="BL2072" s="39"/>
      <c r="BM2072" s="39"/>
      <c r="BN2072" s="39"/>
      <c r="BO2072" s="39"/>
      <c r="BP2072" s="39"/>
      <c r="BQ2072" s="39"/>
      <c r="BR2072" s="39"/>
      <c r="BS2072" s="39"/>
      <c r="BT2072" s="39"/>
      <c r="BU2072" s="39"/>
      <c r="BV2072" s="39"/>
      <c r="BW2072" s="39"/>
      <c r="BX2072" s="39"/>
      <c r="BY2072" s="39"/>
      <c r="BZ2072" s="39"/>
      <c r="CA2072" s="39"/>
      <c r="CB2072" s="39"/>
      <c r="CC2072" s="39"/>
      <c r="CD2072" s="39"/>
      <c r="CE2072" s="39"/>
      <c r="CF2072" s="39"/>
      <c r="CG2072" s="39"/>
      <c r="CH2072" s="39"/>
      <c r="CI2072" s="39"/>
      <c r="CJ2072" s="39"/>
      <c r="CK2072" s="39"/>
      <c r="CL2072" s="39"/>
      <c r="CM2072" s="39"/>
      <c r="CN2072" s="39"/>
      <c r="CO2072" s="39"/>
      <c r="CP2072" s="39"/>
      <c r="CQ2072" s="39"/>
      <c r="CR2072" s="39"/>
      <c r="CS2072" s="39"/>
      <c r="CT2072" s="39"/>
      <c r="CU2072" s="39"/>
      <c r="CV2072" s="39"/>
      <c r="CW2072" s="39"/>
      <c r="CX2072" s="39"/>
      <c r="CY2072" s="39"/>
      <c r="CZ2072" s="39"/>
      <c r="DA2072" s="39"/>
      <c r="DB2072" s="39"/>
      <c r="DC2072" s="39"/>
      <c r="DD2072" s="39"/>
      <c r="DE2072" s="39"/>
      <c r="DF2072" s="39"/>
      <c r="DG2072" s="39"/>
      <c r="DH2072" s="39"/>
      <c r="DI2072" s="39"/>
      <c r="DJ2072" s="39"/>
      <c r="DK2072" s="39"/>
      <c r="DL2072" s="39"/>
      <c r="DM2072" s="39"/>
      <c r="DN2072" s="39"/>
      <c r="DO2072" s="39"/>
      <c r="DP2072" s="39"/>
      <c r="DQ2072" s="39"/>
      <c r="DR2072" s="39"/>
      <c r="DS2072" s="39"/>
      <c r="DT2072" s="39"/>
      <c r="DU2072" s="39"/>
      <c r="DV2072" s="39"/>
      <c r="DW2072" s="39"/>
      <c r="DX2072" s="39"/>
      <c r="DY2072" s="39"/>
      <c r="DZ2072" s="39"/>
      <c r="EA2072" s="39"/>
      <c r="EB2072" s="39"/>
      <c r="EC2072" s="39"/>
      <c r="ED2072" s="39"/>
      <c r="EE2072" s="39"/>
      <c r="EF2072" s="39"/>
      <c r="EG2072" s="39"/>
      <c r="EH2072" s="39"/>
      <c r="EI2072" s="39"/>
      <c r="EJ2072" s="39"/>
      <c r="EK2072" s="39"/>
      <c r="EL2072" s="39"/>
      <c r="EM2072" s="39"/>
      <c r="EN2072" s="39"/>
      <c r="EO2072" s="39"/>
      <c r="EP2072" s="39"/>
      <c r="EQ2072" s="39"/>
      <c r="ER2072" s="39"/>
      <c r="ES2072" s="39"/>
      <c r="ET2072" s="39"/>
      <c r="EU2072" s="39"/>
      <c r="EV2072" s="39"/>
      <c r="EW2072" s="39"/>
      <c r="EX2072" s="39"/>
      <c r="EY2072" s="39"/>
      <c r="EZ2072" s="39"/>
      <c r="FA2072" s="39"/>
      <c r="FB2072" s="39"/>
      <c r="FC2072" s="39"/>
      <c r="FD2072" s="39"/>
      <c r="FE2072" s="39"/>
      <c r="FF2072" s="39"/>
      <c r="FG2072" s="39"/>
      <c r="FH2072" s="39"/>
      <c r="FI2072" s="39"/>
      <c r="FJ2072" s="39"/>
      <c r="FK2072" s="39"/>
      <c r="FL2072" s="39"/>
      <c r="FM2072" s="39"/>
      <c r="FN2072" s="39"/>
    </row>
    <row r="2073" spans="1:170" s="36" customFormat="1">
      <c r="A2073" s="105"/>
      <c r="B2073" s="106"/>
      <c r="C2073" s="107"/>
      <c r="D2073" s="132"/>
      <c r="E2073" s="132"/>
      <c r="F2073" s="132"/>
      <c r="G2073" s="132"/>
      <c r="H2073" s="107"/>
      <c r="I2073" s="108"/>
      <c r="J2073" s="132"/>
      <c r="K2073" s="137"/>
      <c r="L2073" s="137"/>
      <c r="M2073" s="139"/>
      <c r="N2073" s="139"/>
      <c r="O2073" s="105"/>
      <c r="P2073" s="112"/>
      <c r="Q2073" s="112"/>
      <c r="R2073" s="112"/>
      <c r="S2073" s="94"/>
      <c r="T2073" s="95"/>
      <c r="U2073" s="95"/>
      <c r="V2073" s="95"/>
      <c r="W2073" s="95"/>
      <c r="X2073" s="39"/>
      <c r="Y2073" s="39"/>
      <c r="Z2073" s="39"/>
      <c r="AA2073" s="39"/>
      <c r="AB2073" s="39"/>
      <c r="AC2073" s="39"/>
      <c r="AD2073" s="39"/>
      <c r="AE2073" s="39"/>
      <c r="AF2073" s="39"/>
      <c r="AG2073" s="39"/>
      <c r="AH2073" s="39"/>
      <c r="AI2073" s="39"/>
      <c r="AJ2073" s="39"/>
      <c r="AK2073" s="39"/>
      <c r="AL2073" s="39"/>
      <c r="AM2073" s="39"/>
      <c r="AN2073" s="39"/>
      <c r="AO2073" s="39"/>
      <c r="AP2073" s="39"/>
      <c r="AQ2073" s="39"/>
      <c r="AR2073" s="39"/>
      <c r="AS2073" s="39"/>
      <c r="AT2073" s="39"/>
      <c r="AU2073" s="39"/>
      <c r="AV2073" s="39"/>
      <c r="AW2073" s="39"/>
      <c r="AX2073" s="39"/>
      <c r="AY2073" s="39"/>
      <c r="AZ2073" s="39"/>
      <c r="BA2073" s="39"/>
      <c r="BB2073" s="39"/>
      <c r="BC2073" s="39"/>
      <c r="BD2073" s="39"/>
      <c r="BE2073" s="39"/>
      <c r="BF2073" s="39"/>
      <c r="BG2073" s="39"/>
      <c r="BH2073" s="39"/>
      <c r="BI2073" s="39"/>
      <c r="BJ2073" s="39"/>
      <c r="BK2073" s="39"/>
      <c r="BL2073" s="39"/>
      <c r="BM2073" s="39"/>
      <c r="BN2073" s="39"/>
      <c r="BO2073" s="39"/>
      <c r="BP2073" s="39"/>
      <c r="BQ2073" s="39"/>
      <c r="BR2073" s="39"/>
      <c r="BS2073" s="39"/>
      <c r="BT2073" s="39"/>
      <c r="BU2073" s="39"/>
      <c r="BV2073" s="39"/>
      <c r="BW2073" s="39"/>
      <c r="BX2073" s="39"/>
      <c r="BY2073" s="39"/>
      <c r="BZ2073" s="39"/>
      <c r="CA2073" s="39"/>
      <c r="CB2073" s="39"/>
      <c r="CC2073" s="39"/>
      <c r="CD2073" s="39"/>
      <c r="CE2073" s="39"/>
      <c r="CF2073" s="39"/>
      <c r="CG2073" s="39"/>
      <c r="CH2073" s="39"/>
      <c r="CI2073" s="39"/>
      <c r="CJ2073" s="39"/>
      <c r="CK2073" s="39"/>
      <c r="CL2073" s="39"/>
      <c r="CM2073" s="39"/>
      <c r="CN2073" s="39"/>
      <c r="CO2073" s="39"/>
      <c r="CP2073" s="39"/>
      <c r="CQ2073" s="39"/>
      <c r="CR2073" s="39"/>
      <c r="CS2073" s="39"/>
      <c r="CT2073" s="39"/>
      <c r="CU2073" s="39"/>
      <c r="CV2073" s="39"/>
      <c r="CW2073" s="39"/>
      <c r="CX2073" s="39"/>
      <c r="CY2073" s="39"/>
      <c r="CZ2073" s="39"/>
      <c r="DA2073" s="39"/>
      <c r="DB2073" s="39"/>
      <c r="DC2073" s="39"/>
      <c r="DD2073" s="39"/>
      <c r="DE2073" s="39"/>
      <c r="DF2073" s="39"/>
      <c r="DG2073" s="39"/>
      <c r="DH2073" s="39"/>
      <c r="DI2073" s="39"/>
      <c r="DJ2073" s="39"/>
      <c r="DK2073" s="39"/>
      <c r="DL2073" s="39"/>
      <c r="DM2073" s="39"/>
      <c r="DN2073" s="39"/>
      <c r="DO2073" s="39"/>
      <c r="DP2073" s="39"/>
      <c r="DQ2073" s="39"/>
      <c r="DR2073" s="39"/>
      <c r="DS2073" s="39"/>
      <c r="DT2073" s="39"/>
      <c r="DU2073" s="39"/>
      <c r="DV2073" s="39"/>
      <c r="DW2073" s="39"/>
      <c r="DX2073" s="39"/>
      <c r="DY2073" s="39"/>
      <c r="DZ2073" s="39"/>
      <c r="EA2073" s="39"/>
      <c r="EB2073" s="39"/>
      <c r="EC2073" s="39"/>
      <c r="ED2073" s="39"/>
      <c r="EE2073" s="39"/>
      <c r="EF2073" s="39"/>
      <c r="EG2073" s="39"/>
      <c r="EH2073" s="39"/>
      <c r="EI2073" s="39"/>
      <c r="EJ2073" s="39"/>
      <c r="EK2073" s="39"/>
      <c r="EL2073" s="39"/>
      <c r="EM2073" s="39"/>
      <c r="EN2073" s="39"/>
      <c r="EO2073" s="39"/>
      <c r="EP2073" s="39"/>
      <c r="EQ2073" s="39"/>
      <c r="ER2073" s="39"/>
      <c r="ES2073" s="39"/>
      <c r="ET2073" s="39"/>
      <c r="EU2073" s="39"/>
      <c r="EV2073" s="39"/>
      <c r="EW2073" s="39"/>
      <c r="EX2073" s="39"/>
      <c r="EY2073" s="39"/>
      <c r="EZ2073" s="39"/>
      <c r="FA2073" s="39"/>
      <c r="FB2073" s="39"/>
      <c r="FC2073" s="39"/>
      <c r="FD2073" s="39"/>
      <c r="FE2073" s="39"/>
      <c r="FF2073" s="39"/>
      <c r="FG2073" s="39"/>
      <c r="FH2073" s="39"/>
      <c r="FI2073" s="39"/>
      <c r="FJ2073" s="39"/>
      <c r="FK2073" s="39"/>
      <c r="FL2073" s="39"/>
      <c r="FM2073" s="39"/>
      <c r="FN2073" s="39"/>
    </row>
    <row r="2074" spans="1:170" s="36" customFormat="1">
      <c r="A2074" s="105"/>
      <c r="B2074" s="106"/>
      <c r="C2074" s="107"/>
      <c r="D2074" s="132"/>
      <c r="E2074" s="132"/>
      <c r="F2074" s="132"/>
      <c r="G2074" s="132"/>
      <c r="H2074" s="107"/>
      <c r="I2074" s="108"/>
      <c r="J2074" s="132"/>
      <c r="K2074" s="137"/>
      <c r="L2074" s="137"/>
      <c r="M2074" s="139"/>
      <c r="N2074" s="139"/>
      <c r="O2074" s="105"/>
      <c r="P2074" s="112"/>
      <c r="Q2074" s="112"/>
      <c r="R2074" s="112"/>
      <c r="S2074" s="94"/>
      <c r="T2074" s="95"/>
      <c r="U2074" s="95"/>
      <c r="V2074" s="95"/>
      <c r="W2074" s="95"/>
      <c r="X2074" s="39"/>
      <c r="Y2074" s="39"/>
      <c r="Z2074" s="39"/>
      <c r="AA2074" s="39"/>
      <c r="AB2074" s="39"/>
      <c r="AC2074" s="39"/>
      <c r="AD2074" s="39"/>
      <c r="AE2074" s="39"/>
      <c r="AF2074" s="39"/>
      <c r="AG2074" s="39"/>
      <c r="AH2074" s="39"/>
      <c r="AI2074" s="39"/>
      <c r="AJ2074" s="39"/>
      <c r="AK2074" s="39"/>
      <c r="AL2074" s="39"/>
      <c r="AM2074" s="39"/>
      <c r="AN2074" s="39"/>
      <c r="AO2074" s="39"/>
      <c r="AP2074" s="39"/>
      <c r="AQ2074" s="39"/>
      <c r="AR2074" s="39"/>
      <c r="AS2074" s="39"/>
      <c r="AT2074" s="39"/>
      <c r="AU2074" s="39"/>
      <c r="AV2074" s="39"/>
      <c r="AW2074" s="39"/>
      <c r="AX2074" s="39"/>
      <c r="AY2074" s="39"/>
      <c r="AZ2074" s="39"/>
      <c r="BA2074" s="39"/>
      <c r="BB2074" s="39"/>
      <c r="BC2074" s="39"/>
      <c r="BD2074" s="39"/>
      <c r="BE2074" s="39"/>
      <c r="BF2074" s="39"/>
      <c r="BG2074" s="39"/>
      <c r="BH2074" s="39"/>
      <c r="BI2074" s="39"/>
      <c r="BJ2074" s="39"/>
      <c r="BK2074" s="39"/>
      <c r="BL2074" s="39"/>
      <c r="BM2074" s="39"/>
      <c r="BN2074" s="39"/>
      <c r="BO2074" s="39"/>
      <c r="BP2074" s="39"/>
      <c r="BQ2074" s="39"/>
      <c r="BR2074" s="39"/>
      <c r="BS2074" s="39"/>
      <c r="BT2074" s="39"/>
      <c r="BU2074" s="39"/>
      <c r="BV2074" s="39"/>
      <c r="BW2074" s="39"/>
      <c r="BX2074" s="39"/>
      <c r="BY2074" s="39"/>
      <c r="BZ2074" s="39"/>
      <c r="CA2074" s="39"/>
      <c r="CB2074" s="39"/>
      <c r="CC2074" s="39"/>
      <c r="CD2074" s="39"/>
      <c r="CE2074" s="39"/>
      <c r="CF2074" s="39"/>
      <c r="CG2074" s="39"/>
      <c r="CH2074" s="39"/>
      <c r="CI2074" s="39"/>
      <c r="CJ2074" s="39"/>
      <c r="CK2074" s="39"/>
      <c r="CL2074" s="39"/>
      <c r="CM2074" s="39"/>
      <c r="CN2074" s="39"/>
      <c r="CO2074" s="39"/>
      <c r="CP2074" s="39"/>
      <c r="CQ2074" s="39"/>
      <c r="CR2074" s="39"/>
      <c r="CS2074" s="39"/>
      <c r="CT2074" s="39"/>
      <c r="CU2074" s="39"/>
      <c r="CV2074" s="39"/>
      <c r="CW2074" s="39"/>
      <c r="CX2074" s="39"/>
      <c r="CY2074" s="39"/>
      <c r="CZ2074" s="39"/>
      <c r="DA2074" s="39"/>
      <c r="DB2074" s="39"/>
      <c r="DC2074" s="39"/>
      <c r="DD2074" s="39"/>
      <c r="DE2074" s="39"/>
      <c r="DF2074" s="39"/>
      <c r="DG2074" s="39"/>
      <c r="DH2074" s="39"/>
      <c r="DI2074" s="39"/>
      <c r="DJ2074" s="39"/>
      <c r="DK2074" s="39"/>
      <c r="DL2074" s="39"/>
      <c r="DM2074" s="39"/>
      <c r="DN2074" s="39"/>
      <c r="DO2074" s="39"/>
      <c r="DP2074" s="39"/>
      <c r="DQ2074" s="39"/>
      <c r="DR2074" s="39"/>
      <c r="DS2074" s="39"/>
      <c r="DT2074" s="39"/>
      <c r="DU2074" s="39"/>
      <c r="DV2074" s="39"/>
      <c r="DW2074" s="39"/>
      <c r="DX2074" s="39"/>
      <c r="DY2074" s="39"/>
      <c r="DZ2074" s="39"/>
      <c r="EA2074" s="39"/>
      <c r="EB2074" s="39"/>
      <c r="EC2074" s="39"/>
      <c r="ED2074" s="39"/>
      <c r="EE2074" s="39"/>
      <c r="EF2074" s="39"/>
      <c r="EG2074" s="39"/>
      <c r="EH2074" s="39"/>
      <c r="EI2074" s="39"/>
      <c r="EJ2074" s="39"/>
      <c r="EK2074" s="39"/>
      <c r="EL2074" s="39"/>
      <c r="EM2074" s="39"/>
      <c r="EN2074" s="39"/>
      <c r="EO2074" s="39"/>
      <c r="EP2074" s="39"/>
      <c r="EQ2074" s="39"/>
      <c r="ER2074" s="39"/>
      <c r="ES2074" s="39"/>
      <c r="ET2074" s="39"/>
      <c r="EU2074" s="39"/>
      <c r="EV2074" s="39"/>
      <c r="EW2074" s="39"/>
      <c r="EX2074" s="39"/>
      <c r="EY2074" s="39"/>
      <c r="EZ2074" s="39"/>
      <c r="FA2074" s="39"/>
      <c r="FB2074" s="39"/>
      <c r="FC2074" s="39"/>
      <c r="FD2074" s="39"/>
      <c r="FE2074" s="39"/>
      <c r="FF2074" s="39"/>
      <c r="FG2074" s="39"/>
      <c r="FH2074" s="39"/>
      <c r="FI2074" s="39"/>
      <c r="FJ2074" s="39"/>
      <c r="FK2074" s="39"/>
      <c r="FL2074" s="39"/>
      <c r="FM2074" s="39"/>
      <c r="FN2074" s="39"/>
    </row>
    <row r="2075" spans="1:170" s="36" customFormat="1">
      <c r="A2075" s="105"/>
      <c r="B2075" s="106"/>
      <c r="C2075" s="107"/>
      <c r="D2075" s="132"/>
      <c r="E2075" s="132"/>
      <c r="F2075" s="132"/>
      <c r="G2075" s="132"/>
      <c r="H2075" s="107"/>
      <c r="I2075" s="108"/>
      <c r="J2075" s="132"/>
      <c r="K2075" s="137"/>
      <c r="L2075" s="137"/>
      <c r="M2075" s="139"/>
      <c r="N2075" s="139"/>
      <c r="O2075" s="105"/>
      <c r="P2075" s="112"/>
      <c r="Q2075" s="112"/>
      <c r="R2075" s="112"/>
      <c r="S2075" s="94"/>
      <c r="T2075" s="95"/>
      <c r="U2075" s="95"/>
      <c r="V2075" s="95"/>
      <c r="W2075" s="95"/>
      <c r="X2075" s="39"/>
      <c r="Y2075" s="39"/>
      <c r="Z2075" s="39"/>
      <c r="AA2075" s="39"/>
      <c r="AB2075" s="39"/>
      <c r="AC2075" s="39"/>
      <c r="AD2075" s="39"/>
      <c r="AE2075" s="39"/>
      <c r="AF2075" s="39"/>
      <c r="AG2075" s="39"/>
      <c r="AH2075" s="39"/>
      <c r="AI2075" s="39"/>
      <c r="AJ2075" s="39"/>
      <c r="AK2075" s="39"/>
      <c r="AL2075" s="39"/>
      <c r="AM2075" s="39"/>
      <c r="AN2075" s="39"/>
      <c r="AO2075" s="39"/>
      <c r="AP2075" s="39"/>
      <c r="AQ2075" s="39"/>
      <c r="AR2075" s="39"/>
      <c r="AS2075" s="39"/>
      <c r="AT2075" s="39"/>
      <c r="AU2075" s="39"/>
      <c r="AV2075" s="39"/>
      <c r="AW2075" s="39"/>
      <c r="AX2075" s="39"/>
      <c r="AY2075" s="39"/>
      <c r="AZ2075" s="39"/>
      <c r="BA2075" s="39"/>
      <c r="BB2075" s="39"/>
      <c r="BC2075" s="39"/>
      <c r="BD2075" s="39"/>
      <c r="BE2075" s="39"/>
      <c r="BF2075" s="39"/>
      <c r="BG2075" s="39"/>
      <c r="BH2075" s="39"/>
      <c r="BI2075" s="39"/>
      <c r="BJ2075" s="39"/>
      <c r="BK2075" s="39"/>
      <c r="BL2075" s="39"/>
      <c r="BM2075" s="39"/>
      <c r="BN2075" s="39"/>
      <c r="BO2075" s="39"/>
      <c r="BP2075" s="39"/>
      <c r="BQ2075" s="39"/>
      <c r="BR2075" s="39"/>
      <c r="BS2075" s="39"/>
      <c r="BT2075" s="39"/>
      <c r="BU2075" s="39"/>
      <c r="BV2075" s="39"/>
      <c r="BW2075" s="39"/>
      <c r="BX2075" s="39"/>
      <c r="BY2075" s="39"/>
      <c r="BZ2075" s="39"/>
      <c r="CA2075" s="39"/>
      <c r="CB2075" s="39"/>
      <c r="CC2075" s="39"/>
      <c r="CD2075" s="39"/>
      <c r="CE2075" s="39"/>
      <c r="CF2075" s="39"/>
      <c r="CG2075" s="39"/>
      <c r="CH2075" s="39"/>
      <c r="CI2075" s="39"/>
      <c r="CJ2075" s="39"/>
      <c r="CK2075" s="39"/>
      <c r="CL2075" s="39"/>
      <c r="CM2075" s="39"/>
      <c r="CN2075" s="39"/>
      <c r="CO2075" s="39"/>
      <c r="CP2075" s="39"/>
      <c r="CQ2075" s="39"/>
      <c r="CR2075" s="39"/>
      <c r="CS2075" s="39"/>
      <c r="CT2075" s="39"/>
      <c r="CU2075" s="39"/>
      <c r="CV2075" s="39"/>
      <c r="CW2075" s="39"/>
      <c r="CX2075" s="39"/>
      <c r="CY2075" s="39"/>
      <c r="CZ2075" s="39"/>
      <c r="DA2075" s="39"/>
      <c r="DB2075" s="39"/>
      <c r="DC2075" s="39"/>
      <c r="DD2075" s="39"/>
      <c r="DE2075" s="39"/>
      <c r="DF2075" s="39"/>
      <c r="DG2075" s="39"/>
      <c r="DH2075" s="39"/>
      <c r="DI2075" s="39"/>
      <c r="DJ2075" s="39"/>
      <c r="DK2075" s="39"/>
      <c r="DL2075" s="39"/>
      <c r="DM2075" s="39"/>
      <c r="DN2075" s="39"/>
      <c r="DO2075" s="39"/>
      <c r="DP2075" s="39"/>
      <c r="DQ2075" s="39"/>
      <c r="DR2075" s="39"/>
      <c r="DS2075" s="39"/>
      <c r="DT2075" s="39"/>
      <c r="DU2075" s="39"/>
      <c r="DV2075" s="39"/>
      <c r="DW2075" s="39"/>
      <c r="DX2075" s="39"/>
      <c r="DY2075" s="39"/>
      <c r="DZ2075" s="39"/>
      <c r="EA2075" s="39"/>
      <c r="EB2075" s="39"/>
      <c r="EC2075" s="39"/>
      <c r="ED2075" s="39"/>
      <c r="EE2075" s="39"/>
      <c r="EF2075" s="39"/>
      <c r="EG2075" s="39"/>
      <c r="EH2075" s="39"/>
      <c r="EI2075" s="39"/>
      <c r="EJ2075" s="39"/>
      <c r="EK2075" s="39"/>
      <c r="EL2075" s="39"/>
      <c r="EM2075" s="39"/>
      <c r="EN2075" s="39"/>
      <c r="EO2075" s="39"/>
      <c r="EP2075" s="39"/>
      <c r="EQ2075" s="39"/>
      <c r="ER2075" s="39"/>
      <c r="ES2075" s="39"/>
      <c r="ET2075" s="39"/>
      <c r="EU2075" s="39"/>
      <c r="EV2075" s="39"/>
      <c r="EW2075" s="39"/>
      <c r="EX2075" s="39"/>
      <c r="EY2075" s="39"/>
      <c r="EZ2075" s="39"/>
      <c r="FA2075" s="39"/>
      <c r="FB2075" s="39"/>
      <c r="FC2075" s="39"/>
      <c r="FD2075" s="39"/>
      <c r="FE2075" s="39"/>
      <c r="FF2075" s="39"/>
      <c r="FG2075" s="39"/>
      <c r="FH2075" s="39"/>
      <c r="FI2075" s="39"/>
      <c r="FJ2075" s="39"/>
      <c r="FK2075" s="39"/>
      <c r="FL2075" s="39"/>
      <c r="FM2075" s="39"/>
      <c r="FN2075" s="39"/>
    </row>
    <row r="2076" spans="1:170" s="36" customFormat="1">
      <c r="A2076" s="105"/>
      <c r="B2076" s="106"/>
      <c r="C2076" s="107"/>
      <c r="D2076" s="132"/>
      <c r="E2076" s="132"/>
      <c r="F2076" s="132"/>
      <c r="G2076" s="132"/>
      <c r="H2076" s="107"/>
      <c r="I2076" s="108"/>
      <c r="J2076" s="132"/>
      <c r="K2076" s="137"/>
      <c r="L2076" s="137"/>
      <c r="M2076" s="139"/>
      <c r="N2076" s="139"/>
      <c r="O2076" s="105"/>
      <c r="P2076" s="112"/>
      <c r="Q2076" s="112"/>
      <c r="R2076" s="112"/>
      <c r="S2076" s="94"/>
      <c r="T2076" s="95"/>
      <c r="U2076" s="95"/>
      <c r="V2076" s="95"/>
      <c r="W2076" s="95"/>
      <c r="X2076" s="39"/>
      <c r="Y2076" s="39"/>
      <c r="Z2076" s="39"/>
      <c r="AA2076" s="39"/>
      <c r="AB2076" s="39"/>
      <c r="AC2076" s="39"/>
      <c r="AD2076" s="39"/>
      <c r="AE2076" s="39"/>
      <c r="AF2076" s="39"/>
      <c r="AG2076" s="39"/>
      <c r="AH2076" s="39"/>
      <c r="AI2076" s="39"/>
      <c r="AJ2076" s="39"/>
      <c r="AK2076" s="39"/>
      <c r="AL2076" s="39"/>
      <c r="AM2076" s="39"/>
      <c r="AN2076" s="39"/>
      <c r="AO2076" s="39"/>
      <c r="AP2076" s="39"/>
      <c r="AQ2076" s="39"/>
      <c r="AR2076" s="39"/>
      <c r="AS2076" s="39"/>
      <c r="AT2076" s="39"/>
      <c r="AU2076" s="39"/>
      <c r="AV2076" s="39"/>
      <c r="AW2076" s="39"/>
      <c r="AX2076" s="39"/>
      <c r="AY2076" s="39"/>
      <c r="AZ2076" s="39"/>
      <c r="BA2076" s="39"/>
      <c r="BB2076" s="39"/>
      <c r="BC2076" s="39"/>
      <c r="BD2076" s="39"/>
      <c r="BE2076" s="39"/>
      <c r="BF2076" s="39"/>
      <c r="BG2076" s="39"/>
      <c r="BH2076" s="39"/>
      <c r="BI2076" s="39"/>
      <c r="BJ2076" s="39"/>
      <c r="BK2076" s="39"/>
      <c r="BL2076" s="39"/>
      <c r="BM2076" s="39"/>
      <c r="BN2076" s="39"/>
      <c r="BO2076" s="39"/>
      <c r="BP2076" s="39"/>
      <c r="BQ2076" s="39"/>
      <c r="BR2076" s="39"/>
      <c r="BS2076" s="39"/>
      <c r="BT2076" s="39"/>
      <c r="BU2076" s="39"/>
      <c r="BV2076" s="39"/>
      <c r="BW2076" s="39"/>
      <c r="BX2076" s="39"/>
      <c r="BY2076" s="39"/>
      <c r="BZ2076" s="39"/>
      <c r="CA2076" s="39"/>
      <c r="CB2076" s="39"/>
      <c r="CC2076" s="39"/>
      <c r="CD2076" s="39"/>
      <c r="CE2076" s="39"/>
      <c r="CF2076" s="39"/>
      <c r="CG2076" s="39"/>
      <c r="CH2076" s="39"/>
      <c r="CI2076" s="39"/>
      <c r="CJ2076" s="39"/>
      <c r="CK2076" s="39"/>
      <c r="CL2076" s="39"/>
      <c r="CM2076" s="39"/>
      <c r="CN2076" s="39"/>
      <c r="CO2076" s="39"/>
      <c r="CP2076" s="39"/>
      <c r="CQ2076" s="39"/>
      <c r="CR2076" s="39"/>
      <c r="CS2076" s="39"/>
      <c r="CT2076" s="39"/>
      <c r="CU2076" s="39"/>
      <c r="CV2076" s="39"/>
      <c r="CW2076" s="39"/>
      <c r="CX2076" s="39"/>
      <c r="CY2076" s="39"/>
      <c r="CZ2076" s="39"/>
      <c r="DA2076" s="39"/>
      <c r="DB2076" s="39"/>
      <c r="DC2076" s="39"/>
      <c r="DD2076" s="39"/>
      <c r="DE2076" s="39"/>
      <c r="DF2076" s="39"/>
      <c r="DG2076" s="39"/>
      <c r="DH2076" s="39"/>
      <c r="DI2076" s="39"/>
      <c r="DJ2076" s="39"/>
      <c r="DK2076" s="39"/>
      <c r="DL2076" s="39"/>
      <c r="DM2076" s="39"/>
      <c r="DN2076" s="39"/>
      <c r="DO2076" s="39"/>
      <c r="DP2076" s="39"/>
      <c r="DQ2076" s="39"/>
      <c r="DR2076" s="39"/>
      <c r="DS2076" s="39"/>
      <c r="DT2076" s="39"/>
      <c r="DU2076" s="39"/>
      <c r="DV2076" s="39"/>
      <c r="DW2076" s="39"/>
      <c r="DX2076" s="39"/>
      <c r="DY2076" s="39"/>
      <c r="DZ2076" s="39"/>
      <c r="EA2076" s="39"/>
      <c r="EB2076" s="39"/>
      <c r="EC2076" s="39"/>
      <c r="ED2076" s="39"/>
      <c r="EE2076" s="39"/>
      <c r="EF2076" s="39"/>
      <c r="EG2076" s="39"/>
      <c r="EH2076" s="39"/>
      <c r="EI2076" s="39"/>
      <c r="EJ2076" s="39"/>
      <c r="EK2076" s="39"/>
      <c r="EL2076" s="39"/>
      <c r="EM2076" s="39"/>
      <c r="EN2076" s="39"/>
      <c r="EO2076" s="39"/>
      <c r="EP2076" s="39"/>
      <c r="EQ2076" s="39"/>
      <c r="ER2076" s="39"/>
      <c r="ES2076" s="39"/>
      <c r="ET2076" s="39"/>
      <c r="EU2076" s="39"/>
      <c r="EV2076" s="39"/>
      <c r="EW2076" s="39"/>
      <c r="EX2076" s="39"/>
      <c r="EY2076" s="39"/>
      <c r="EZ2076" s="39"/>
      <c r="FA2076" s="39"/>
      <c r="FB2076" s="39"/>
      <c r="FC2076" s="39"/>
      <c r="FD2076" s="39"/>
      <c r="FE2076" s="39"/>
      <c r="FF2076" s="39"/>
      <c r="FG2076" s="39"/>
      <c r="FH2076" s="39"/>
      <c r="FI2076" s="39"/>
      <c r="FJ2076" s="39"/>
      <c r="FK2076" s="39"/>
      <c r="FL2076" s="39"/>
      <c r="FM2076" s="39"/>
      <c r="FN2076" s="39"/>
    </row>
    <row r="2077" spans="1:170" s="36" customFormat="1">
      <c r="A2077" s="105"/>
      <c r="B2077" s="106"/>
      <c r="C2077" s="107"/>
      <c r="D2077" s="132"/>
      <c r="E2077" s="132"/>
      <c r="F2077" s="132"/>
      <c r="G2077" s="132"/>
      <c r="H2077" s="107"/>
      <c r="I2077" s="108"/>
      <c r="J2077" s="132"/>
      <c r="K2077" s="137"/>
      <c r="L2077" s="137"/>
      <c r="M2077" s="139"/>
      <c r="N2077" s="139"/>
      <c r="O2077" s="105"/>
      <c r="P2077" s="112"/>
      <c r="Q2077" s="112"/>
      <c r="R2077" s="112"/>
      <c r="S2077" s="94"/>
      <c r="T2077" s="95"/>
      <c r="U2077" s="95"/>
      <c r="V2077" s="95"/>
      <c r="W2077" s="95"/>
      <c r="X2077" s="39"/>
      <c r="Y2077" s="39"/>
      <c r="Z2077" s="39"/>
      <c r="AA2077" s="39"/>
      <c r="AB2077" s="39"/>
      <c r="AC2077" s="39"/>
      <c r="AD2077" s="39"/>
      <c r="AE2077" s="39"/>
      <c r="AF2077" s="39"/>
      <c r="AG2077" s="39"/>
      <c r="AH2077" s="39"/>
      <c r="AI2077" s="39"/>
      <c r="AJ2077" s="39"/>
      <c r="AK2077" s="39"/>
      <c r="AL2077" s="39"/>
      <c r="AM2077" s="39"/>
      <c r="AN2077" s="39"/>
      <c r="AO2077" s="39"/>
      <c r="AP2077" s="39"/>
      <c r="AQ2077" s="39"/>
      <c r="AR2077" s="39"/>
      <c r="AS2077" s="39"/>
      <c r="AT2077" s="39"/>
      <c r="AU2077" s="39"/>
      <c r="AV2077" s="39"/>
      <c r="AW2077" s="39"/>
      <c r="AX2077" s="39"/>
      <c r="AY2077" s="39"/>
      <c r="AZ2077" s="39"/>
      <c r="BA2077" s="39"/>
      <c r="BB2077" s="39"/>
      <c r="BC2077" s="39"/>
      <c r="BD2077" s="39"/>
      <c r="BE2077" s="39"/>
      <c r="BF2077" s="39"/>
      <c r="BG2077" s="39"/>
      <c r="BH2077" s="39"/>
      <c r="BI2077" s="39"/>
      <c r="BJ2077" s="39"/>
      <c r="BK2077" s="39"/>
      <c r="BL2077" s="39"/>
      <c r="BM2077" s="39"/>
      <c r="BN2077" s="39"/>
      <c r="BO2077" s="39"/>
      <c r="BP2077" s="39"/>
      <c r="BQ2077" s="39"/>
      <c r="BR2077" s="39"/>
      <c r="BS2077" s="39"/>
      <c r="BT2077" s="39"/>
      <c r="BU2077" s="39"/>
      <c r="BV2077" s="39"/>
      <c r="BW2077" s="39"/>
      <c r="BX2077" s="39"/>
      <c r="BY2077" s="39"/>
      <c r="BZ2077" s="39"/>
      <c r="CA2077" s="39"/>
      <c r="CB2077" s="39"/>
      <c r="CC2077" s="39"/>
      <c r="CD2077" s="39"/>
      <c r="CE2077" s="39"/>
      <c r="CF2077" s="39"/>
      <c r="CG2077" s="39"/>
      <c r="CH2077" s="39"/>
      <c r="CI2077" s="39"/>
      <c r="CJ2077" s="39"/>
      <c r="CK2077" s="39"/>
      <c r="CL2077" s="39"/>
      <c r="CM2077" s="39"/>
      <c r="CN2077" s="39"/>
      <c r="CO2077" s="39"/>
      <c r="CP2077" s="39"/>
      <c r="CQ2077" s="39"/>
      <c r="CR2077" s="39"/>
      <c r="CS2077" s="39"/>
      <c r="CT2077" s="39"/>
      <c r="CU2077" s="39"/>
      <c r="CV2077" s="39"/>
      <c r="CW2077" s="39"/>
      <c r="CX2077" s="39"/>
      <c r="CY2077" s="39"/>
      <c r="CZ2077" s="39"/>
      <c r="DA2077" s="39"/>
      <c r="DB2077" s="39"/>
      <c r="DC2077" s="39"/>
      <c r="DD2077" s="39"/>
      <c r="DE2077" s="39"/>
      <c r="DF2077" s="39"/>
      <c r="DG2077" s="39"/>
      <c r="DH2077" s="39"/>
      <c r="DI2077" s="39"/>
      <c r="DJ2077" s="39"/>
      <c r="DK2077" s="39"/>
      <c r="DL2077" s="39"/>
      <c r="DM2077" s="39"/>
      <c r="DN2077" s="39"/>
      <c r="DO2077" s="39"/>
      <c r="DP2077" s="39"/>
      <c r="DQ2077" s="39"/>
      <c r="DR2077" s="39"/>
      <c r="DS2077" s="39"/>
      <c r="DT2077" s="39"/>
      <c r="DU2077" s="39"/>
      <c r="DV2077" s="39"/>
      <c r="DW2077" s="39"/>
      <c r="DX2077" s="39"/>
      <c r="DY2077" s="39"/>
      <c r="DZ2077" s="39"/>
      <c r="EA2077" s="39"/>
      <c r="EB2077" s="39"/>
      <c r="EC2077" s="39"/>
      <c r="ED2077" s="39"/>
      <c r="EE2077" s="39"/>
      <c r="EF2077" s="39"/>
      <c r="EG2077" s="39"/>
      <c r="EH2077" s="39"/>
      <c r="EI2077" s="39"/>
      <c r="EJ2077" s="39"/>
      <c r="EK2077" s="39"/>
      <c r="EL2077" s="39"/>
      <c r="EM2077" s="39"/>
      <c r="EN2077" s="39"/>
      <c r="EO2077" s="39"/>
      <c r="EP2077" s="39"/>
      <c r="EQ2077" s="39"/>
      <c r="ER2077" s="39"/>
      <c r="ES2077" s="39"/>
      <c r="ET2077" s="39"/>
      <c r="EU2077" s="39"/>
      <c r="EV2077" s="39"/>
      <c r="EW2077" s="39"/>
      <c r="EX2077" s="39"/>
      <c r="EY2077" s="39"/>
      <c r="EZ2077" s="39"/>
      <c r="FA2077" s="39"/>
      <c r="FB2077" s="39"/>
      <c r="FC2077" s="39"/>
      <c r="FD2077" s="39"/>
      <c r="FE2077" s="39"/>
      <c r="FF2077" s="39"/>
      <c r="FG2077" s="39"/>
      <c r="FH2077" s="39"/>
      <c r="FI2077" s="39"/>
      <c r="FJ2077" s="39"/>
      <c r="FK2077" s="39"/>
      <c r="FL2077" s="39"/>
      <c r="FM2077" s="39"/>
      <c r="FN2077" s="39"/>
    </row>
    <row r="2078" spans="1:170" s="36" customFormat="1">
      <c r="A2078" s="105"/>
      <c r="B2078" s="106"/>
      <c r="C2078" s="107"/>
      <c r="D2078" s="132"/>
      <c r="E2078" s="132"/>
      <c r="F2078" s="132"/>
      <c r="G2078" s="132"/>
      <c r="H2078" s="107"/>
      <c r="I2078" s="108"/>
      <c r="J2078" s="132"/>
      <c r="K2078" s="137"/>
      <c r="L2078" s="137"/>
      <c r="M2078" s="139"/>
      <c r="N2078" s="139"/>
      <c r="O2078" s="105"/>
      <c r="P2078" s="112"/>
      <c r="Q2078" s="112"/>
      <c r="R2078" s="112"/>
      <c r="S2078" s="94"/>
      <c r="T2078" s="95"/>
      <c r="U2078" s="95"/>
      <c r="V2078" s="95"/>
      <c r="W2078" s="95"/>
      <c r="X2078" s="39"/>
      <c r="Y2078" s="39"/>
      <c r="Z2078" s="39"/>
      <c r="AA2078" s="39"/>
      <c r="AB2078" s="39"/>
      <c r="AC2078" s="39"/>
      <c r="AD2078" s="39"/>
      <c r="AE2078" s="39"/>
      <c r="AF2078" s="39"/>
      <c r="AG2078" s="39"/>
      <c r="AH2078" s="39"/>
      <c r="AI2078" s="39"/>
      <c r="AJ2078" s="39"/>
      <c r="AK2078" s="39"/>
      <c r="AL2078" s="39"/>
      <c r="AM2078" s="39"/>
      <c r="AN2078" s="39"/>
      <c r="AO2078" s="39"/>
      <c r="AP2078" s="39"/>
      <c r="AQ2078" s="39"/>
      <c r="AR2078" s="39"/>
      <c r="AS2078" s="39"/>
      <c r="AT2078" s="39"/>
      <c r="AU2078" s="39"/>
      <c r="AV2078" s="39"/>
      <c r="AW2078" s="39"/>
      <c r="AX2078" s="39"/>
      <c r="AY2078" s="39"/>
      <c r="AZ2078" s="39"/>
      <c r="BA2078" s="39"/>
      <c r="BB2078" s="39"/>
      <c r="BC2078" s="39"/>
      <c r="BD2078" s="39"/>
      <c r="BE2078" s="39"/>
      <c r="BF2078" s="39"/>
      <c r="BG2078" s="39"/>
      <c r="BH2078" s="39"/>
      <c r="BI2078" s="39"/>
      <c r="BJ2078" s="39"/>
      <c r="BK2078" s="39"/>
      <c r="BL2078" s="39"/>
      <c r="BM2078" s="39"/>
      <c r="BN2078" s="39"/>
      <c r="BO2078" s="39"/>
      <c r="BP2078" s="39"/>
      <c r="BQ2078" s="39"/>
      <c r="BR2078" s="39"/>
      <c r="BS2078" s="39"/>
      <c r="BT2078" s="39"/>
      <c r="BU2078" s="39"/>
      <c r="BV2078" s="39"/>
      <c r="BW2078" s="39"/>
      <c r="BX2078" s="39"/>
      <c r="BY2078" s="39"/>
      <c r="BZ2078" s="39"/>
      <c r="CA2078" s="39"/>
      <c r="CB2078" s="39"/>
      <c r="CC2078" s="39"/>
      <c r="CD2078" s="39"/>
      <c r="CE2078" s="39"/>
      <c r="CF2078" s="39"/>
      <c r="CG2078" s="39"/>
      <c r="CH2078" s="39"/>
      <c r="CI2078" s="39"/>
      <c r="CJ2078" s="39"/>
      <c r="CK2078" s="39"/>
      <c r="CL2078" s="39"/>
      <c r="CM2078" s="39"/>
      <c r="CN2078" s="39"/>
      <c r="CO2078" s="39"/>
      <c r="CP2078" s="39"/>
      <c r="CQ2078" s="39"/>
      <c r="CR2078" s="39"/>
      <c r="CS2078" s="39"/>
      <c r="CT2078" s="39"/>
      <c r="CU2078" s="39"/>
      <c r="CV2078" s="39"/>
      <c r="CW2078" s="39"/>
      <c r="CX2078" s="39"/>
      <c r="CY2078" s="39"/>
      <c r="CZ2078" s="39"/>
      <c r="DA2078" s="39"/>
      <c r="DB2078" s="39"/>
      <c r="DC2078" s="39"/>
      <c r="DD2078" s="39"/>
      <c r="DE2078" s="39"/>
      <c r="DF2078" s="39"/>
      <c r="DG2078" s="39"/>
      <c r="DH2078" s="39"/>
      <c r="DI2078" s="39"/>
      <c r="DJ2078" s="39"/>
      <c r="DK2078" s="39"/>
      <c r="DL2078" s="39"/>
      <c r="DM2078" s="39"/>
      <c r="DN2078" s="39"/>
      <c r="DO2078" s="39"/>
      <c r="DP2078" s="39"/>
      <c r="DQ2078" s="39"/>
      <c r="DR2078" s="39"/>
      <c r="DS2078" s="39"/>
      <c r="DT2078" s="39"/>
      <c r="DU2078" s="39"/>
      <c r="DV2078" s="39"/>
      <c r="DW2078" s="39"/>
      <c r="DX2078" s="39"/>
      <c r="DY2078" s="39"/>
      <c r="DZ2078" s="39"/>
      <c r="EA2078" s="39"/>
      <c r="EB2078" s="39"/>
      <c r="EC2078" s="39"/>
      <c r="ED2078" s="39"/>
      <c r="EE2078" s="39"/>
      <c r="EF2078" s="39"/>
      <c r="EG2078" s="39"/>
      <c r="EH2078" s="39"/>
      <c r="EI2078" s="39"/>
      <c r="EJ2078" s="39"/>
      <c r="EK2078" s="39"/>
      <c r="EL2078" s="39"/>
      <c r="EM2078" s="39"/>
      <c r="EN2078" s="39"/>
      <c r="EO2078" s="39"/>
      <c r="EP2078" s="39"/>
      <c r="EQ2078" s="39"/>
      <c r="ER2078" s="39"/>
      <c r="ES2078" s="39"/>
      <c r="ET2078" s="39"/>
      <c r="EU2078" s="39"/>
      <c r="EV2078" s="39"/>
      <c r="EW2078" s="39"/>
      <c r="EX2078" s="39"/>
      <c r="EY2078" s="39"/>
      <c r="EZ2078" s="39"/>
      <c r="FA2078" s="39"/>
      <c r="FB2078" s="39"/>
      <c r="FC2078" s="39"/>
      <c r="FD2078" s="39"/>
      <c r="FE2078" s="39"/>
      <c r="FF2078" s="39"/>
      <c r="FG2078" s="39"/>
      <c r="FH2078" s="39"/>
      <c r="FI2078" s="39"/>
      <c r="FJ2078" s="39"/>
      <c r="FK2078" s="39"/>
      <c r="FL2078" s="39"/>
      <c r="FM2078" s="39"/>
      <c r="FN2078" s="39"/>
    </row>
    <row r="2079" spans="1:170" s="36" customFormat="1">
      <c r="A2079" s="105"/>
      <c r="B2079" s="106"/>
      <c r="C2079" s="107"/>
      <c r="D2079" s="132"/>
      <c r="E2079" s="132"/>
      <c r="F2079" s="132"/>
      <c r="G2079" s="132"/>
      <c r="H2079" s="107"/>
      <c r="I2079" s="108"/>
      <c r="J2079" s="132"/>
      <c r="K2079" s="137"/>
      <c r="L2079" s="137"/>
      <c r="M2079" s="139"/>
      <c r="N2079" s="139"/>
      <c r="O2079" s="105"/>
      <c r="P2079" s="112"/>
      <c r="Q2079" s="112"/>
      <c r="R2079" s="112"/>
      <c r="S2079" s="94"/>
      <c r="T2079" s="95"/>
      <c r="U2079" s="95"/>
      <c r="V2079" s="95"/>
      <c r="W2079" s="95"/>
      <c r="X2079" s="39"/>
      <c r="Y2079" s="39"/>
      <c r="Z2079" s="39"/>
      <c r="AA2079" s="39"/>
      <c r="AB2079" s="39"/>
      <c r="AC2079" s="39"/>
      <c r="AD2079" s="39"/>
      <c r="AE2079" s="39"/>
      <c r="AF2079" s="39"/>
      <c r="AG2079" s="39"/>
      <c r="AH2079" s="39"/>
      <c r="AI2079" s="39"/>
      <c r="AJ2079" s="39"/>
      <c r="AK2079" s="39"/>
      <c r="AL2079" s="39"/>
      <c r="AM2079" s="39"/>
      <c r="AN2079" s="39"/>
      <c r="AO2079" s="39"/>
      <c r="AP2079" s="39"/>
      <c r="AQ2079" s="39"/>
      <c r="AR2079" s="39"/>
      <c r="AS2079" s="39"/>
      <c r="AT2079" s="39"/>
      <c r="AU2079" s="39"/>
      <c r="AV2079" s="39"/>
      <c r="AW2079" s="39"/>
      <c r="AX2079" s="39"/>
      <c r="AY2079" s="39"/>
      <c r="AZ2079" s="39"/>
      <c r="BA2079" s="39"/>
      <c r="BB2079" s="39"/>
      <c r="BC2079" s="39"/>
      <c r="BD2079" s="39"/>
      <c r="BE2079" s="39"/>
      <c r="BF2079" s="39"/>
      <c r="BG2079" s="39"/>
      <c r="BH2079" s="39"/>
      <c r="BI2079" s="39"/>
      <c r="BJ2079" s="39"/>
      <c r="BK2079" s="39"/>
      <c r="BL2079" s="39"/>
      <c r="BM2079" s="39"/>
      <c r="BN2079" s="39"/>
      <c r="BO2079" s="39"/>
      <c r="BP2079" s="39"/>
      <c r="BQ2079" s="39"/>
      <c r="BR2079" s="39"/>
      <c r="BS2079" s="39"/>
      <c r="BT2079" s="39"/>
      <c r="BU2079" s="39"/>
      <c r="BV2079" s="39"/>
      <c r="BW2079" s="39"/>
      <c r="BX2079" s="39"/>
      <c r="BY2079" s="39"/>
      <c r="BZ2079" s="39"/>
      <c r="CA2079" s="39"/>
      <c r="CB2079" s="39"/>
      <c r="CC2079" s="39"/>
      <c r="CD2079" s="39"/>
      <c r="CE2079" s="39"/>
      <c r="CF2079" s="39"/>
      <c r="CG2079" s="39"/>
      <c r="CH2079" s="39"/>
      <c r="CI2079" s="39"/>
      <c r="CJ2079" s="39"/>
      <c r="CK2079" s="39"/>
      <c r="CL2079" s="39"/>
      <c r="CM2079" s="39"/>
      <c r="CN2079" s="39"/>
      <c r="CO2079" s="39"/>
      <c r="CP2079" s="39"/>
      <c r="CQ2079" s="39"/>
      <c r="CR2079" s="39"/>
      <c r="CS2079" s="39"/>
      <c r="CT2079" s="39"/>
      <c r="CU2079" s="39"/>
      <c r="CV2079" s="39"/>
      <c r="CW2079" s="39"/>
      <c r="CX2079" s="39"/>
      <c r="CY2079" s="39"/>
      <c r="CZ2079" s="39"/>
      <c r="DA2079" s="39"/>
      <c r="DB2079" s="39"/>
      <c r="DC2079" s="39"/>
      <c r="DD2079" s="39"/>
      <c r="DE2079" s="39"/>
      <c r="DF2079" s="39"/>
      <c r="DG2079" s="39"/>
      <c r="DH2079" s="39"/>
      <c r="DI2079" s="39"/>
      <c r="DJ2079" s="39"/>
      <c r="DK2079" s="39"/>
      <c r="DL2079" s="39"/>
      <c r="DM2079" s="39"/>
      <c r="DN2079" s="39"/>
      <c r="DO2079" s="39"/>
      <c r="DP2079" s="39"/>
      <c r="DQ2079" s="39"/>
      <c r="DR2079" s="39"/>
      <c r="DS2079" s="39"/>
      <c r="DT2079" s="39"/>
      <c r="DU2079" s="39"/>
      <c r="DV2079" s="39"/>
      <c r="DW2079" s="39"/>
      <c r="DX2079" s="39"/>
      <c r="DY2079" s="39"/>
      <c r="DZ2079" s="39"/>
      <c r="EA2079" s="39"/>
      <c r="EB2079" s="39"/>
      <c r="EC2079" s="39"/>
      <c r="ED2079" s="39"/>
      <c r="EE2079" s="39"/>
      <c r="EF2079" s="39"/>
      <c r="EG2079" s="39"/>
      <c r="EH2079" s="39"/>
      <c r="EI2079" s="39"/>
      <c r="EJ2079" s="39"/>
      <c r="EK2079" s="39"/>
      <c r="EL2079" s="39"/>
      <c r="EM2079" s="39"/>
      <c r="EN2079" s="39"/>
      <c r="EO2079" s="39"/>
      <c r="EP2079" s="39"/>
      <c r="EQ2079" s="39"/>
      <c r="ER2079" s="39"/>
      <c r="ES2079" s="39"/>
      <c r="ET2079" s="39"/>
      <c r="EU2079" s="39"/>
      <c r="EV2079" s="39"/>
      <c r="EW2079" s="39"/>
      <c r="EX2079" s="39"/>
      <c r="EY2079" s="39"/>
      <c r="EZ2079" s="39"/>
      <c r="FA2079" s="39"/>
      <c r="FB2079" s="39"/>
      <c r="FC2079" s="39"/>
      <c r="FD2079" s="39"/>
      <c r="FE2079" s="39"/>
      <c r="FF2079" s="39"/>
      <c r="FG2079" s="39"/>
      <c r="FH2079" s="39"/>
      <c r="FI2079" s="39"/>
      <c r="FJ2079" s="39"/>
      <c r="FK2079" s="39"/>
      <c r="FL2079" s="39"/>
      <c r="FM2079" s="39"/>
      <c r="FN2079" s="39"/>
    </row>
    <row r="2080" spans="1:170" s="36" customFormat="1">
      <c r="A2080" s="105"/>
      <c r="B2080" s="106"/>
      <c r="C2080" s="107"/>
      <c r="D2080" s="132"/>
      <c r="E2080" s="132"/>
      <c r="F2080" s="132"/>
      <c r="G2080" s="132"/>
      <c r="H2080" s="107"/>
      <c r="I2080" s="108"/>
      <c r="J2080" s="132"/>
      <c r="K2080" s="137"/>
      <c r="L2080" s="137"/>
      <c r="M2080" s="139"/>
      <c r="N2080" s="139"/>
      <c r="O2080" s="105"/>
      <c r="P2080" s="112"/>
      <c r="Q2080" s="112"/>
      <c r="R2080" s="112"/>
      <c r="S2080" s="94"/>
      <c r="T2080" s="95"/>
      <c r="U2080" s="95"/>
      <c r="V2080" s="95"/>
      <c r="W2080" s="95"/>
      <c r="X2080" s="39"/>
      <c r="Y2080" s="39"/>
      <c r="Z2080" s="39"/>
      <c r="AA2080" s="39"/>
      <c r="AB2080" s="39"/>
      <c r="AC2080" s="39"/>
      <c r="AD2080" s="39"/>
      <c r="AE2080" s="39"/>
      <c r="AF2080" s="39"/>
      <c r="AG2080" s="39"/>
      <c r="AH2080" s="39"/>
      <c r="AI2080" s="39"/>
      <c r="AJ2080" s="39"/>
      <c r="AK2080" s="39"/>
      <c r="AL2080" s="39"/>
      <c r="AM2080" s="39"/>
      <c r="AN2080" s="39"/>
      <c r="AO2080" s="39"/>
      <c r="AP2080" s="39"/>
      <c r="AQ2080" s="39"/>
      <c r="AR2080" s="39"/>
      <c r="AS2080" s="39"/>
      <c r="AT2080" s="39"/>
      <c r="AU2080" s="39"/>
      <c r="AV2080" s="39"/>
      <c r="AW2080" s="39"/>
      <c r="AX2080" s="39"/>
      <c r="AY2080" s="39"/>
      <c r="AZ2080" s="39"/>
      <c r="BA2080" s="39"/>
      <c r="BB2080" s="39"/>
      <c r="BC2080" s="39"/>
      <c r="BD2080" s="39"/>
      <c r="BE2080" s="39"/>
      <c r="BF2080" s="39"/>
      <c r="BG2080" s="39"/>
      <c r="BH2080" s="39"/>
      <c r="BI2080" s="39"/>
      <c r="BJ2080" s="39"/>
      <c r="BK2080" s="39"/>
      <c r="BL2080" s="39"/>
      <c r="BM2080" s="39"/>
      <c r="BN2080" s="39"/>
      <c r="BO2080" s="39"/>
      <c r="BP2080" s="39"/>
      <c r="BQ2080" s="39"/>
      <c r="BR2080" s="39"/>
      <c r="BS2080" s="39"/>
      <c r="BT2080" s="39"/>
      <c r="BU2080" s="39"/>
      <c r="BV2080" s="39"/>
      <c r="BW2080" s="39"/>
      <c r="BX2080" s="39"/>
      <c r="BY2080" s="39"/>
      <c r="BZ2080" s="39"/>
      <c r="CA2080" s="39"/>
      <c r="CB2080" s="39"/>
      <c r="CC2080" s="39"/>
      <c r="CD2080" s="39"/>
      <c r="CE2080" s="39"/>
      <c r="CF2080" s="39"/>
      <c r="CG2080" s="39"/>
      <c r="CH2080" s="39"/>
      <c r="CI2080" s="39"/>
      <c r="CJ2080" s="39"/>
      <c r="CK2080" s="39"/>
      <c r="CL2080" s="39"/>
      <c r="CM2080" s="39"/>
      <c r="CN2080" s="39"/>
      <c r="CO2080" s="39"/>
      <c r="CP2080" s="39"/>
      <c r="CQ2080" s="39"/>
      <c r="CR2080" s="39"/>
      <c r="CS2080" s="39"/>
      <c r="CT2080" s="39"/>
      <c r="CU2080" s="39"/>
      <c r="CV2080" s="39"/>
      <c r="CW2080" s="39"/>
      <c r="CX2080" s="39"/>
      <c r="CY2080" s="39"/>
      <c r="CZ2080" s="39"/>
      <c r="DA2080" s="39"/>
      <c r="DB2080" s="39"/>
      <c r="DC2080" s="39"/>
      <c r="DD2080" s="39"/>
      <c r="DE2080" s="39"/>
      <c r="DF2080" s="39"/>
      <c r="DG2080" s="39"/>
      <c r="DH2080" s="39"/>
      <c r="DI2080" s="39"/>
      <c r="DJ2080" s="39"/>
      <c r="DK2080" s="39"/>
      <c r="DL2080" s="39"/>
      <c r="DM2080" s="39"/>
      <c r="DN2080" s="39"/>
      <c r="DO2080" s="39"/>
      <c r="DP2080" s="39"/>
      <c r="DQ2080" s="39"/>
      <c r="DR2080" s="39"/>
      <c r="DS2080" s="39"/>
      <c r="DT2080" s="39"/>
      <c r="DU2080" s="39"/>
      <c r="DV2080" s="39"/>
      <c r="DW2080" s="39"/>
      <c r="DX2080" s="39"/>
      <c r="DY2080" s="39"/>
      <c r="DZ2080" s="39"/>
      <c r="EA2080" s="39"/>
      <c r="EB2080" s="39"/>
      <c r="EC2080" s="39"/>
      <c r="ED2080" s="39"/>
      <c r="EE2080" s="39"/>
      <c r="EF2080" s="39"/>
      <c r="EG2080" s="39"/>
      <c r="EH2080" s="39"/>
      <c r="EI2080" s="39"/>
      <c r="EJ2080" s="39"/>
      <c r="EK2080" s="39"/>
      <c r="EL2080" s="39"/>
      <c r="EM2080" s="39"/>
      <c r="EN2080" s="39"/>
      <c r="EO2080" s="39"/>
      <c r="EP2080" s="39"/>
      <c r="EQ2080" s="39"/>
      <c r="ER2080" s="39"/>
      <c r="ES2080" s="39"/>
      <c r="ET2080" s="39"/>
      <c r="EU2080" s="39"/>
      <c r="EV2080" s="39"/>
      <c r="EW2080" s="39"/>
      <c r="EX2080" s="39"/>
      <c r="EY2080" s="39"/>
      <c r="EZ2080" s="39"/>
      <c r="FA2080" s="39"/>
      <c r="FB2080" s="39"/>
      <c r="FC2080" s="39"/>
      <c r="FD2080" s="39"/>
      <c r="FE2080" s="39"/>
      <c r="FF2080" s="39"/>
      <c r="FG2080" s="39"/>
      <c r="FH2080" s="39"/>
      <c r="FI2080" s="39"/>
      <c r="FJ2080" s="39"/>
      <c r="FK2080" s="39"/>
      <c r="FL2080" s="39"/>
      <c r="FM2080" s="39"/>
      <c r="FN2080" s="39"/>
    </row>
    <row r="2081" spans="1:170" s="36" customFormat="1">
      <c r="A2081" s="105"/>
      <c r="B2081" s="106"/>
      <c r="C2081" s="107"/>
      <c r="D2081" s="132"/>
      <c r="E2081" s="132"/>
      <c r="F2081" s="132"/>
      <c r="G2081" s="132"/>
      <c r="H2081" s="107"/>
      <c r="I2081" s="108"/>
      <c r="J2081" s="132"/>
      <c r="K2081" s="137"/>
      <c r="L2081" s="137"/>
      <c r="M2081" s="139"/>
      <c r="N2081" s="139"/>
      <c r="O2081" s="105"/>
      <c r="P2081" s="112"/>
      <c r="Q2081" s="112"/>
      <c r="R2081" s="112"/>
      <c r="S2081" s="94"/>
      <c r="T2081" s="95"/>
      <c r="U2081" s="95"/>
      <c r="V2081" s="95"/>
      <c r="W2081" s="95"/>
      <c r="X2081" s="39"/>
      <c r="Y2081" s="39"/>
      <c r="Z2081" s="39"/>
      <c r="AA2081" s="39"/>
      <c r="AB2081" s="39"/>
      <c r="AC2081" s="39"/>
      <c r="AD2081" s="39"/>
      <c r="AE2081" s="39"/>
      <c r="AF2081" s="39"/>
      <c r="AG2081" s="39"/>
      <c r="AH2081" s="39"/>
      <c r="AI2081" s="39"/>
      <c r="AJ2081" s="39"/>
      <c r="AK2081" s="39"/>
      <c r="AL2081" s="39"/>
      <c r="AM2081" s="39"/>
      <c r="AN2081" s="39"/>
      <c r="AO2081" s="39"/>
      <c r="AP2081" s="39"/>
      <c r="AQ2081" s="39"/>
      <c r="AR2081" s="39"/>
      <c r="AS2081" s="39"/>
      <c r="AT2081" s="39"/>
      <c r="AU2081" s="39"/>
      <c r="AV2081" s="39"/>
      <c r="AW2081" s="39"/>
      <c r="AX2081" s="39"/>
      <c r="AY2081" s="39"/>
      <c r="AZ2081" s="39"/>
      <c r="BA2081" s="39"/>
      <c r="BB2081" s="39"/>
      <c r="BC2081" s="39"/>
      <c r="BD2081" s="39"/>
      <c r="BE2081" s="39"/>
      <c r="BF2081" s="39"/>
      <c r="BG2081" s="39"/>
      <c r="BH2081" s="39"/>
      <c r="BI2081" s="39"/>
      <c r="BJ2081" s="39"/>
      <c r="BK2081" s="39"/>
      <c r="BL2081" s="39"/>
      <c r="BM2081" s="39"/>
      <c r="BN2081" s="39"/>
      <c r="BO2081" s="39"/>
      <c r="BP2081" s="39"/>
      <c r="BQ2081" s="39"/>
      <c r="BR2081" s="39"/>
      <c r="BS2081" s="39"/>
      <c r="BT2081" s="39"/>
      <c r="BU2081" s="39"/>
      <c r="BV2081" s="39"/>
      <c r="BW2081" s="39"/>
      <c r="BX2081" s="39"/>
      <c r="BY2081" s="39"/>
      <c r="BZ2081" s="39"/>
      <c r="CA2081" s="39"/>
      <c r="CB2081" s="39"/>
      <c r="CC2081" s="39"/>
      <c r="CD2081" s="39"/>
      <c r="CE2081" s="39"/>
      <c r="CF2081" s="39"/>
      <c r="CG2081" s="39"/>
      <c r="CH2081" s="39"/>
      <c r="CI2081" s="39"/>
      <c r="CJ2081" s="39"/>
      <c r="CK2081" s="39"/>
      <c r="CL2081" s="39"/>
      <c r="CM2081" s="39"/>
      <c r="CN2081" s="39"/>
      <c r="CO2081" s="39"/>
      <c r="CP2081" s="39"/>
      <c r="CQ2081" s="39"/>
      <c r="CR2081" s="39"/>
      <c r="CS2081" s="39"/>
      <c r="CT2081" s="39"/>
      <c r="CU2081" s="39"/>
      <c r="CV2081" s="39"/>
      <c r="CW2081" s="39"/>
      <c r="CX2081" s="39"/>
      <c r="CY2081" s="39"/>
      <c r="CZ2081" s="39"/>
      <c r="DA2081" s="39"/>
      <c r="DB2081" s="39"/>
      <c r="DC2081" s="39"/>
      <c r="DD2081" s="39"/>
      <c r="DE2081" s="39"/>
      <c r="DF2081" s="39"/>
      <c r="DG2081" s="39"/>
      <c r="DH2081" s="39"/>
      <c r="DI2081" s="39"/>
      <c r="DJ2081" s="39"/>
      <c r="DK2081" s="39"/>
      <c r="DL2081" s="39"/>
      <c r="DM2081" s="39"/>
      <c r="DN2081" s="39"/>
      <c r="DO2081" s="39"/>
      <c r="DP2081" s="39"/>
      <c r="DQ2081" s="39"/>
      <c r="DR2081" s="39"/>
      <c r="DS2081" s="39"/>
      <c r="DT2081" s="39"/>
      <c r="DU2081" s="39"/>
      <c r="DV2081" s="39"/>
      <c r="DW2081" s="39"/>
      <c r="DX2081" s="39"/>
      <c r="DY2081" s="39"/>
      <c r="DZ2081" s="39"/>
      <c r="EA2081" s="39"/>
      <c r="EB2081" s="39"/>
      <c r="EC2081" s="39"/>
      <c r="ED2081" s="39"/>
      <c r="EE2081" s="39"/>
      <c r="EF2081" s="39"/>
      <c r="EG2081" s="39"/>
      <c r="EH2081" s="39"/>
      <c r="EI2081" s="39"/>
      <c r="EJ2081" s="39"/>
      <c r="EK2081" s="39"/>
      <c r="EL2081" s="39"/>
      <c r="EM2081" s="39"/>
      <c r="EN2081" s="39"/>
      <c r="EO2081" s="39"/>
      <c r="EP2081" s="39"/>
      <c r="EQ2081" s="39"/>
      <c r="ER2081" s="39"/>
      <c r="ES2081" s="39"/>
      <c r="ET2081" s="39"/>
      <c r="EU2081" s="39"/>
      <c r="EV2081" s="39"/>
      <c r="EW2081" s="39"/>
      <c r="EX2081" s="39"/>
      <c r="EY2081" s="39"/>
      <c r="EZ2081" s="39"/>
      <c r="FA2081" s="39"/>
      <c r="FB2081" s="39"/>
      <c r="FC2081" s="39"/>
      <c r="FD2081" s="39"/>
      <c r="FE2081" s="39"/>
      <c r="FF2081" s="39"/>
      <c r="FG2081" s="39"/>
      <c r="FH2081" s="39"/>
      <c r="FI2081" s="39"/>
      <c r="FJ2081" s="39"/>
      <c r="FK2081" s="39"/>
      <c r="FL2081" s="39"/>
      <c r="FM2081" s="39"/>
      <c r="FN2081" s="39"/>
    </row>
    <row r="2082" spans="1:170" s="36" customFormat="1">
      <c r="A2082" s="105"/>
      <c r="B2082" s="106"/>
      <c r="C2082" s="107"/>
      <c r="D2082" s="132"/>
      <c r="E2082" s="132"/>
      <c r="F2082" s="132"/>
      <c r="G2082" s="132"/>
      <c r="H2082" s="107"/>
      <c r="I2082" s="108"/>
      <c r="J2082" s="132"/>
      <c r="K2082" s="137"/>
      <c r="L2082" s="137"/>
      <c r="M2082" s="139"/>
      <c r="N2082" s="139"/>
      <c r="O2082" s="105"/>
      <c r="P2082" s="112"/>
      <c r="Q2082" s="112"/>
      <c r="R2082" s="112"/>
      <c r="S2082" s="94"/>
      <c r="T2082" s="95"/>
      <c r="U2082" s="95"/>
      <c r="V2082" s="95"/>
      <c r="W2082" s="95"/>
      <c r="X2082" s="39"/>
      <c r="Y2082" s="39"/>
      <c r="Z2082" s="39"/>
      <c r="AA2082" s="39"/>
      <c r="AB2082" s="39"/>
      <c r="AC2082" s="39"/>
      <c r="AD2082" s="39"/>
      <c r="AE2082" s="39"/>
      <c r="AF2082" s="39"/>
      <c r="AG2082" s="39"/>
      <c r="AH2082" s="39"/>
      <c r="AI2082" s="39"/>
      <c r="AJ2082" s="39"/>
      <c r="AK2082" s="39"/>
      <c r="AL2082" s="39"/>
      <c r="AM2082" s="39"/>
      <c r="AN2082" s="39"/>
      <c r="AO2082" s="39"/>
      <c r="AP2082" s="39"/>
      <c r="AQ2082" s="39"/>
      <c r="AR2082" s="39"/>
      <c r="AS2082" s="39"/>
      <c r="AT2082" s="39"/>
      <c r="AU2082" s="39"/>
      <c r="AV2082" s="39"/>
      <c r="AW2082" s="39"/>
      <c r="AX2082" s="39"/>
      <c r="AY2082" s="39"/>
      <c r="AZ2082" s="39"/>
      <c r="BA2082" s="39"/>
      <c r="BB2082" s="39"/>
      <c r="BC2082" s="39"/>
      <c r="BD2082" s="39"/>
      <c r="BE2082" s="39"/>
      <c r="BF2082" s="39"/>
      <c r="BG2082" s="39"/>
      <c r="BH2082" s="39"/>
      <c r="BI2082" s="39"/>
      <c r="BJ2082" s="39"/>
      <c r="BK2082" s="39"/>
      <c r="BL2082" s="39"/>
      <c r="BM2082" s="39"/>
      <c r="BN2082" s="39"/>
      <c r="BO2082" s="39"/>
      <c r="BP2082" s="39"/>
      <c r="BQ2082" s="39"/>
      <c r="BR2082" s="39"/>
      <c r="BS2082" s="39"/>
      <c r="BT2082" s="39"/>
      <c r="BU2082" s="39"/>
      <c r="BV2082" s="39"/>
      <c r="BW2082" s="39"/>
      <c r="BX2082" s="39"/>
      <c r="BY2082" s="39"/>
      <c r="BZ2082" s="39"/>
      <c r="CA2082" s="39"/>
      <c r="CB2082" s="39"/>
      <c r="CC2082" s="39"/>
      <c r="CD2082" s="39"/>
      <c r="CE2082" s="39"/>
      <c r="CF2082" s="39"/>
      <c r="CG2082" s="39"/>
      <c r="CH2082" s="39"/>
      <c r="CI2082" s="39"/>
      <c r="CJ2082" s="39"/>
      <c r="CK2082" s="39"/>
      <c r="CL2082" s="39"/>
      <c r="CM2082" s="39"/>
      <c r="CN2082" s="39"/>
      <c r="CO2082" s="39"/>
      <c r="CP2082" s="39"/>
      <c r="CQ2082" s="39"/>
      <c r="CR2082" s="39"/>
      <c r="CS2082" s="39"/>
      <c r="CT2082" s="39"/>
      <c r="CU2082" s="39"/>
      <c r="CV2082" s="39"/>
      <c r="CW2082" s="39"/>
      <c r="CX2082" s="39"/>
      <c r="CY2082" s="39"/>
      <c r="CZ2082" s="39"/>
      <c r="DA2082" s="39"/>
      <c r="DB2082" s="39"/>
      <c r="DC2082" s="39"/>
      <c r="DD2082" s="39"/>
      <c r="DE2082" s="39"/>
      <c r="DF2082" s="39"/>
      <c r="DG2082" s="39"/>
      <c r="DH2082" s="39"/>
      <c r="DI2082" s="39"/>
      <c r="DJ2082" s="39"/>
      <c r="DK2082" s="39"/>
      <c r="DL2082" s="39"/>
      <c r="DM2082" s="39"/>
      <c r="DN2082" s="39"/>
      <c r="DO2082" s="39"/>
      <c r="DP2082" s="39"/>
      <c r="DQ2082" s="39"/>
      <c r="DR2082" s="39"/>
      <c r="DS2082" s="39"/>
      <c r="DT2082" s="39"/>
      <c r="DU2082" s="39"/>
      <c r="DV2082" s="39"/>
      <c r="DW2082" s="39"/>
      <c r="DX2082" s="39"/>
      <c r="DY2082" s="39"/>
      <c r="DZ2082" s="39"/>
      <c r="EA2082" s="39"/>
      <c r="EB2082" s="39"/>
      <c r="EC2082" s="39"/>
      <c r="ED2082" s="39"/>
      <c r="EE2082" s="39"/>
      <c r="EF2082" s="39"/>
      <c r="EG2082" s="39"/>
      <c r="EH2082" s="39"/>
      <c r="EI2082" s="39"/>
      <c r="EJ2082" s="39"/>
      <c r="EK2082" s="39"/>
      <c r="EL2082" s="39"/>
      <c r="EM2082" s="39"/>
      <c r="EN2082" s="39"/>
      <c r="EO2082" s="39"/>
      <c r="EP2082" s="39"/>
      <c r="EQ2082" s="39"/>
      <c r="ER2082" s="39"/>
      <c r="ES2082" s="39"/>
      <c r="ET2082" s="39"/>
      <c r="EU2082" s="39"/>
      <c r="EV2082" s="39"/>
      <c r="EW2082" s="39"/>
      <c r="EX2082" s="39"/>
      <c r="EY2082" s="39"/>
      <c r="EZ2082" s="39"/>
      <c r="FA2082" s="39"/>
      <c r="FB2082" s="39"/>
      <c r="FC2082" s="39"/>
      <c r="FD2082" s="39"/>
      <c r="FE2082" s="39"/>
      <c r="FF2082" s="39"/>
      <c r="FG2082" s="39"/>
      <c r="FH2082" s="39"/>
      <c r="FI2082" s="39"/>
      <c r="FJ2082" s="39"/>
      <c r="FK2082" s="39"/>
      <c r="FL2082" s="39"/>
      <c r="FM2082" s="39"/>
      <c r="FN2082" s="39"/>
    </row>
    <row r="2083" spans="1:170" s="36" customFormat="1">
      <c r="A2083" s="105"/>
      <c r="B2083" s="106"/>
      <c r="C2083" s="107"/>
      <c r="D2083" s="132"/>
      <c r="E2083" s="132"/>
      <c r="F2083" s="132"/>
      <c r="G2083" s="132"/>
      <c r="H2083" s="107"/>
      <c r="I2083" s="108"/>
      <c r="J2083" s="132"/>
      <c r="K2083" s="137"/>
      <c r="L2083" s="137"/>
      <c r="M2083" s="139"/>
      <c r="N2083" s="139"/>
      <c r="O2083" s="105"/>
      <c r="P2083" s="112"/>
      <c r="Q2083" s="112"/>
      <c r="R2083" s="112"/>
      <c r="S2083" s="94"/>
      <c r="T2083" s="95"/>
      <c r="U2083" s="95"/>
      <c r="V2083" s="95"/>
      <c r="W2083" s="95"/>
      <c r="X2083" s="39"/>
      <c r="Y2083" s="39"/>
      <c r="Z2083" s="39"/>
      <c r="AA2083" s="39"/>
      <c r="AB2083" s="39"/>
      <c r="AC2083" s="39"/>
      <c r="AD2083" s="39"/>
      <c r="AE2083" s="39"/>
      <c r="AF2083" s="39"/>
      <c r="AG2083" s="39"/>
      <c r="AH2083" s="39"/>
      <c r="AI2083" s="39"/>
      <c r="AJ2083" s="39"/>
      <c r="AK2083" s="39"/>
      <c r="AL2083" s="39"/>
      <c r="AM2083" s="39"/>
      <c r="AN2083" s="39"/>
      <c r="AO2083" s="39"/>
      <c r="AP2083" s="39"/>
      <c r="AQ2083" s="39"/>
      <c r="AR2083" s="39"/>
      <c r="AS2083" s="39"/>
      <c r="AT2083" s="39"/>
      <c r="AU2083" s="39"/>
      <c r="AV2083" s="39"/>
      <c r="AW2083" s="39"/>
      <c r="AX2083" s="39"/>
      <c r="AY2083" s="39"/>
      <c r="AZ2083" s="39"/>
      <c r="BA2083" s="39"/>
      <c r="BB2083" s="39"/>
      <c r="BC2083" s="39"/>
      <c r="BD2083" s="39"/>
      <c r="BE2083" s="39"/>
      <c r="BF2083" s="39"/>
      <c r="BG2083" s="39"/>
      <c r="BH2083" s="39"/>
      <c r="BI2083" s="39"/>
      <c r="BJ2083" s="39"/>
      <c r="BK2083" s="39"/>
      <c r="BL2083" s="39"/>
      <c r="BM2083" s="39"/>
      <c r="BN2083" s="39"/>
      <c r="BO2083" s="39"/>
      <c r="BP2083" s="39"/>
      <c r="BQ2083" s="39"/>
      <c r="BR2083" s="39"/>
      <c r="BS2083" s="39"/>
      <c r="BT2083" s="39"/>
      <c r="BU2083" s="39"/>
      <c r="BV2083" s="39"/>
      <c r="BW2083" s="39"/>
      <c r="BX2083" s="39"/>
      <c r="BY2083" s="39"/>
      <c r="BZ2083" s="39"/>
      <c r="CA2083" s="39"/>
      <c r="CB2083" s="39"/>
      <c r="CC2083" s="39"/>
      <c r="CD2083" s="39"/>
      <c r="CE2083" s="39"/>
      <c r="CF2083" s="39"/>
      <c r="CG2083" s="39"/>
      <c r="CH2083" s="39"/>
      <c r="CI2083" s="39"/>
      <c r="CJ2083" s="39"/>
      <c r="CK2083" s="39"/>
      <c r="CL2083" s="39"/>
      <c r="CM2083" s="39"/>
      <c r="CN2083" s="39"/>
      <c r="CO2083" s="39"/>
      <c r="CP2083" s="39"/>
      <c r="CQ2083" s="39"/>
      <c r="CR2083" s="39"/>
      <c r="CS2083" s="39"/>
      <c r="CT2083" s="39"/>
      <c r="CU2083" s="39"/>
      <c r="CV2083" s="39"/>
      <c r="CW2083" s="39"/>
      <c r="CX2083" s="39"/>
      <c r="CY2083" s="39"/>
      <c r="CZ2083" s="39"/>
      <c r="DA2083" s="39"/>
      <c r="DB2083" s="39"/>
      <c r="DC2083" s="39"/>
      <c r="DD2083" s="39"/>
      <c r="DE2083" s="39"/>
      <c r="DF2083" s="39"/>
      <c r="DG2083" s="39"/>
      <c r="DH2083" s="39"/>
      <c r="DI2083" s="39"/>
      <c r="DJ2083" s="39"/>
      <c r="DK2083" s="39"/>
      <c r="DL2083" s="39"/>
      <c r="DM2083" s="39"/>
      <c r="DN2083" s="39"/>
      <c r="DO2083" s="39"/>
      <c r="DP2083" s="39"/>
      <c r="DQ2083" s="39"/>
      <c r="DR2083" s="39"/>
      <c r="DS2083" s="39"/>
      <c r="DT2083" s="39"/>
      <c r="DU2083" s="39"/>
      <c r="DV2083" s="39"/>
      <c r="DW2083" s="39"/>
      <c r="DX2083" s="39"/>
      <c r="DY2083" s="39"/>
      <c r="DZ2083" s="39"/>
      <c r="EA2083" s="39"/>
      <c r="EB2083" s="39"/>
      <c r="EC2083" s="39"/>
      <c r="ED2083" s="39"/>
      <c r="EE2083" s="39"/>
      <c r="EF2083" s="39"/>
      <c r="EG2083" s="39"/>
      <c r="EH2083" s="39"/>
      <c r="EI2083" s="39"/>
      <c r="EJ2083" s="39"/>
      <c r="EK2083" s="39"/>
      <c r="EL2083" s="39"/>
      <c r="EM2083" s="39"/>
      <c r="EN2083" s="39"/>
      <c r="EO2083" s="39"/>
      <c r="EP2083" s="39"/>
      <c r="EQ2083" s="39"/>
      <c r="ER2083" s="39"/>
      <c r="ES2083" s="39"/>
      <c r="ET2083" s="39"/>
      <c r="EU2083" s="39"/>
      <c r="EV2083" s="39"/>
      <c r="EW2083" s="39"/>
      <c r="EX2083" s="39"/>
      <c r="EY2083" s="39"/>
      <c r="EZ2083" s="39"/>
      <c r="FA2083" s="39"/>
      <c r="FB2083" s="39"/>
      <c r="FC2083" s="39"/>
      <c r="FD2083" s="39"/>
      <c r="FE2083" s="39"/>
      <c r="FF2083" s="39"/>
      <c r="FG2083" s="39"/>
      <c r="FH2083" s="39"/>
      <c r="FI2083" s="39"/>
      <c r="FJ2083" s="39"/>
      <c r="FK2083" s="39"/>
      <c r="FL2083" s="39"/>
      <c r="FM2083" s="39"/>
      <c r="FN2083" s="39"/>
    </row>
    <row r="2084" spans="1:170" s="36" customFormat="1">
      <c r="A2084" s="105"/>
      <c r="B2084" s="106"/>
      <c r="C2084" s="107"/>
      <c r="D2084" s="132"/>
      <c r="E2084" s="132"/>
      <c r="F2084" s="132"/>
      <c r="G2084" s="132"/>
      <c r="H2084" s="107"/>
      <c r="I2084" s="108"/>
      <c r="J2084" s="132"/>
      <c r="K2084" s="137"/>
      <c r="L2084" s="137"/>
      <c r="M2084" s="139"/>
      <c r="N2084" s="139"/>
      <c r="O2084" s="105"/>
      <c r="P2084" s="112"/>
      <c r="Q2084" s="112"/>
      <c r="R2084" s="112"/>
      <c r="S2084" s="94"/>
      <c r="T2084" s="95"/>
      <c r="U2084" s="95"/>
      <c r="V2084" s="95"/>
      <c r="W2084" s="95"/>
      <c r="X2084" s="39"/>
      <c r="Y2084" s="39"/>
      <c r="Z2084" s="39"/>
      <c r="AA2084" s="39"/>
      <c r="AB2084" s="39"/>
      <c r="AC2084" s="39"/>
      <c r="AD2084" s="39"/>
      <c r="AE2084" s="39"/>
      <c r="AF2084" s="39"/>
      <c r="AG2084" s="39"/>
      <c r="AH2084" s="39"/>
      <c r="AI2084" s="39"/>
      <c r="AJ2084" s="39"/>
      <c r="AK2084" s="39"/>
      <c r="AL2084" s="39"/>
      <c r="AM2084" s="39"/>
      <c r="AN2084" s="39"/>
      <c r="AO2084" s="39"/>
      <c r="AP2084" s="39"/>
      <c r="AQ2084" s="39"/>
      <c r="AR2084" s="39"/>
      <c r="AS2084" s="39"/>
      <c r="AT2084" s="39"/>
      <c r="AU2084" s="39"/>
      <c r="AV2084" s="39"/>
      <c r="AW2084" s="39"/>
      <c r="AX2084" s="39"/>
      <c r="AY2084" s="39"/>
      <c r="AZ2084" s="39"/>
      <c r="BA2084" s="39"/>
      <c r="BB2084" s="39"/>
      <c r="BC2084" s="39"/>
      <c r="BD2084" s="39"/>
      <c r="BE2084" s="39"/>
      <c r="BF2084" s="39"/>
      <c r="BG2084" s="39"/>
      <c r="BH2084" s="39"/>
      <c r="BI2084" s="39"/>
      <c r="BJ2084" s="39"/>
      <c r="BK2084" s="39"/>
      <c r="BL2084" s="39"/>
      <c r="BM2084" s="39"/>
      <c r="BN2084" s="39"/>
      <c r="BO2084" s="39"/>
      <c r="BP2084" s="39"/>
      <c r="BQ2084" s="39"/>
      <c r="BR2084" s="39"/>
      <c r="BS2084" s="39"/>
      <c r="BT2084" s="39"/>
      <c r="BU2084" s="39"/>
      <c r="BV2084" s="39"/>
      <c r="BW2084" s="39"/>
      <c r="BX2084" s="39"/>
      <c r="BY2084" s="39"/>
      <c r="BZ2084" s="39"/>
      <c r="CA2084" s="39"/>
      <c r="CB2084" s="39"/>
      <c r="CC2084" s="39"/>
      <c r="CD2084" s="39"/>
      <c r="CE2084" s="39"/>
      <c r="CF2084" s="39"/>
      <c r="CG2084" s="39"/>
      <c r="CH2084" s="39"/>
      <c r="CI2084" s="39"/>
      <c r="CJ2084" s="39"/>
      <c r="CK2084" s="39"/>
      <c r="CL2084" s="39"/>
      <c r="CM2084" s="39"/>
      <c r="CN2084" s="39"/>
      <c r="CO2084" s="39"/>
      <c r="CP2084" s="39"/>
      <c r="CQ2084" s="39"/>
      <c r="CR2084" s="39"/>
      <c r="CS2084" s="39"/>
      <c r="CT2084" s="39"/>
      <c r="CU2084" s="39"/>
      <c r="CV2084" s="39"/>
      <c r="CW2084" s="39"/>
      <c r="CX2084" s="39"/>
      <c r="CY2084" s="39"/>
      <c r="CZ2084" s="39"/>
      <c r="DA2084" s="39"/>
      <c r="DB2084" s="39"/>
      <c r="DC2084" s="39"/>
      <c r="DD2084" s="39"/>
      <c r="DE2084" s="39"/>
      <c r="DF2084" s="39"/>
      <c r="DG2084" s="39"/>
      <c r="DH2084" s="39"/>
      <c r="DI2084" s="39"/>
      <c r="DJ2084" s="39"/>
      <c r="DK2084" s="39"/>
      <c r="DL2084" s="39"/>
      <c r="DM2084" s="39"/>
      <c r="DN2084" s="39"/>
      <c r="DO2084" s="39"/>
      <c r="DP2084" s="39"/>
      <c r="DQ2084" s="39"/>
      <c r="DR2084" s="39"/>
      <c r="DS2084" s="39"/>
      <c r="DT2084" s="39"/>
      <c r="DU2084" s="39"/>
      <c r="DV2084" s="39"/>
      <c r="DW2084" s="39"/>
      <c r="DX2084" s="39"/>
      <c r="DY2084" s="39"/>
      <c r="DZ2084" s="39"/>
      <c r="EA2084" s="39"/>
      <c r="EB2084" s="39"/>
      <c r="EC2084" s="39"/>
      <c r="ED2084" s="39"/>
      <c r="EE2084" s="39"/>
      <c r="EF2084" s="39"/>
      <c r="EG2084" s="39"/>
      <c r="EH2084" s="39"/>
      <c r="EI2084" s="39"/>
      <c r="EJ2084" s="39"/>
      <c r="EK2084" s="39"/>
      <c r="EL2084" s="39"/>
      <c r="EM2084" s="39"/>
      <c r="EN2084" s="39"/>
      <c r="EO2084" s="39"/>
      <c r="EP2084" s="39"/>
      <c r="EQ2084" s="39"/>
      <c r="ER2084" s="39"/>
      <c r="ES2084" s="39"/>
      <c r="ET2084" s="39"/>
      <c r="EU2084" s="39"/>
      <c r="EV2084" s="39"/>
      <c r="EW2084" s="39"/>
      <c r="EX2084" s="39"/>
      <c r="EY2084" s="39"/>
      <c r="EZ2084" s="39"/>
      <c r="FA2084" s="39"/>
      <c r="FB2084" s="39"/>
      <c r="FC2084" s="39"/>
      <c r="FD2084" s="39"/>
      <c r="FE2084" s="39"/>
      <c r="FF2084" s="39"/>
      <c r="FG2084" s="39"/>
      <c r="FH2084" s="39"/>
      <c r="FI2084" s="39"/>
      <c r="FJ2084" s="39"/>
      <c r="FK2084" s="39"/>
      <c r="FL2084" s="39"/>
      <c r="FM2084" s="39"/>
      <c r="FN2084" s="39"/>
    </row>
    <row r="2085" spans="1:170" s="36" customFormat="1">
      <c r="A2085" s="105"/>
      <c r="B2085" s="106"/>
      <c r="C2085" s="107"/>
      <c r="D2085" s="132"/>
      <c r="E2085" s="132"/>
      <c r="F2085" s="132"/>
      <c r="G2085" s="132"/>
      <c r="H2085" s="107"/>
      <c r="I2085" s="108"/>
      <c r="J2085" s="132"/>
      <c r="K2085" s="137"/>
      <c r="L2085" s="137"/>
      <c r="M2085" s="139"/>
      <c r="N2085" s="139"/>
      <c r="O2085" s="105"/>
      <c r="P2085" s="112"/>
      <c r="Q2085" s="112"/>
      <c r="R2085" s="112"/>
      <c r="S2085" s="94"/>
      <c r="T2085" s="95"/>
      <c r="U2085" s="95"/>
      <c r="V2085" s="95"/>
      <c r="W2085" s="95"/>
      <c r="X2085" s="39"/>
      <c r="Y2085" s="39"/>
      <c r="Z2085" s="39"/>
      <c r="AA2085" s="39"/>
      <c r="AB2085" s="39"/>
      <c r="AC2085" s="39"/>
      <c r="AD2085" s="39"/>
      <c r="AE2085" s="39"/>
      <c r="AF2085" s="39"/>
      <c r="AG2085" s="39"/>
      <c r="AH2085" s="39"/>
      <c r="AI2085" s="39"/>
      <c r="AJ2085" s="39"/>
      <c r="AK2085" s="39"/>
      <c r="AL2085" s="39"/>
      <c r="AM2085" s="39"/>
      <c r="AN2085" s="39"/>
      <c r="AO2085" s="39"/>
      <c r="AP2085" s="39"/>
      <c r="AQ2085" s="39"/>
      <c r="AR2085" s="39"/>
      <c r="AS2085" s="39"/>
      <c r="AT2085" s="39"/>
      <c r="AU2085" s="39"/>
      <c r="AV2085" s="39"/>
      <c r="AW2085" s="39"/>
      <c r="AX2085" s="39"/>
      <c r="AY2085" s="39"/>
      <c r="AZ2085" s="39"/>
      <c r="BA2085" s="39"/>
      <c r="BB2085" s="39"/>
      <c r="BC2085" s="39"/>
      <c r="BD2085" s="39"/>
      <c r="BE2085" s="39"/>
      <c r="BF2085" s="39"/>
      <c r="BG2085" s="39"/>
      <c r="BH2085" s="39"/>
      <c r="BI2085" s="39"/>
      <c r="BJ2085" s="39"/>
      <c r="BK2085" s="39"/>
      <c r="BL2085" s="39"/>
      <c r="BM2085" s="39"/>
      <c r="BN2085" s="39"/>
      <c r="BO2085" s="39"/>
      <c r="BP2085" s="39"/>
      <c r="BQ2085" s="39"/>
      <c r="BR2085" s="39"/>
      <c r="BS2085" s="39"/>
      <c r="BT2085" s="39"/>
      <c r="BU2085" s="39"/>
      <c r="BV2085" s="39"/>
      <c r="BW2085" s="39"/>
      <c r="BX2085" s="39"/>
      <c r="BY2085" s="39"/>
      <c r="BZ2085" s="39"/>
      <c r="CA2085" s="39"/>
      <c r="CB2085" s="39"/>
      <c r="CC2085" s="39"/>
      <c r="CD2085" s="39"/>
      <c r="CE2085" s="39"/>
      <c r="CF2085" s="39"/>
      <c r="CG2085" s="39"/>
      <c r="CH2085" s="39"/>
      <c r="CI2085" s="39"/>
      <c r="CJ2085" s="39"/>
      <c r="CK2085" s="39"/>
      <c r="CL2085" s="39"/>
      <c r="CM2085" s="39"/>
      <c r="CN2085" s="39"/>
      <c r="CO2085" s="39"/>
      <c r="CP2085" s="39"/>
      <c r="CQ2085" s="39"/>
      <c r="CR2085" s="39"/>
      <c r="CS2085" s="39"/>
      <c r="CT2085" s="39"/>
      <c r="CU2085" s="39"/>
      <c r="CV2085" s="39"/>
      <c r="CW2085" s="39"/>
      <c r="CX2085" s="39"/>
      <c r="CY2085" s="39"/>
      <c r="CZ2085" s="39"/>
      <c r="DA2085" s="39"/>
      <c r="DB2085" s="39"/>
      <c r="DC2085" s="39"/>
      <c r="DD2085" s="39"/>
      <c r="DE2085" s="39"/>
      <c r="DF2085" s="39"/>
      <c r="DG2085" s="39"/>
      <c r="DH2085" s="39"/>
      <c r="DI2085" s="39"/>
      <c r="DJ2085" s="39"/>
      <c r="DK2085" s="39"/>
      <c r="DL2085" s="39"/>
      <c r="DM2085" s="39"/>
      <c r="DN2085" s="39"/>
      <c r="DO2085" s="39"/>
      <c r="DP2085" s="39"/>
      <c r="DQ2085" s="39"/>
      <c r="DR2085" s="39"/>
      <c r="DS2085" s="39"/>
      <c r="DT2085" s="39"/>
      <c r="DU2085" s="39"/>
      <c r="DV2085" s="39"/>
      <c r="DW2085" s="39"/>
      <c r="DX2085" s="39"/>
      <c r="DY2085" s="39"/>
      <c r="DZ2085" s="39"/>
      <c r="EA2085" s="39"/>
      <c r="EB2085" s="39"/>
      <c r="EC2085" s="39"/>
      <c r="ED2085" s="39"/>
      <c r="EE2085" s="39"/>
      <c r="EF2085" s="39"/>
      <c r="EG2085" s="39"/>
      <c r="EH2085" s="39"/>
      <c r="EI2085" s="39"/>
      <c r="EJ2085" s="39"/>
      <c r="EK2085" s="39"/>
      <c r="EL2085" s="39"/>
      <c r="EM2085" s="39"/>
      <c r="EN2085" s="39"/>
      <c r="EO2085" s="39"/>
      <c r="EP2085" s="39"/>
      <c r="EQ2085" s="39"/>
      <c r="ER2085" s="39"/>
      <c r="ES2085" s="39"/>
      <c r="ET2085" s="39"/>
      <c r="EU2085" s="39"/>
      <c r="EV2085" s="39"/>
      <c r="EW2085" s="39"/>
      <c r="EX2085" s="39"/>
      <c r="EY2085" s="39"/>
      <c r="EZ2085" s="39"/>
      <c r="FA2085" s="39"/>
      <c r="FB2085" s="39"/>
      <c r="FC2085" s="39"/>
      <c r="FD2085" s="39"/>
      <c r="FE2085" s="39"/>
      <c r="FF2085" s="39"/>
      <c r="FG2085" s="39"/>
      <c r="FH2085" s="39"/>
      <c r="FI2085" s="39"/>
      <c r="FJ2085" s="39"/>
      <c r="FK2085" s="39"/>
      <c r="FL2085" s="39"/>
      <c r="FM2085" s="39"/>
      <c r="FN2085" s="39"/>
    </row>
    <row r="2086" spans="1:170" s="36" customFormat="1">
      <c r="A2086" s="105"/>
      <c r="B2086" s="106"/>
      <c r="C2086" s="107"/>
      <c r="D2086" s="132"/>
      <c r="E2086" s="132"/>
      <c r="F2086" s="132"/>
      <c r="G2086" s="132"/>
      <c r="H2086" s="107"/>
      <c r="I2086" s="108"/>
      <c r="J2086" s="132"/>
      <c r="K2086" s="137"/>
      <c r="L2086" s="137"/>
      <c r="M2086" s="139"/>
      <c r="N2086" s="139"/>
      <c r="O2086" s="105"/>
      <c r="P2086" s="112"/>
      <c r="Q2086" s="112"/>
      <c r="R2086" s="112"/>
      <c r="S2086" s="94"/>
      <c r="T2086" s="95"/>
      <c r="U2086" s="95"/>
      <c r="V2086" s="95"/>
      <c r="W2086" s="95"/>
      <c r="X2086" s="39"/>
      <c r="Y2086" s="39"/>
      <c r="Z2086" s="39"/>
      <c r="AA2086" s="39"/>
      <c r="AB2086" s="39"/>
      <c r="AC2086" s="39"/>
      <c r="AD2086" s="39"/>
      <c r="AE2086" s="39"/>
      <c r="AF2086" s="39"/>
      <c r="AG2086" s="39"/>
      <c r="AH2086" s="39"/>
      <c r="AI2086" s="39"/>
      <c r="AJ2086" s="39"/>
      <c r="AK2086" s="39"/>
      <c r="AL2086" s="39"/>
      <c r="AM2086" s="39"/>
      <c r="AN2086" s="39"/>
      <c r="AO2086" s="39"/>
      <c r="AP2086" s="39"/>
      <c r="AQ2086" s="39"/>
      <c r="AR2086" s="39"/>
      <c r="AS2086" s="39"/>
      <c r="AT2086" s="39"/>
      <c r="AU2086" s="39"/>
      <c r="AV2086" s="39"/>
      <c r="AW2086" s="39"/>
      <c r="AX2086" s="39"/>
      <c r="AY2086" s="39"/>
      <c r="AZ2086" s="39"/>
      <c r="BA2086" s="39"/>
      <c r="BB2086" s="39"/>
      <c r="BC2086" s="39"/>
      <c r="BD2086" s="39"/>
      <c r="BE2086" s="39"/>
      <c r="BF2086" s="39"/>
      <c r="BG2086" s="39"/>
      <c r="BH2086" s="39"/>
      <c r="BI2086" s="39"/>
      <c r="BJ2086" s="39"/>
      <c r="BK2086" s="39"/>
      <c r="BL2086" s="39"/>
      <c r="BM2086" s="39"/>
      <c r="BN2086" s="39"/>
      <c r="BO2086" s="39"/>
      <c r="BP2086" s="39"/>
      <c r="BQ2086" s="39"/>
      <c r="BR2086" s="39"/>
      <c r="BS2086" s="39"/>
      <c r="BT2086" s="39"/>
      <c r="BU2086" s="39"/>
      <c r="BV2086" s="39"/>
      <c r="BW2086" s="39"/>
      <c r="BX2086" s="39"/>
      <c r="BY2086" s="39"/>
      <c r="BZ2086" s="39"/>
      <c r="CA2086" s="39"/>
      <c r="CB2086" s="39"/>
      <c r="CC2086" s="39"/>
      <c r="CD2086" s="39"/>
      <c r="CE2086" s="39"/>
      <c r="CF2086" s="39"/>
      <c r="CG2086" s="39"/>
      <c r="CH2086" s="39"/>
      <c r="CI2086" s="39"/>
      <c r="CJ2086" s="39"/>
      <c r="CK2086" s="39"/>
      <c r="CL2086" s="39"/>
      <c r="CM2086" s="39"/>
      <c r="CN2086" s="39"/>
      <c r="CO2086" s="39"/>
      <c r="CP2086" s="39"/>
      <c r="CQ2086" s="39"/>
      <c r="CR2086" s="39"/>
      <c r="CS2086" s="39"/>
      <c r="CT2086" s="39"/>
      <c r="CU2086" s="39"/>
      <c r="CV2086" s="39"/>
      <c r="CW2086" s="39"/>
      <c r="CX2086" s="39"/>
      <c r="CY2086" s="39"/>
      <c r="CZ2086" s="39"/>
      <c r="DA2086" s="39"/>
      <c r="DB2086" s="39"/>
      <c r="DC2086" s="39"/>
      <c r="DD2086" s="39"/>
      <c r="DE2086" s="39"/>
      <c r="DF2086" s="39"/>
      <c r="DG2086" s="39"/>
      <c r="DH2086" s="39"/>
      <c r="DI2086" s="39"/>
      <c r="DJ2086" s="39"/>
      <c r="DK2086" s="39"/>
      <c r="DL2086" s="39"/>
      <c r="DM2086" s="39"/>
      <c r="DN2086" s="39"/>
      <c r="DO2086" s="39"/>
      <c r="DP2086" s="39"/>
      <c r="DQ2086" s="39"/>
      <c r="DR2086" s="39"/>
      <c r="DS2086" s="39"/>
      <c r="DT2086" s="39"/>
      <c r="DU2086" s="39"/>
      <c r="DV2086" s="39"/>
      <c r="DW2086" s="39"/>
      <c r="DX2086" s="39"/>
      <c r="DY2086" s="39"/>
      <c r="DZ2086" s="39"/>
      <c r="EA2086" s="39"/>
      <c r="EB2086" s="39"/>
      <c r="EC2086" s="39"/>
      <c r="ED2086" s="39"/>
      <c r="EE2086" s="39"/>
      <c r="EF2086" s="39"/>
      <c r="EG2086" s="39"/>
      <c r="EH2086" s="39"/>
      <c r="EI2086" s="39"/>
      <c r="EJ2086" s="39"/>
      <c r="EK2086" s="39"/>
      <c r="EL2086" s="39"/>
      <c r="EM2086" s="39"/>
      <c r="EN2086" s="39"/>
      <c r="EO2086" s="39"/>
      <c r="EP2086" s="39"/>
      <c r="EQ2086" s="39"/>
      <c r="ER2086" s="39"/>
      <c r="ES2086" s="39"/>
      <c r="ET2086" s="39"/>
      <c r="EU2086" s="39"/>
      <c r="EV2086" s="39"/>
      <c r="EW2086" s="39"/>
      <c r="EX2086" s="39"/>
      <c r="EY2086" s="39"/>
      <c r="EZ2086" s="39"/>
      <c r="FA2086" s="39"/>
      <c r="FB2086" s="39"/>
      <c r="FC2086" s="39"/>
      <c r="FD2086" s="39"/>
      <c r="FE2086" s="39"/>
      <c r="FF2086" s="39"/>
      <c r="FG2086" s="39"/>
      <c r="FH2086" s="39"/>
      <c r="FI2086" s="39"/>
      <c r="FJ2086" s="39"/>
      <c r="FK2086" s="39"/>
      <c r="FL2086" s="39"/>
      <c r="FM2086" s="39"/>
      <c r="FN2086" s="39"/>
    </row>
    <row r="2087" spans="1:170" s="36" customFormat="1">
      <c r="A2087" s="105"/>
      <c r="B2087" s="106"/>
      <c r="C2087" s="107"/>
      <c r="D2087" s="132"/>
      <c r="E2087" s="132"/>
      <c r="F2087" s="132"/>
      <c r="G2087" s="132"/>
      <c r="H2087" s="107"/>
      <c r="I2087" s="108"/>
      <c r="J2087" s="132"/>
      <c r="K2087" s="137"/>
      <c r="L2087" s="137"/>
      <c r="M2087" s="139"/>
      <c r="N2087" s="139"/>
      <c r="O2087" s="105"/>
      <c r="P2087" s="112"/>
      <c r="Q2087" s="112"/>
      <c r="R2087" s="112"/>
      <c r="S2087" s="94"/>
      <c r="T2087" s="95"/>
      <c r="U2087" s="95"/>
      <c r="V2087" s="95"/>
      <c r="W2087" s="95"/>
      <c r="X2087" s="39"/>
      <c r="Y2087" s="39"/>
      <c r="Z2087" s="39"/>
      <c r="AA2087" s="39"/>
      <c r="AB2087" s="39"/>
      <c r="AC2087" s="39"/>
      <c r="AD2087" s="39"/>
      <c r="AE2087" s="39"/>
      <c r="AF2087" s="39"/>
      <c r="AG2087" s="39"/>
      <c r="AH2087" s="39"/>
      <c r="AI2087" s="39"/>
      <c r="AJ2087" s="39"/>
      <c r="AK2087" s="39"/>
      <c r="AL2087" s="39"/>
      <c r="AM2087" s="39"/>
      <c r="AN2087" s="39"/>
      <c r="AO2087" s="39"/>
      <c r="AP2087" s="39"/>
      <c r="AQ2087" s="39"/>
      <c r="AR2087" s="39"/>
      <c r="AS2087" s="39"/>
      <c r="AT2087" s="39"/>
      <c r="AU2087" s="39"/>
      <c r="AV2087" s="39"/>
      <c r="AW2087" s="39"/>
      <c r="AX2087" s="39"/>
      <c r="AY2087" s="39"/>
      <c r="AZ2087" s="39"/>
      <c r="BA2087" s="39"/>
      <c r="BB2087" s="39"/>
      <c r="BC2087" s="39"/>
      <c r="BD2087" s="39"/>
      <c r="BE2087" s="39"/>
      <c r="BF2087" s="39"/>
      <c r="BG2087" s="39"/>
      <c r="BH2087" s="39"/>
      <c r="BI2087" s="39"/>
      <c r="BJ2087" s="39"/>
      <c r="BK2087" s="39"/>
      <c r="BL2087" s="39"/>
      <c r="BM2087" s="39"/>
      <c r="BN2087" s="39"/>
      <c r="BO2087" s="39"/>
      <c r="BP2087" s="39"/>
      <c r="BQ2087" s="39"/>
      <c r="BR2087" s="39"/>
      <c r="BS2087" s="39"/>
      <c r="BT2087" s="39"/>
      <c r="BU2087" s="39"/>
      <c r="BV2087" s="39"/>
      <c r="BW2087" s="39"/>
      <c r="BX2087" s="39"/>
      <c r="BY2087" s="39"/>
      <c r="BZ2087" s="39"/>
      <c r="CA2087" s="39"/>
      <c r="CB2087" s="39"/>
      <c r="CC2087" s="39"/>
      <c r="CD2087" s="39"/>
      <c r="CE2087" s="39"/>
      <c r="CF2087" s="39"/>
      <c r="CG2087" s="39"/>
      <c r="CH2087" s="39"/>
      <c r="CI2087" s="39"/>
      <c r="CJ2087" s="39"/>
      <c r="CK2087" s="39"/>
      <c r="CL2087" s="39"/>
      <c r="CM2087" s="39"/>
      <c r="CN2087" s="39"/>
      <c r="CO2087" s="39"/>
      <c r="CP2087" s="39"/>
      <c r="CQ2087" s="39"/>
      <c r="CR2087" s="39"/>
      <c r="CS2087" s="39"/>
      <c r="CT2087" s="39"/>
      <c r="CU2087" s="39"/>
      <c r="CV2087" s="39"/>
      <c r="CW2087" s="39"/>
      <c r="CX2087" s="39"/>
      <c r="CY2087" s="39"/>
      <c r="CZ2087" s="39"/>
      <c r="DA2087" s="39"/>
      <c r="DB2087" s="39"/>
      <c r="DC2087" s="39"/>
      <c r="DD2087" s="39"/>
      <c r="DE2087" s="39"/>
      <c r="DF2087" s="39"/>
      <c r="DG2087" s="39"/>
      <c r="DH2087" s="39"/>
      <c r="DI2087" s="39"/>
      <c r="DJ2087" s="39"/>
      <c r="DK2087" s="39"/>
      <c r="DL2087" s="39"/>
      <c r="DM2087" s="39"/>
      <c r="DN2087" s="39"/>
      <c r="DO2087" s="39"/>
      <c r="DP2087" s="39"/>
      <c r="DQ2087" s="39"/>
      <c r="DR2087" s="39"/>
      <c r="DS2087" s="39"/>
      <c r="DT2087" s="39"/>
      <c r="DU2087" s="39"/>
      <c r="DV2087" s="39"/>
      <c r="DW2087" s="39"/>
      <c r="DX2087" s="39"/>
      <c r="DY2087" s="39"/>
      <c r="DZ2087" s="39"/>
      <c r="EA2087" s="39"/>
      <c r="EB2087" s="39"/>
      <c r="EC2087" s="39"/>
      <c r="ED2087" s="39"/>
      <c r="EE2087" s="39"/>
      <c r="EF2087" s="39"/>
      <c r="EG2087" s="39"/>
      <c r="EH2087" s="39"/>
      <c r="EI2087" s="39"/>
      <c r="EJ2087" s="39"/>
      <c r="EK2087" s="39"/>
      <c r="EL2087" s="39"/>
      <c r="EM2087" s="39"/>
      <c r="EN2087" s="39"/>
      <c r="EO2087" s="39"/>
      <c r="EP2087" s="39"/>
      <c r="EQ2087" s="39"/>
      <c r="ER2087" s="39"/>
      <c r="ES2087" s="39"/>
      <c r="ET2087" s="39"/>
      <c r="EU2087" s="39"/>
      <c r="EV2087" s="39"/>
      <c r="EW2087" s="39"/>
      <c r="EX2087" s="39"/>
      <c r="EY2087" s="39"/>
      <c r="EZ2087" s="39"/>
      <c r="FA2087" s="39"/>
      <c r="FB2087" s="39"/>
      <c r="FC2087" s="39"/>
      <c r="FD2087" s="39"/>
      <c r="FE2087" s="39"/>
      <c r="FF2087" s="39"/>
      <c r="FG2087" s="39"/>
      <c r="FH2087" s="39"/>
      <c r="FI2087" s="39"/>
      <c r="FJ2087" s="39"/>
      <c r="FK2087" s="39"/>
      <c r="FL2087" s="39"/>
      <c r="FM2087" s="39"/>
      <c r="FN2087" s="39"/>
    </row>
    <row r="2088" spans="1:170" s="36" customFormat="1">
      <c r="A2088" s="105"/>
      <c r="B2088" s="106"/>
      <c r="C2088" s="107"/>
      <c r="D2088" s="132"/>
      <c r="E2088" s="132"/>
      <c r="F2088" s="132"/>
      <c r="G2088" s="132"/>
      <c r="H2088" s="107"/>
      <c r="I2088" s="108"/>
      <c r="J2088" s="132"/>
      <c r="K2088" s="137"/>
      <c r="L2088" s="137"/>
      <c r="M2088" s="139"/>
      <c r="N2088" s="139"/>
      <c r="O2088" s="105"/>
      <c r="P2088" s="112"/>
      <c r="Q2088" s="112"/>
      <c r="R2088" s="112"/>
      <c r="S2088" s="94"/>
      <c r="T2088" s="95"/>
      <c r="U2088" s="95"/>
      <c r="V2088" s="95"/>
      <c r="W2088" s="95"/>
      <c r="X2088" s="39"/>
      <c r="Y2088" s="39"/>
      <c r="Z2088" s="39"/>
      <c r="AA2088" s="39"/>
      <c r="AB2088" s="39"/>
      <c r="AC2088" s="39"/>
      <c r="AD2088" s="39"/>
      <c r="AE2088" s="39"/>
      <c r="AF2088" s="39"/>
      <c r="AG2088" s="39"/>
      <c r="AH2088" s="39"/>
      <c r="AI2088" s="39"/>
      <c r="AJ2088" s="39"/>
      <c r="AK2088" s="39"/>
      <c r="AL2088" s="39"/>
      <c r="AM2088" s="39"/>
      <c r="AN2088" s="39"/>
      <c r="AO2088" s="39"/>
      <c r="AP2088" s="39"/>
      <c r="AQ2088" s="39"/>
      <c r="AR2088" s="39"/>
      <c r="AS2088" s="39"/>
      <c r="AT2088" s="39"/>
      <c r="AU2088" s="39"/>
      <c r="AV2088" s="39"/>
      <c r="AW2088" s="39"/>
      <c r="AX2088" s="39"/>
      <c r="AY2088" s="39"/>
      <c r="AZ2088" s="39"/>
      <c r="BA2088" s="39"/>
      <c r="BB2088" s="39"/>
      <c r="BC2088" s="39"/>
      <c r="BD2088" s="39"/>
      <c r="BE2088" s="39"/>
      <c r="BF2088" s="39"/>
      <c r="BG2088" s="39"/>
      <c r="BH2088" s="39"/>
      <c r="BI2088" s="39"/>
      <c r="BJ2088" s="39"/>
      <c r="BK2088" s="39"/>
      <c r="BL2088" s="39"/>
      <c r="BM2088" s="39"/>
      <c r="BN2088" s="39"/>
      <c r="BO2088" s="39"/>
      <c r="BP2088" s="39"/>
      <c r="BQ2088" s="39"/>
      <c r="BR2088" s="39"/>
      <c r="BS2088" s="39"/>
      <c r="BT2088" s="39"/>
      <c r="BU2088" s="39"/>
      <c r="BV2088" s="39"/>
      <c r="BW2088" s="39"/>
      <c r="BX2088" s="39"/>
      <c r="BY2088" s="39"/>
      <c r="BZ2088" s="39"/>
      <c r="CA2088" s="39"/>
      <c r="CB2088" s="39"/>
      <c r="CC2088" s="39"/>
      <c r="CD2088" s="39"/>
      <c r="CE2088" s="39"/>
      <c r="CF2088" s="39"/>
      <c r="CG2088" s="39"/>
      <c r="CH2088" s="39"/>
      <c r="CI2088" s="39"/>
      <c r="CJ2088" s="39"/>
      <c r="CK2088" s="39"/>
      <c r="CL2088" s="39"/>
      <c r="CM2088" s="39"/>
      <c r="CN2088" s="39"/>
      <c r="CO2088" s="39"/>
      <c r="CP2088" s="39"/>
      <c r="CQ2088" s="39"/>
      <c r="CR2088" s="39"/>
      <c r="CS2088" s="39"/>
      <c r="CT2088" s="39"/>
      <c r="CU2088" s="39"/>
      <c r="CV2088" s="39"/>
      <c r="CW2088" s="39"/>
      <c r="CX2088" s="39"/>
      <c r="CY2088" s="39"/>
      <c r="CZ2088" s="39"/>
      <c r="DA2088" s="39"/>
      <c r="DB2088" s="39"/>
      <c r="DC2088" s="39"/>
      <c r="DD2088" s="39"/>
      <c r="DE2088" s="39"/>
      <c r="DF2088" s="39"/>
      <c r="DG2088" s="39"/>
      <c r="DH2088" s="39"/>
      <c r="DI2088" s="39"/>
      <c r="DJ2088" s="39"/>
      <c r="DK2088" s="39"/>
      <c r="DL2088" s="39"/>
      <c r="DM2088" s="39"/>
      <c r="DN2088" s="39"/>
      <c r="DO2088" s="39"/>
      <c r="DP2088" s="39"/>
      <c r="DQ2088" s="39"/>
      <c r="DR2088" s="39"/>
      <c r="DS2088" s="39"/>
      <c r="DT2088" s="39"/>
      <c r="DU2088" s="39"/>
      <c r="DV2088" s="39"/>
      <c r="DW2088" s="39"/>
      <c r="DX2088" s="39"/>
      <c r="DY2088" s="39"/>
      <c r="DZ2088" s="39"/>
      <c r="EA2088" s="39"/>
      <c r="EB2088" s="39"/>
      <c r="EC2088" s="39"/>
      <c r="ED2088" s="39"/>
      <c r="EE2088" s="39"/>
      <c r="EF2088" s="39"/>
      <c r="EG2088" s="39"/>
      <c r="EH2088" s="39"/>
      <c r="EI2088" s="39"/>
      <c r="EJ2088" s="39"/>
      <c r="EK2088" s="39"/>
      <c r="EL2088" s="39"/>
      <c r="EM2088" s="39"/>
      <c r="EN2088" s="39"/>
      <c r="EO2088" s="39"/>
      <c r="EP2088" s="39"/>
      <c r="EQ2088" s="39"/>
      <c r="ER2088" s="39"/>
      <c r="ES2088" s="39"/>
      <c r="ET2088" s="39"/>
      <c r="EU2088" s="39"/>
      <c r="EV2088" s="39"/>
      <c r="EW2088" s="39"/>
      <c r="EX2088" s="39"/>
      <c r="EY2088" s="39"/>
      <c r="EZ2088" s="39"/>
      <c r="FA2088" s="39"/>
      <c r="FB2088" s="39"/>
      <c r="FC2088" s="39"/>
      <c r="FD2088" s="39"/>
      <c r="FE2088" s="39"/>
      <c r="FF2088" s="39"/>
      <c r="FG2088" s="39"/>
      <c r="FH2088" s="39"/>
      <c r="FI2088" s="39"/>
      <c r="FJ2088" s="39"/>
      <c r="FK2088" s="39"/>
      <c r="FL2088" s="39"/>
      <c r="FM2088" s="39"/>
      <c r="FN2088" s="39"/>
    </row>
    <row r="2089" spans="1:170" s="36" customFormat="1">
      <c r="A2089" s="105"/>
      <c r="B2089" s="106"/>
      <c r="C2089" s="107"/>
      <c r="D2089" s="132"/>
      <c r="E2089" s="132"/>
      <c r="F2089" s="132"/>
      <c r="G2089" s="132"/>
      <c r="H2089" s="107"/>
      <c r="I2089" s="108"/>
      <c r="J2089" s="132"/>
      <c r="K2089" s="137"/>
      <c r="L2089" s="137"/>
      <c r="M2089" s="139"/>
      <c r="N2089" s="139"/>
      <c r="O2089" s="105"/>
      <c r="P2089" s="112"/>
      <c r="Q2089" s="112"/>
      <c r="R2089" s="112"/>
      <c r="S2089" s="94"/>
      <c r="T2089" s="95"/>
      <c r="U2089" s="95"/>
      <c r="V2089" s="95"/>
      <c r="W2089" s="95"/>
      <c r="X2089" s="39"/>
      <c r="Y2089" s="39"/>
      <c r="Z2089" s="39"/>
      <c r="AA2089" s="39"/>
      <c r="AB2089" s="39"/>
      <c r="AC2089" s="39"/>
      <c r="AD2089" s="39"/>
      <c r="AE2089" s="39"/>
      <c r="AF2089" s="39"/>
      <c r="AG2089" s="39"/>
      <c r="AH2089" s="39"/>
      <c r="AI2089" s="39"/>
      <c r="AJ2089" s="39"/>
      <c r="AK2089" s="39"/>
      <c r="AL2089" s="39"/>
      <c r="AM2089" s="39"/>
      <c r="AN2089" s="39"/>
      <c r="AO2089" s="39"/>
      <c r="AP2089" s="39"/>
      <c r="AQ2089" s="39"/>
      <c r="AR2089" s="39"/>
      <c r="AS2089" s="39"/>
      <c r="AT2089" s="39"/>
      <c r="AU2089" s="39"/>
      <c r="AV2089" s="39"/>
      <c r="AW2089" s="39"/>
      <c r="AX2089" s="39"/>
      <c r="AY2089" s="39"/>
      <c r="AZ2089" s="39"/>
      <c r="BA2089" s="39"/>
      <c r="BB2089" s="39"/>
      <c r="BC2089" s="39"/>
      <c r="BD2089" s="39"/>
      <c r="BE2089" s="39"/>
      <c r="BF2089" s="39"/>
      <c r="BG2089" s="39"/>
      <c r="BH2089" s="39"/>
      <c r="BI2089" s="39"/>
      <c r="BJ2089" s="39"/>
      <c r="BK2089" s="39"/>
      <c r="BL2089" s="39"/>
      <c r="BM2089" s="39"/>
      <c r="BN2089" s="39"/>
      <c r="BO2089" s="39"/>
      <c r="BP2089" s="39"/>
      <c r="BQ2089" s="39"/>
      <c r="BR2089" s="39"/>
      <c r="BS2089" s="39"/>
      <c r="BT2089" s="39"/>
      <c r="BU2089" s="39"/>
      <c r="BV2089" s="39"/>
      <c r="BW2089" s="39"/>
      <c r="BX2089" s="39"/>
      <c r="BY2089" s="39"/>
      <c r="BZ2089" s="39"/>
      <c r="CA2089" s="39"/>
      <c r="CB2089" s="39"/>
      <c r="CC2089" s="39"/>
      <c r="CD2089" s="39"/>
      <c r="CE2089" s="39"/>
      <c r="CF2089" s="39"/>
      <c r="CG2089" s="39"/>
      <c r="CH2089" s="39"/>
      <c r="CI2089" s="39"/>
      <c r="CJ2089" s="39"/>
      <c r="CK2089" s="39"/>
      <c r="CL2089" s="39"/>
      <c r="CM2089" s="39"/>
      <c r="CN2089" s="39"/>
      <c r="CO2089" s="39"/>
      <c r="CP2089" s="39"/>
      <c r="CQ2089" s="39"/>
      <c r="CR2089" s="39"/>
      <c r="CS2089" s="39"/>
      <c r="CT2089" s="39"/>
      <c r="CU2089" s="39"/>
      <c r="CV2089" s="39"/>
      <c r="CW2089" s="39"/>
      <c r="CX2089" s="39"/>
      <c r="CY2089" s="39"/>
      <c r="CZ2089" s="39"/>
      <c r="DA2089" s="39"/>
      <c r="DB2089" s="39"/>
      <c r="DC2089" s="39"/>
      <c r="DD2089" s="39"/>
      <c r="DE2089" s="39"/>
      <c r="DF2089" s="39"/>
      <c r="DG2089" s="39"/>
      <c r="DH2089" s="39"/>
      <c r="DI2089" s="39"/>
      <c r="DJ2089" s="39"/>
      <c r="DK2089" s="39"/>
      <c r="DL2089" s="39"/>
      <c r="DM2089" s="39"/>
      <c r="DN2089" s="39"/>
      <c r="DO2089" s="39"/>
      <c r="DP2089" s="39"/>
      <c r="DQ2089" s="39"/>
      <c r="DR2089" s="39"/>
      <c r="DS2089" s="39"/>
      <c r="DT2089" s="39"/>
      <c r="DU2089" s="39"/>
      <c r="DV2089" s="39"/>
      <c r="DW2089" s="39"/>
      <c r="DX2089" s="39"/>
      <c r="DY2089" s="39"/>
      <c r="DZ2089" s="39"/>
      <c r="EA2089" s="39"/>
      <c r="EB2089" s="39"/>
      <c r="EC2089" s="39"/>
      <c r="ED2089" s="39"/>
      <c r="EE2089" s="39"/>
      <c r="EF2089" s="39"/>
      <c r="EG2089" s="39"/>
      <c r="EH2089" s="39"/>
      <c r="EI2089" s="39"/>
      <c r="EJ2089" s="39"/>
      <c r="EK2089" s="39"/>
      <c r="EL2089" s="39"/>
      <c r="EM2089" s="39"/>
      <c r="EN2089" s="39"/>
      <c r="EO2089" s="39"/>
      <c r="EP2089" s="39"/>
      <c r="EQ2089" s="39"/>
      <c r="ER2089" s="39"/>
      <c r="ES2089" s="39"/>
      <c r="ET2089" s="39"/>
      <c r="EU2089" s="39"/>
      <c r="EV2089" s="39"/>
      <c r="EW2089" s="39"/>
      <c r="EX2089" s="39"/>
      <c r="EY2089" s="39"/>
      <c r="EZ2089" s="39"/>
      <c r="FA2089" s="39"/>
      <c r="FB2089" s="39"/>
      <c r="FC2089" s="39"/>
      <c r="FD2089" s="39"/>
      <c r="FE2089" s="39"/>
      <c r="FF2089" s="39"/>
      <c r="FG2089" s="39"/>
      <c r="FH2089" s="39"/>
      <c r="FI2089" s="39"/>
      <c r="FJ2089" s="39"/>
      <c r="FK2089" s="39"/>
      <c r="FL2089" s="39"/>
      <c r="FM2089" s="39"/>
      <c r="FN2089" s="39"/>
    </row>
    <row r="2090" spans="1:170" s="36" customFormat="1">
      <c r="A2090" s="105"/>
      <c r="B2090" s="106"/>
      <c r="C2090" s="107"/>
      <c r="D2090" s="132"/>
      <c r="E2090" s="132"/>
      <c r="F2090" s="132"/>
      <c r="G2090" s="132"/>
      <c r="H2090" s="107"/>
      <c r="I2090" s="108"/>
      <c r="J2090" s="132"/>
      <c r="K2090" s="137"/>
      <c r="L2090" s="137"/>
      <c r="M2090" s="139"/>
      <c r="N2090" s="139"/>
      <c r="O2090" s="105"/>
      <c r="P2090" s="112"/>
      <c r="Q2090" s="112"/>
      <c r="R2090" s="112"/>
      <c r="S2090" s="94"/>
      <c r="T2090" s="95"/>
      <c r="U2090" s="95"/>
      <c r="V2090" s="95"/>
      <c r="W2090" s="95"/>
      <c r="X2090" s="39"/>
      <c r="Y2090" s="39"/>
      <c r="Z2090" s="39"/>
      <c r="AA2090" s="39"/>
      <c r="AB2090" s="39"/>
      <c r="AC2090" s="39"/>
      <c r="AD2090" s="39"/>
      <c r="AE2090" s="39"/>
      <c r="AF2090" s="39"/>
      <c r="AG2090" s="39"/>
      <c r="AH2090" s="39"/>
      <c r="AI2090" s="39"/>
      <c r="AJ2090" s="39"/>
      <c r="AK2090" s="39"/>
      <c r="AL2090" s="39"/>
      <c r="AM2090" s="39"/>
      <c r="AN2090" s="39"/>
      <c r="AO2090" s="39"/>
      <c r="AP2090" s="39"/>
      <c r="AQ2090" s="39"/>
      <c r="AR2090" s="39"/>
      <c r="AS2090" s="39"/>
      <c r="AT2090" s="39"/>
      <c r="AU2090" s="39"/>
      <c r="AV2090" s="39"/>
      <c r="AW2090" s="39"/>
      <c r="AX2090" s="39"/>
      <c r="AY2090" s="39"/>
      <c r="AZ2090" s="39"/>
      <c r="BA2090" s="39"/>
      <c r="BB2090" s="39"/>
      <c r="BC2090" s="39"/>
      <c r="BD2090" s="39"/>
      <c r="BE2090" s="39"/>
      <c r="BF2090" s="39"/>
      <c r="BG2090" s="39"/>
      <c r="BH2090" s="39"/>
      <c r="BI2090" s="39"/>
      <c r="BJ2090" s="39"/>
      <c r="BK2090" s="39"/>
      <c r="BL2090" s="39"/>
      <c r="BM2090" s="39"/>
      <c r="BN2090" s="39"/>
      <c r="BO2090" s="39"/>
      <c r="BP2090" s="39"/>
      <c r="BQ2090" s="39"/>
      <c r="BR2090" s="39"/>
      <c r="BS2090" s="39"/>
      <c r="BT2090" s="39"/>
      <c r="BU2090" s="39"/>
      <c r="BV2090" s="39"/>
      <c r="BW2090" s="39"/>
      <c r="BX2090" s="39"/>
      <c r="BY2090" s="39"/>
      <c r="BZ2090" s="39"/>
      <c r="CA2090" s="39"/>
      <c r="CB2090" s="39"/>
      <c r="CC2090" s="39"/>
      <c r="CD2090" s="39"/>
      <c r="CE2090" s="39"/>
      <c r="CF2090" s="39"/>
      <c r="CG2090" s="39"/>
      <c r="CH2090" s="39"/>
      <c r="CI2090" s="39"/>
      <c r="CJ2090" s="39"/>
      <c r="CK2090" s="39"/>
      <c r="CL2090" s="39"/>
      <c r="CM2090" s="39"/>
      <c r="CN2090" s="39"/>
      <c r="CO2090" s="39"/>
      <c r="CP2090" s="39"/>
      <c r="CQ2090" s="39"/>
      <c r="CR2090" s="39"/>
      <c r="CS2090" s="39"/>
      <c r="CT2090" s="39"/>
      <c r="CU2090" s="39"/>
      <c r="CV2090" s="39"/>
      <c r="CW2090" s="39"/>
      <c r="CX2090" s="39"/>
      <c r="CY2090" s="39"/>
      <c r="CZ2090" s="39"/>
      <c r="DA2090" s="39"/>
      <c r="DB2090" s="39"/>
      <c r="DC2090" s="39"/>
      <c r="DD2090" s="39"/>
      <c r="DE2090" s="39"/>
      <c r="DF2090" s="39"/>
      <c r="DG2090" s="39"/>
      <c r="DH2090" s="39"/>
      <c r="DI2090" s="39"/>
      <c r="DJ2090" s="39"/>
      <c r="DK2090" s="39"/>
      <c r="DL2090" s="39"/>
      <c r="DM2090" s="39"/>
      <c r="DN2090" s="39"/>
      <c r="DO2090" s="39"/>
      <c r="DP2090" s="39"/>
      <c r="DQ2090" s="39"/>
      <c r="DR2090" s="39"/>
      <c r="DS2090" s="39"/>
      <c r="DT2090" s="39"/>
      <c r="DU2090" s="39"/>
      <c r="DV2090" s="39"/>
      <c r="DW2090" s="39"/>
      <c r="DX2090" s="39"/>
      <c r="DY2090" s="39"/>
      <c r="DZ2090" s="39"/>
      <c r="EA2090" s="39"/>
      <c r="EB2090" s="39"/>
      <c r="EC2090" s="39"/>
      <c r="ED2090" s="39"/>
      <c r="EE2090" s="39"/>
      <c r="EF2090" s="39"/>
      <c r="EG2090" s="39"/>
      <c r="EH2090" s="39"/>
      <c r="EI2090" s="39"/>
      <c r="EJ2090" s="39"/>
      <c r="EK2090" s="39"/>
      <c r="EL2090" s="39"/>
      <c r="EM2090" s="39"/>
      <c r="EN2090" s="39"/>
      <c r="EO2090" s="39"/>
      <c r="EP2090" s="39"/>
      <c r="EQ2090" s="39"/>
      <c r="ER2090" s="39"/>
      <c r="ES2090" s="39"/>
      <c r="ET2090" s="39"/>
      <c r="EU2090" s="39"/>
      <c r="EV2090" s="39"/>
      <c r="EW2090" s="39"/>
      <c r="EX2090" s="39"/>
      <c r="EY2090" s="39"/>
      <c r="EZ2090" s="39"/>
      <c r="FA2090" s="39"/>
      <c r="FB2090" s="39"/>
      <c r="FC2090" s="39"/>
      <c r="FD2090" s="39"/>
      <c r="FE2090" s="39"/>
      <c r="FF2090" s="39"/>
      <c r="FG2090" s="39"/>
      <c r="FH2090" s="39"/>
      <c r="FI2090" s="39"/>
      <c r="FJ2090" s="39"/>
      <c r="FK2090" s="39"/>
      <c r="FL2090" s="39"/>
      <c r="FM2090" s="39"/>
      <c r="FN2090" s="39"/>
    </row>
    <row r="2091" spans="1:170" s="36" customFormat="1">
      <c r="A2091" s="105"/>
      <c r="B2091" s="106"/>
      <c r="C2091" s="107"/>
      <c r="D2091" s="132"/>
      <c r="E2091" s="132"/>
      <c r="F2091" s="132"/>
      <c r="G2091" s="132"/>
      <c r="H2091" s="107"/>
      <c r="I2091" s="108"/>
      <c r="J2091" s="132"/>
      <c r="K2091" s="137"/>
      <c r="L2091" s="137"/>
      <c r="M2091" s="139"/>
      <c r="N2091" s="139"/>
      <c r="O2091" s="105"/>
      <c r="P2091" s="112"/>
      <c r="Q2091" s="112"/>
      <c r="R2091" s="112"/>
      <c r="S2091" s="94"/>
      <c r="T2091" s="95"/>
      <c r="U2091" s="95"/>
      <c r="V2091" s="95"/>
      <c r="W2091" s="95"/>
      <c r="X2091" s="39"/>
      <c r="Y2091" s="39"/>
      <c r="Z2091" s="39"/>
      <c r="AA2091" s="39"/>
      <c r="AB2091" s="39"/>
      <c r="AC2091" s="39"/>
      <c r="AD2091" s="39"/>
      <c r="AE2091" s="39"/>
      <c r="AF2091" s="39"/>
      <c r="AG2091" s="39"/>
      <c r="AH2091" s="39"/>
      <c r="AI2091" s="39"/>
      <c r="AJ2091" s="39"/>
      <c r="AK2091" s="39"/>
      <c r="AL2091" s="39"/>
      <c r="AM2091" s="39"/>
      <c r="AN2091" s="39"/>
      <c r="AO2091" s="39"/>
      <c r="AP2091" s="39"/>
      <c r="AQ2091" s="39"/>
      <c r="AR2091" s="39"/>
      <c r="AS2091" s="39"/>
      <c r="AT2091" s="39"/>
      <c r="AU2091" s="39"/>
      <c r="AV2091" s="39"/>
      <c r="AW2091" s="39"/>
      <c r="AX2091" s="39"/>
      <c r="AY2091" s="39"/>
      <c r="AZ2091" s="39"/>
      <c r="BA2091" s="39"/>
      <c r="BB2091" s="39"/>
      <c r="BC2091" s="39"/>
      <c r="BD2091" s="39"/>
      <c r="BE2091" s="39"/>
      <c r="BF2091" s="39"/>
      <c r="BG2091" s="39"/>
      <c r="BH2091" s="39"/>
      <c r="BI2091" s="39"/>
      <c r="BJ2091" s="39"/>
      <c r="BK2091" s="39"/>
      <c r="BL2091" s="39"/>
      <c r="BM2091" s="39"/>
      <c r="BN2091" s="39"/>
      <c r="BO2091" s="39"/>
      <c r="BP2091" s="39"/>
      <c r="BQ2091" s="39"/>
      <c r="BR2091" s="39"/>
      <c r="BS2091" s="39"/>
      <c r="BT2091" s="39"/>
      <c r="BU2091" s="39"/>
      <c r="BV2091" s="39"/>
      <c r="BW2091" s="39"/>
      <c r="BX2091" s="39"/>
      <c r="BY2091" s="39"/>
      <c r="BZ2091" s="39"/>
      <c r="CA2091" s="39"/>
      <c r="CB2091" s="39"/>
      <c r="CC2091" s="39"/>
      <c r="CD2091" s="39"/>
      <c r="CE2091" s="39"/>
      <c r="CF2091" s="39"/>
      <c r="CG2091" s="39"/>
      <c r="CH2091" s="39"/>
      <c r="CI2091" s="39"/>
      <c r="CJ2091" s="39"/>
      <c r="CK2091" s="39"/>
      <c r="CL2091" s="39"/>
      <c r="CM2091" s="39"/>
      <c r="CN2091" s="39"/>
      <c r="CO2091" s="39"/>
      <c r="CP2091" s="39"/>
      <c r="CQ2091" s="39"/>
      <c r="CR2091" s="39"/>
      <c r="CS2091" s="39"/>
      <c r="CT2091" s="39"/>
      <c r="CU2091" s="39"/>
      <c r="CV2091" s="39"/>
      <c r="CW2091" s="39"/>
      <c r="CX2091" s="39"/>
      <c r="CY2091" s="39"/>
      <c r="CZ2091" s="39"/>
      <c r="DA2091" s="39"/>
      <c r="DB2091" s="39"/>
      <c r="DC2091" s="39"/>
      <c r="DD2091" s="39"/>
      <c r="DE2091" s="39"/>
      <c r="DF2091" s="39"/>
      <c r="DG2091" s="39"/>
      <c r="DH2091" s="39"/>
      <c r="DI2091" s="39"/>
      <c r="DJ2091" s="39"/>
      <c r="DK2091" s="39"/>
      <c r="DL2091" s="39"/>
      <c r="DM2091" s="39"/>
      <c r="DN2091" s="39"/>
      <c r="DO2091" s="39"/>
      <c r="DP2091" s="39"/>
      <c r="DQ2091" s="39"/>
      <c r="DR2091" s="39"/>
      <c r="DS2091" s="39"/>
      <c r="DT2091" s="39"/>
      <c r="DU2091" s="39"/>
      <c r="DV2091" s="39"/>
      <c r="DW2091" s="39"/>
      <c r="DX2091" s="39"/>
      <c r="DY2091" s="39"/>
      <c r="DZ2091" s="39"/>
      <c r="EA2091" s="39"/>
      <c r="EB2091" s="39"/>
      <c r="EC2091" s="39"/>
      <c r="ED2091" s="39"/>
      <c r="EE2091" s="39"/>
      <c r="EF2091" s="39"/>
      <c r="EG2091" s="39"/>
      <c r="EH2091" s="39"/>
      <c r="EI2091" s="39"/>
      <c r="EJ2091" s="39"/>
      <c r="EK2091" s="39"/>
      <c r="EL2091" s="39"/>
      <c r="EM2091" s="39"/>
      <c r="EN2091" s="39"/>
      <c r="EO2091" s="39"/>
      <c r="EP2091" s="39"/>
      <c r="EQ2091" s="39"/>
      <c r="ER2091" s="39"/>
      <c r="ES2091" s="39"/>
      <c r="ET2091" s="39"/>
      <c r="EU2091" s="39"/>
      <c r="EV2091" s="39"/>
      <c r="EW2091" s="39"/>
      <c r="EX2091" s="39"/>
      <c r="EY2091" s="39"/>
      <c r="EZ2091" s="39"/>
      <c r="FA2091" s="39"/>
      <c r="FB2091" s="39"/>
      <c r="FC2091" s="39"/>
      <c r="FD2091" s="39"/>
      <c r="FE2091" s="39"/>
      <c r="FF2091" s="39"/>
      <c r="FG2091" s="39"/>
      <c r="FH2091" s="39"/>
      <c r="FI2091" s="39"/>
      <c r="FJ2091" s="39"/>
      <c r="FK2091" s="39"/>
      <c r="FL2091" s="39"/>
      <c r="FM2091" s="39"/>
      <c r="FN2091" s="39"/>
    </row>
    <row r="2092" spans="1:170" s="36" customFormat="1">
      <c r="A2092" s="105"/>
      <c r="B2092" s="106"/>
      <c r="C2092" s="107"/>
      <c r="D2092" s="132"/>
      <c r="E2092" s="132"/>
      <c r="F2092" s="132"/>
      <c r="G2092" s="132"/>
      <c r="H2092" s="107"/>
      <c r="I2092" s="108"/>
      <c r="J2092" s="132"/>
      <c r="K2092" s="137"/>
      <c r="L2092" s="137"/>
      <c r="M2092" s="139"/>
      <c r="N2092" s="139"/>
      <c r="O2092" s="105"/>
      <c r="P2092" s="112"/>
      <c r="Q2092" s="112"/>
      <c r="R2092" s="112"/>
      <c r="S2092" s="94"/>
      <c r="T2092" s="95"/>
      <c r="U2092" s="95"/>
      <c r="V2092" s="95"/>
      <c r="W2092" s="95"/>
      <c r="X2092" s="39"/>
      <c r="Y2092" s="39"/>
      <c r="Z2092" s="39"/>
      <c r="AA2092" s="39"/>
      <c r="AB2092" s="39"/>
      <c r="AC2092" s="39"/>
      <c r="AD2092" s="39"/>
      <c r="AE2092" s="39"/>
      <c r="AF2092" s="39"/>
      <c r="AG2092" s="39"/>
      <c r="AH2092" s="39"/>
      <c r="AI2092" s="39"/>
      <c r="AJ2092" s="39"/>
      <c r="AK2092" s="39"/>
      <c r="AL2092" s="39"/>
      <c r="AM2092" s="39"/>
      <c r="AN2092" s="39"/>
      <c r="AO2092" s="39"/>
      <c r="AP2092" s="39"/>
      <c r="AQ2092" s="39"/>
      <c r="AR2092" s="39"/>
      <c r="AS2092" s="39"/>
      <c r="AT2092" s="39"/>
      <c r="AU2092" s="39"/>
      <c r="AV2092" s="39"/>
      <c r="AW2092" s="39"/>
      <c r="AX2092" s="39"/>
      <c r="AY2092" s="39"/>
      <c r="AZ2092" s="39"/>
      <c r="BA2092" s="39"/>
      <c r="BB2092" s="39"/>
      <c r="BC2092" s="39"/>
      <c r="BD2092" s="39"/>
      <c r="BE2092" s="39"/>
      <c r="BF2092" s="39"/>
      <c r="BG2092" s="39"/>
      <c r="BH2092" s="39"/>
      <c r="BI2092" s="39"/>
      <c r="BJ2092" s="39"/>
      <c r="BK2092" s="39"/>
      <c r="BL2092" s="39"/>
      <c r="BM2092" s="39"/>
      <c r="BN2092" s="39"/>
      <c r="BO2092" s="39"/>
      <c r="BP2092" s="39"/>
      <c r="BQ2092" s="39"/>
      <c r="BR2092" s="39"/>
      <c r="BS2092" s="39"/>
      <c r="BT2092" s="39"/>
      <c r="BU2092" s="39"/>
      <c r="BV2092" s="39"/>
      <c r="BW2092" s="39"/>
      <c r="BX2092" s="39"/>
      <c r="BY2092" s="39"/>
      <c r="BZ2092" s="39"/>
      <c r="CA2092" s="39"/>
      <c r="CB2092" s="39"/>
      <c r="CC2092" s="39"/>
      <c r="CD2092" s="39"/>
      <c r="CE2092" s="39"/>
      <c r="CF2092" s="39"/>
      <c r="CG2092" s="39"/>
      <c r="CH2092" s="39"/>
      <c r="CI2092" s="39"/>
      <c r="CJ2092" s="39"/>
      <c r="CK2092" s="39"/>
      <c r="CL2092" s="39"/>
      <c r="CM2092" s="39"/>
      <c r="CN2092" s="39"/>
      <c r="CO2092" s="39"/>
      <c r="CP2092" s="39"/>
      <c r="CQ2092" s="39"/>
      <c r="CR2092" s="39"/>
      <c r="CS2092" s="39"/>
      <c r="CT2092" s="39"/>
      <c r="CU2092" s="39"/>
      <c r="CV2092" s="39"/>
      <c r="CW2092" s="39"/>
      <c r="CX2092" s="39"/>
      <c r="CY2092" s="39"/>
      <c r="CZ2092" s="39"/>
      <c r="DA2092" s="39"/>
      <c r="DB2092" s="39"/>
      <c r="DC2092" s="39"/>
      <c r="DD2092" s="39"/>
      <c r="DE2092" s="39"/>
      <c r="DF2092" s="39"/>
      <c r="DG2092" s="39"/>
      <c r="DH2092" s="39"/>
      <c r="DI2092" s="39"/>
      <c r="DJ2092" s="39"/>
      <c r="DK2092" s="39"/>
      <c r="DL2092" s="39"/>
      <c r="DM2092" s="39"/>
      <c r="DN2092" s="39"/>
      <c r="DO2092" s="39"/>
      <c r="DP2092" s="39"/>
      <c r="DQ2092" s="39"/>
      <c r="DR2092" s="39"/>
      <c r="DS2092" s="39"/>
      <c r="DT2092" s="39"/>
      <c r="DU2092" s="39"/>
      <c r="DV2092" s="39"/>
      <c r="DW2092" s="39"/>
      <c r="DX2092" s="39"/>
      <c r="DY2092" s="39"/>
      <c r="DZ2092" s="39"/>
      <c r="EA2092" s="39"/>
      <c r="EB2092" s="39"/>
      <c r="EC2092" s="39"/>
      <c r="ED2092" s="39"/>
      <c r="EE2092" s="39"/>
      <c r="EF2092" s="39"/>
      <c r="EG2092" s="39"/>
      <c r="EH2092" s="39"/>
      <c r="EI2092" s="39"/>
      <c r="EJ2092" s="39"/>
      <c r="EK2092" s="39"/>
      <c r="EL2092" s="39"/>
      <c r="EM2092" s="39"/>
      <c r="EN2092" s="39"/>
      <c r="EO2092" s="39"/>
      <c r="EP2092" s="39"/>
      <c r="EQ2092" s="39"/>
      <c r="ER2092" s="39"/>
      <c r="ES2092" s="39"/>
      <c r="ET2092" s="39"/>
      <c r="EU2092" s="39"/>
      <c r="EV2092" s="39"/>
      <c r="EW2092" s="39"/>
      <c r="EX2092" s="39"/>
      <c r="EY2092" s="39"/>
      <c r="EZ2092" s="39"/>
      <c r="FA2092" s="39"/>
      <c r="FB2092" s="39"/>
      <c r="FC2092" s="39"/>
      <c r="FD2092" s="39"/>
      <c r="FE2092" s="39"/>
      <c r="FF2092" s="39"/>
      <c r="FG2092" s="39"/>
      <c r="FH2092" s="39"/>
      <c r="FI2092" s="39"/>
      <c r="FJ2092" s="39"/>
      <c r="FK2092" s="39"/>
      <c r="FL2092" s="39"/>
      <c r="FM2092" s="39"/>
      <c r="FN2092" s="39"/>
    </row>
    <row r="2093" spans="1:170" s="36" customFormat="1">
      <c r="A2093" s="105"/>
      <c r="B2093" s="106"/>
      <c r="C2093" s="107"/>
      <c r="D2093" s="132"/>
      <c r="E2093" s="132"/>
      <c r="F2093" s="132"/>
      <c r="G2093" s="132"/>
      <c r="H2093" s="107"/>
      <c r="I2093" s="108"/>
      <c r="J2093" s="132"/>
      <c r="K2093" s="137"/>
      <c r="L2093" s="137"/>
      <c r="M2093" s="139"/>
      <c r="N2093" s="139"/>
      <c r="O2093" s="105"/>
      <c r="P2093" s="112"/>
      <c r="Q2093" s="112"/>
      <c r="R2093" s="112"/>
      <c r="S2093" s="94"/>
      <c r="T2093" s="95"/>
      <c r="U2093" s="95"/>
      <c r="V2093" s="95"/>
      <c r="W2093" s="95"/>
      <c r="X2093" s="39"/>
      <c r="Y2093" s="39"/>
      <c r="Z2093" s="39"/>
      <c r="AA2093" s="39"/>
      <c r="AB2093" s="39"/>
      <c r="AC2093" s="39"/>
      <c r="AD2093" s="39"/>
      <c r="AE2093" s="39"/>
      <c r="AF2093" s="39"/>
      <c r="AG2093" s="39"/>
      <c r="AH2093" s="39"/>
      <c r="AI2093" s="39"/>
      <c r="AJ2093" s="39"/>
      <c r="AK2093" s="39"/>
      <c r="AL2093" s="39"/>
      <c r="AM2093" s="39"/>
      <c r="AN2093" s="39"/>
      <c r="AO2093" s="39"/>
      <c r="AP2093" s="39"/>
      <c r="AQ2093" s="39"/>
      <c r="AR2093" s="39"/>
      <c r="AS2093" s="39"/>
      <c r="AT2093" s="39"/>
      <c r="AU2093" s="39"/>
      <c r="AV2093" s="39"/>
      <c r="AW2093" s="39"/>
      <c r="AX2093" s="39"/>
      <c r="AY2093" s="39"/>
      <c r="AZ2093" s="39"/>
      <c r="BA2093" s="39"/>
      <c r="BB2093" s="39"/>
      <c r="BC2093" s="39"/>
      <c r="BD2093" s="39"/>
      <c r="BE2093" s="39"/>
      <c r="BF2093" s="39"/>
      <c r="BG2093" s="39"/>
      <c r="BH2093" s="39"/>
      <c r="BI2093" s="39"/>
      <c r="BJ2093" s="39"/>
      <c r="BK2093" s="39"/>
      <c r="BL2093" s="39"/>
      <c r="BM2093" s="39"/>
      <c r="BN2093" s="39"/>
      <c r="BO2093" s="39"/>
      <c r="BP2093" s="39"/>
      <c r="BQ2093" s="39"/>
      <c r="BR2093" s="39"/>
      <c r="BS2093" s="39"/>
      <c r="BT2093" s="39"/>
      <c r="BU2093" s="39"/>
      <c r="BV2093" s="39"/>
      <c r="BW2093" s="39"/>
      <c r="BX2093" s="39"/>
      <c r="BY2093" s="39"/>
      <c r="BZ2093" s="39"/>
      <c r="CA2093" s="39"/>
      <c r="CB2093" s="39"/>
      <c r="CC2093" s="39"/>
      <c r="CD2093" s="39"/>
      <c r="CE2093" s="39"/>
      <c r="CF2093" s="39"/>
      <c r="CG2093" s="39"/>
      <c r="CH2093" s="39"/>
      <c r="CI2093" s="39"/>
      <c r="CJ2093" s="39"/>
      <c r="CK2093" s="39"/>
      <c r="CL2093" s="39"/>
      <c r="CM2093" s="39"/>
      <c r="CN2093" s="39"/>
      <c r="CO2093" s="39"/>
      <c r="CP2093" s="39"/>
      <c r="CQ2093" s="39"/>
      <c r="CR2093" s="39"/>
      <c r="CS2093" s="39"/>
      <c r="CT2093" s="39"/>
      <c r="CU2093" s="39"/>
      <c r="CV2093" s="39"/>
      <c r="CW2093" s="39"/>
      <c r="CX2093" s="39"/>
      <c r="CY2093" s="39"/>
      <c r="CZ2093" s="39"/>
      <c r="DA2093" s="39"/>
      <c r="DB2093" s="39"/>
      <c r="DC2093" s="39"/>
      <c r="DD2093" s="39"/>
      <c r="DE2093" s="39"/>
      <c r="DF2093" s="39"/>
      <c r="DG2093" s="39"/>
      <c r="DH2093" s="39"/>
      <c r="DI2093" s="39"/>
      <c r="DJ2093" s="39"/>
      <c r="DK2093" s="39"/>
      <c r="DL2093" s="39"/>
      <c r="DM2093" s="39"/>
      <c r="DN2093" s="39"/>
      <c r="DO2093" s="39"/>
      <c r="DP2093" s="39"/>
      <c r="DQ2093" s="39"/>
      <c r="DR2093" s="39"/>
      <c r="DS2093" s="39"/>
      <c r="DT2093" s="39"/>
      <c r="DU2093" s="39"/>
      <c r="DV2093" s="39"/>
      <c r="DW2093" s="39"/>
      <c r="DX2093" s="39"/>
      <c r="DY2093" s="39"/>
      <c r="DZ2093" s="39"/>
      <c r="EA2093" s="39"/>
      <c r="EB2093" s="39"/>
      <c r="EC2093" s="39"/>
      <c r="ED2093" s="39"/>
      <c r="EE2093" s="39"/>
      <c r="EF2093" s="39"/>
      <c r="EG2093" s="39"/>
      <c r="EH2093" s="39"/>
      <c r="EI2093" s="39"/>
      <c r="EJ2093" s="39"/>
      <c r="EK2093" s="39"/>
      <c r="EL2093" s="39"/>
      <c r="EM2093" s="39"/>
      <c r="EN2093" s="39"/>
      <c r="EO2093" s="39"/>
      <c r="EP2093" s="39"/>
      <c r="EQ2093" s="39"/>
      <c r="ER2093" s="39"/>
      <c r="ES2093" s="39"/>
      <c r="ET2093" s="39"/>
      <c r="EU2093" s="39"/>
      <c r="EV2093" s="39"/>
      <c r="EW2093" s="39"/>
      <c r="EX2093" s="39"/>
      <c r="EY2093" s="39"/>
      <c r="EZ2093" s="39"/>
      <c r="FA2093" s="39"/>
      <c r="FB2093" s="39"/>
      <c r="FC2093" s="39"/>
      <c r="FD2093" s="39"/>
      <c r="FE2093" s="39"/>
      <c r="FF2093" s="39"/>
      <c r="FG2093" s="39"/>
      <c r="FH2093" s="39"/>
      <c r="FI2093" s="39"/>
      <c r="FJ2093" s="39"/>
      <c r="FK2093" s="39"/>
      <c r="FL2093" s="39"/>
      <c r="FM2093" s="39"/>
      <c r="FN2093" s="39"/>
    </row>
    <row r="2094" spans="1:170" s="36" customFormat="1">
      <c r="A2094" s="105"/>
      <c r="B2094" s="106"/>
      <c r="C2094" s="107"/>
      <c r="D2094" s="132"/>
      <c r="E2094" s="132"/>
      <c r="F2094" s="132"/>
      <c r="G2094" s="132"/>
      <c r="H2094" s="107"/>
      <c r="I2094" s="108"/>
      <c r="J2094" s="132"/>
      <c r="K2094" s="137"/>
      <c r="L2094" s="137"/>
      <c r="M2094" s="139"/>
      <c r="N2094" s="139"/>
      <c r="O2094" s="105"/>
      <c r="P2094" s="112"/>
      <c r="Q2094" s="112"/>
      <c r="R2094" s="112"/>
      <c r="S2094" s="94"/>
      <c r="T2094" s="95"/>
      <c r="U2094" s="95"/>
      <c r="V2094" s="95"/>
      <c r="W2094" s="95"/>
      <c r="X2094" s="39"/>
      <c r="Y2094" s="39"/>
      <c r="Z2094" s="39"/>
      <c r="AA2094" s="39"/>
      <c r="AB2094" s="39"/>
      <c r="AC2094" s="39"/>
      <c r="AD2094" s="39"/>
      <c r="AE2094" s="39"/>
      <c r="AF2094" s="39"/>
      <c r="AG2094" s="39"/>
      <c r="AH2094" s="39"/>
      <c r="AI2094" s="39"/>
      <c r="AJ2094" s="39"/>
      <c r="AK2094" s="39"/>
      <c r="AL2094" s="39"/>
      <c r="AM2094" s="39"/>
      <c r="AN2094" s="39"/>
      <c r="AO2094" s="39"/>
      <c r="AP2094" s="39"/>
      <c r="AQ2094" s="39"/>
      <c r="AR2094" s="39"/>
      <c r="AS2094" s="39"/>
      <c r="AT2094" s="39"/>
      <c r="AU2094" s="39"/>
      <c r="AV2094" s="39"/>
      <c r="AW2094" s="39"/>
      <c r="AX2094" s="39"/>
      <c r="AY2094" s="39"/>
      <c r="AZ2094" s="39"/>
      <c r="BA2094" s="39"/>
      <c r="BB2094" s="39"/>
      <c r="BC2094" s="39"/>
      <c r="BD2094" s="39"/>
      <c r="BE2094" s="39"/>
      <c r="BF2094" s="39"/>
      <c r="BG2094" s="39"/>
      <c r="BH2094" s="39"/>
      <c r="BI2094" s="39"/>
      <c r="BJ2094" s="39"/>
      <c r="BK2094" s="39"/>
      <c r="BL2094" s="39"/>
      <c r="BM2094" s="39"/>
      <c r="BN2094" s="39"/>
      <c r="BO2094" s="39"/>
      <c r="BP2094" s="39"/>
      <c r="BQ2094" s="39"/>
      <c r="BR2094" s="39"/>
      <c r="BS2094" s="39"/>
      <c r="BT2094" s="39"/>
      <c r="BU2094" s="39"/>
      <c r="BV2094" s="39"/>
      <c r="BW2094" s="39"/>
      <c r="BX2094" s="39"/>
      <c r="BY2094" s="39"/>
      <c r="BZ2094" s="39"/>
      <c r="CA2094" s="39"/>
      <c r="CB2094" s="39"/>
      <c r="CC2094" s="39"/>
      <c r="CD2094" s="39"/>
      <c r="CE2094" s="39"/>
      <c r="CF2094" s="39"/>
      <c r="CG2094" s="39"/>
      <c r="CH2094" s="39"/>
      <c r="CI2094" s="39"/>
      <c r="CJ2094" s="39"/>
      <c r="CK2094" s="39"/>
      <c r="CL2094" s="39"/>
      <c r="CM2094" s="39"/>
      <c r="CN2094" s="39"/>
      <c r="CO2094" s="39"/>
      <c r="CP2094" s="39"/>
      <c r="CQ2094" s="39"/>
      <c r="CR2094" s="39"/>
      <c r="CS2094" s="39"/>
      <c r="CT2094" s="39"/>
      <c r="CU2094" s="39"/>
      <c r="CV2094" s="39"/>
      <c r="CW2094" s="39"/>
      <c r="CX2094" s="39"/>
      <c r="CY2094" s="39"/>
      <c r="CZ2094" s="39"/>
      <c r="DA2094" s="39"/>
      <c r="DB2094" s="39"/>
      <c r="DC2094" s="39"/>
      <c r="DD2094" s="39"/>
      <c r="DE2094" s="39"/>
      <c r="DF2094" s="39"/>
      <c r="DG2094" s="39"/>
      <c r="DH2094" s="39"/>
      <c r="DI2094" s="39"/>
      <c r="DJ2094" s="39"/>
      <c r="DK2094" s="39"/>
      <c r="DL2094" s="39"/>
      <c r="DM2094" s="39"/>
      <c r="DN2094" s="39"/>
      <c r="DO2094" s="39"/>
      <c r="DP2094" s="39"/>
      <c r="DQ2094" s="39"/>
      <c r="DR2094" s="39"/>
      <c r="DS2094" s="39"/>
      <c r="DT2094" s="39"/>
      <c r="DU2094" s="39"/>
      <c r="DV2094" s="39"/>
      <c r="DW2094" s="39"/>
      <c r="DX2094" s="39"/>
      <c r="DY2094" s="39"/>
      <c r="DZ2094" s="39"/>
      <c r="EA2094" s="39"/>
      <c r="EB2094" s="39"/>
      <c r="EC2094" s="39"/>
      <c r="ED2094" s="39"/>
      <c r="EE2094" s="39"/>
      <c r="EF2094" s="39"/>
      <c r="EG2094" s="39"/>
      <c r="EH2094" s="39"/>
      <c r="EI2094" s="39"/>
      <c r="EJ2094" s="39"/>
      <c r="EK2094" s="39"/>
      <c r="EL2094" s="39"/>
      <c r="EM2094" s="39"/>
      <c r="EN2094" s="39"/>
      <c r="EO2094" s="39"/>
      <c r="EP2094" s="39"/>
      <c r="EQ2094" s="39"/>
      <c r="ER2094" s="39"/>
      <c r="ES2094" s="39"/>
      <c r="ET2094" s="39"/>
      <c r="EU2094" s="39"/>
      <c r="EV2094" s="39"/>
      <c r="EW2094" s="39"/>
      <c r="EX2094" s="39"/>
      <c r="EY2094" s="39"/>
      <c r="EZ2094" s="39"/>
      <c r="FA2094" s="39"/>
      <c r="FB2094" s="39"/>
      <c r="FC2094" s="39"/>
      <c r="FD2094" s="39"/>
      <c r="FE2094" s="39"/>
      <c r="FF2094" s="39"/>
      <c r="FG2094" s="39"/>
      <c r="FH2094" s="39"/>
      <c r="FI2094" s="39"/>
      <c r="FJ2094" s="39"/>
      <c r="FK2094" s="39"/>
      <c r="FL2094" s="39"/>
      <c r="FM2094" s="39"/>
      <c r="FN2094" s="39"/>
    </row>
    <row r="2095" spans="1:170" s="36" customFormat="1">
      <c r="A2095" s="105"/>
      <c r="B2095" s="106"/>
      <c r="C2095" s="107"/>
      <c r="D2095" s="132"/>
      <c r="E2095" s="132"/>
      <c r="F2095" s="132"/>
      <c r="G2095" s="132"/>
      <c r="H2095" s="107"/>
      <c r="I2095" s="108"/>
      <c r="J2095" s="132"/>
      <c r="K2095" s="137"/>
      <c r="L2095" s="137"/>
      <c r="M2095" s="139"/>
      <c r="N2095" s="139"/>
      <c r="O2095" s="105"/>
      <c r="P2095" s="112"/>
      <c r="Q2095" s="112"/>
      <c r="R2095" s="112"/>
      <c r="S2095" s="94"/>
      <c r="T2095" s="95"/>
      <c r="U2095" s="95"/>
      <c r="V2095" s="95"/>
      <c r="W2095" s="95"/>
      <c r="X2095" s="39"/>
      <c r="Y2095" s="39"/>
      <c r="Z2095" s="39"/>
      <c r="AA2095" s="39"/>
      <c r="AB2095" s="39"/>
      <c r="AC2095" s="39"/>
      <c r="AD2095" s="39"/>
      <c r="AE2095" s="39"/>
      <c r="AF2095" s="39"/>
      <c r="AG2095" s="39"/>
      <c r="AH2095" s="39"/>
      <c r="AI2095" s="39"/>
      <c r="AJ2095" s="39"/>
      <c r="AK2095" s="39"/>
      <c r="AL2095" s="39"/>
      <c r="AM2095" s="39"/>
      <c r="AN2095" s="39"/>
      <c r="AO2095" s="39"/>
      <c r="AP2095" s="39"/>
      <c r="AQ2095" s="39"/>
      <c r="AR2095" s="39"/>
      <c r="AS2095" s="39"/>
      <c r="AT2095" s="39"/>
      <c r="AU2095" s="39"/>
      <c r="AV2095" s="39"/>
      <c r="AW2095" s="39"/>
      <c r="AX2095" s="39"/>
      <c r="AY2095" s="39"/>
      <c r="AZ2095" s="39"/>
      <c r="BA2095" s="39"/>
      <c r="BB2095" s="39"/>
      <c r="BC2095" s="39"/>
      <c r="BD2095" s="39"/>
      <c r="BE2095" s="39"/>
      <c r="BF2095" s="39"/>
      <c r="BG2095" s="39"/>
      <c r="BH2095" s="39"/>
      <c r="BI2095" s="39"/>
      <c r="BJ2095" s="39"/>
      <c r="BK2095" s="39"/>
      <c r="BL2095" s="39"/>
      <c r="BM2095" s="39"/>
      <c r="BN2095" s="39"/>
      <c r="BO2095" s="39"/>
      <c r="BP2095" s="39"/>
      <c r="BQ2095" s="39"/>
      <c r="BR2095" s="39"/>
      <c r="BS2095" s="39"/>
      <c r="BT2095" s="39"/>
      <c r="BU2095" s="39"/>
      <c r="BV2095" s="39"/>
      <c r="BW2095" s="39"/>
      <c r="BX2095" s="39"/>
      <c r="BY2095" s="39"/>
      <c r="BZ2095" s="39"/>
      <c r="CA2095" s="39"/>
      <c r="CB2095" s="39"/>
      <c r="CC2095" s="39"/>
      <c r="CD2095" s="39"/>
      <c r="CE2095" s="39"/>
      <c r="CF2095" s="39"/>
      <c r="CG2095" s="39"/>
      <c r="CH2095" s="39"/>
      <c r="CI2095" s="39"/>
      <c r="CJ2095" s="39"/>
      <c r="CK2095" s="39"/>
      <c r="CL2095" s="39"/>
      <c r="CM2095" s="39"/>
      <c r="CN2095" s="39"/>
      <c r="CO2095" s="39"/>
      <c r="CP2095" s="39"/>
      <c r="CQ2095" s="39"/>
      <c r="CR2095" s="39"/>
      <c r="CS2095" s="39"/>
      <c r="CT2095" s="39"/>
      <c r="CU2095" s="39"/>
      <c r="CV2095" s="39"/>
      <c r="CW2095" s="39"/>
      <c r="CX2095" s="39"/>
      <c r="CY2095" s="39"/>
      <c r="CZ2095" s="39"/>
      <c r="DA2095" s="39"/>
      <c r="DB2095" s="39"/>
      <c r="DC2095" s="39"/>
      <c r="DD2095" s="39"/>
      <c r="DE2095" s="39"/>
      <c r="DF2095" s="39"/>
      <c r="DG2095" s="39"/>
      <c r="DH2095" s="39"/>
      <c r="DI2095" s="39"/>
      <c r="DJ2095" s="39"/>
      <c r="DK2095" s="39"/>
      <c r="DL2095" s="39"/>
      <c r="DM2095" s="39"/>
      <c r="DN2095" s="39"/>
      <c r="DO2095" s="39"/>
      <c r="DP2095" s="39"/>
      <c r="DQ2095" s="39"/>
      <c r="DR2095" s="39"/>
      <c r="DS2095" s="39"/>
      <c r="DT2095" s="39"/>
      <c r="DU2095" s="39"/>
      <c r="DV2095" s="39"/>
      <c r="DW2095" s="39"/>
      <c r="DX2095" s="39"/>
      <c r="DY2095" s="39"/>
      <c r="DZ2095" s="39"/>
      <c r="EA2095" s="39"/>
      <c r="EB2095" s="39"/>
      <c r="EC2095" s="39"/>
      <c r="ED2095" s="39"/>
      <c r="EE2095" s="39"/>
      <c r="EF2095" s="39"/>
      <c r="EG2095" s="39"/>
      <c r="EH2095" s="39"/>
      <c r="EI2095" s="39"/>
      <c r="EJ2095" s="39"/>
      <c r="EK2095" s="39"/>
      <c r="EL2095" s="39"/>
      <c r="EM2095" s="39"/>
      <c r="EN2095" s="39"/>
      <c r="EO2095" s="39"/>
      <c r="EP2095" s="39"/>
      <c r="EQ2095" s="39"/>
      <c r="ER2095" s="39"/>
      <c r="ES2095" s="39"/>
      <c r="ET2095" s="39"/>
      <c r="EU2095" s="39"/>
      <c r="EV2095" s="39"/>
      <c r="EW2095" s="39"/>
      <c r="EX2095" s="39"/>
      <c r="EY2095" s="39"/>
      <c r="EZ2095" s="39"/>
      <c r="FA2095" s="39"/>
      <c r="FB2095" s="39"/>
      <c r="FC2095" s="39"/>
      <c r="FD2095" s="39"/>
      <c r="FE2095" s="39"/>
      <c r="FF2095" s="39"/>
      <c r="FG2095" s="39"/>
      <c r="FH2095" s="39"/>
      <c r="FI2095" s="39"/>
      <c r="FJ2095" s="39"/>
      <c r="FK2095" s="39"/>
      <c r="FL2095" s="39"/>
      <c r="FM2095" s="39"/>
      <c r="FN2095" s="39"/>
    </row>
    <row r="2096" spans="1:170" s="36" customFormat="1">
      <c r="A2096" s="105"/>
      <c r="B2096" s="106"/>
      <c r="C2096" s="107"/>
      <c r="D2096" s="132"/>
      <c r="E2096" s="132"/>
      <c r="F2096" s="132"/>
      <c r="G2096" s="132"/>
      <c r="H2096" s="107"/>
      <c r="I2096" s="108"/>
      <c r="J2096" s="132"/>
      <c r="K2096" s="137"/>
      <c r="L2096" s="137"/>
      <c r="M2096" s="139"/>
      <c r="N2096" s="139"/>
      <c r="O2096" s="105"/>
      <c r="P2096" s="112"/>
      <c r="Q2096" s="112"/>
      <c r="R2096" s="112"/>
      <c r="S2096" s="94"/>
      <c r="T2096" s="95"/>
      <c r="U2096" s="95"/>
      <c r="V2096" s="95"/>
      <c r="W2096" s="95"/>
      <c r="X2096" s="39"/>
      <c r="Y2096" s="39"/>
      <c r="Z2096" s="39"/>
      <c r="AA2096" s="39"/>
      <c r="AB2096" s="39"/>
      <c r="AC2096" s="39"/>
      <c r="AD2096" s="39"/>
      <c r="AE2096" s="39"/>
      <c r="AF2096" s="39"/>
      <c r="AG2096" s="39"/>
      <c r="AH2096" s="39"/>
      <c r="AI2096" s="39"/>
      <c r="AJ2096" s="39"/>
      <c r="AK2096" s="39"/>
      <c r="AL2096" s="39"/>
      <c r="AM2096" s="39"/>
      <c r="AN2096" s="39"/>
      <c r="AO2096" s="39"/>
      <c r="AP2096" s="39"/>
      <c r="AQ2096" s="39"/>
      <c r="AR2096" s="39"/>
      <c r="AS2096" s="39"/>
      <c r="AT2096" s="39"/>
      <c r="AU2096" s="39"/>
      <c r="AV2096" s="39"/>
      <c r="AW2096" s="39"/>
      <c r="AX2096" s="39"/>
      <c r="AY2096" s="39"/>
      <c r="AZ2096" s="39"/>
      <c r="BA2096" s="39"/>
      <c r="BB2096" s="39"/>
      <c r="BC2096" s="39"/>
      <c r="BD2096" s="39"/>
      <c r="BE2096" s="39"/>
      <c r="BF2096" s="39"/>
      <c r="BG2096" s="39"/>
      <c r="BH2096" s="39"/>
      <c r="BI2096" s="39"/>
      <c r="BJ2096" s="39"/>
      <c r="BK2096" s="39"/>
      <c r="BL2096" s="39"/>
      <c r="BM2096" s="39"/>
      <c r="BN2096" s="39"/>
      <c r="BO2096" s="39"/>
      <c r="BP2096" s="39"/>
      <c r="BQ2096" s="39"/>
      <c r="BR2096" s="39"/>
      <c r="BS2096" s="39"/>
      <c r="BT2096" s="39"/>
      <c r="BU2096" s="39"/>
      <c r="BV2096" s="39"/>
      <c r="BW2096" s="39"/>
      <c r="BX2096" s="39"/>
      <c r="BY2096" s="39"/>
      <c r="BZ2096" s="39"/>
      <c r="CA2096" s="39"/>
      <c r="CB2096" s="39"/>
      <c r="CC2096" s="39"/>
      <c r="CD2096" s="39"/>
      <c r="CE2096" s="39"/>
      <c r="CF2096" s="39"/>
      <c r="CG2096" s="39"/>
      <c r="CH2096" s="39"/>
      <c r="CI2096" s="39"/>
      <c r="CJ2096" s="39"/>
      <c r="CK2096" s="39"/>
      <c r="CL2096" s="39"/>
      <c r="CM2096" s="39"/>
      <c r="CN2096" s="39"/>
      <c r="CO2096" s="39"/>
      <c r="CP2096" s="39"/>
      <c r="CQ2096" s="39"/>
      <c r="CR2096" s="39"/>
      <c r="CS2096" s="39"/>
      <c r="CT2096" s="39"/>
      <c r="CU2096" s="39"/>
      <c r="CV2096" s="39"/>
      <c r="CW2096" s="39"/>
      <c r="CX2096" s="39"/>
      <c r="CY2096" s="39"/>
      <c r="CZ2096" s="39"/>
      <c r="DA2096" s="39"/>
      <c r="DB2096" s="39"/>
      <c r="DC2096" s="39"/>
      <c r="DD2096" s="39"/>
      <c r="DE2096" s="39"/>
      <c r="DF2096" s="39"/>
      <c r="DG2096" s="39"/>
      <c r="DH2096" s="39"/>
      <c r="DI2096" s="39"/>
      <c r="DJ2096" s="39"/>
      <c r="DK2096" s="39"/>
      <c r="DL2096" s="39"/>
      <c r="DM2096" s="39"/>
      <c r="DN2096" s="39"/>
      <c r="DO2096" s="39"/>
      <c r="DP2096" s="39"/>
      <c r="DQ2096" s="39"/>
      <c r="DR2096" s="39"/>
      <c r="DS2096" s="39"/>
      <c r="DT2096" s="39"/>
      <c r="DU2096" s="39"/>
      <c r="DV2096" s="39"/>
      <c r="DW2096" s="39"/>
      <c r="DX2096" s="39"/>
      <c r="DY2096" s="39"/>
      <c r="DZ2096" s="39"/>
      <c r="EA2096" s="39"/>
      <c r="EB2096" s="39"/>
      <c r="EC2096" s="39"/>
      <c r="ED2096" s="39"/>
      <c r="EE2096" s="39"/>
      <c r="EF2096" s="39"/>
      <c r="EG2096" s="39"/>
      <c r="EH2096" s="39"/>
      <c r="EI2096" s="39"/>
      <c r="EJ2096" s="39"/>
      <c r="EK2096" s="39"/>
      <c r="EL2096" s="39"/>
      <c r="EM2096" s="39"/>
      <c r="EN2096" s="39"/>
      <c r="EO2096" s="39"/>
      <c r="EP2096" s="39"/>
      <c r="EQ2096" s="39"/>
      <c r="ER2096" s="39"/>
      <c r="ES2096" s="39"/>
      <c r="ET2096" s="39"/>
      <c r="EU2096" s="39"/>
      <c r="EV2096" s="39"/>
      <c r="EW2096" s="39"/>
      <c r="EX2096" s="39"/>
      <c r="EY2096" s="39"/>
      <c r="EZ2096" s="39"/>
      <c r="FA2096" s="39"/>
      <c r="FB2096" s="39"/>
      <c r="FC2096" s="39"/>
      <c r="FD2096" s="39"/>
      <c r="FE2096" s="39"/>
      <c r="FF2096" s="39"/>
      <c r="FG2096" s="39"/>
      <c r="FH2096" s="39"/>
      <c r="FI2096" s="39"/>
      <c r="FJ2096" s="39"/>
      <c r="FK2096" s="39"/>
      <c r="FL2096" s="39"/>
      <c r="FM2096" s="39"/>
      <c r="FN2096" s="39"/>
    </row>
    <row r="2097" spans="1:170" s="36" customFormat="1">
      <c r="A2097" s="105"/>
      <c r="B2097" s="106"/>
      <c r="C2097" s="107"/>
      <c r="D2097" s="132"/>
      <c r="E2097" s="132"/>
      <c r="F2097" s="132"/>
      <c r="G2097" s="132"/>
      <c r="H2097" s="107"/>
      <c r="I2097" s="108"/>
      <c r="J2097" s="132"/>
      <c r="K2097" s="137"/>
      <c r="L2097" s="137"/>
      <c r="M2097" s="139"/>
      <c r="N2097" s="139"/>
      <c r="O2097" s="105"/>
      <c r="P2097" s="112"/>
      <c r="Q2097" s="112"/>
      <c r="R2097" s="112"/>
      <c r="S2097" s="94"/>
      <c r="T2097" s="95"/>
      <c r="U2097" s="95"/>
      <c r="V2097" s="95"/>
      <c r="W2097" s="95"/>
      <c r="X2097" s="39"/>
      <c r="Y2097" s="39"/>
      <c r="Z2097" s="39"/>
      <c r="AA2097" s="39"/>
      <c r="AB2097" s="39"/>
      <c r="AC2097" s="39"/>
      <c r="AD2097" s="39"/>
      <c r="AE2097" s="39"/>
      <c r="AF2097" s="39"/>
      <c r="AG2097" s="39"/>
      <c r="AH2097" s="39"/>
      <c r="AI2097" s="39"/>
      <c r="AJ2097" s="39"/>
      <c r="AK2097" s="39"/>
      <c r="AL2097" s="39"/>
      <c r="AM2097" s="39"/>
      <c r="AN2097" s="39"/>
      <c r="AO2097" s="39"/>
      <c r="AP2097" s="39"/>
      <c r="AQ2097" s="39"/>
      <c r="AR2097" s="39"/>
      <c r="AS2097" s="39"/>
      <c r="AT2097" s="39"/>
      <c r="AU2097" s="39"/>
      <c r="AV2097" s="39"/>
      <c r="AW2097" s="39"/>
      <c r="AX2097" s="39"/>
      <c r="AY2097" s="39"/>
      <c r="AZ2097" s="39"/>
      <c r="BA2097" s="39"/>
      <c r="BB2097" s="39"/>
      <c r="BC2097" s="39"/>
      <c r="BD2097" s="39"/>
      <c r="BE2097" s="39"/>
      <c r="BF2097" s="39"/>
      <c r="BG2097" s="39"/>
      <c r="BH2097" s="39"/>
      <c r="BI2097" s="39"/>
      <c r="BJ2097" s="39"/>
      <c r="BK2097" s="39"/>
      <c r="BL2097" s="39"/>
      <c r="BM2097" s="39"/>
      <c r="BN2097" s="39"/>
      <c r="BO2097" s="39"/>
      <c r="BP2097" s="39"/>
      <c r="BQ2097" s="39"/>
      <c r="BR2097" s="39"/>
      <c r="BS2097" s="39"/>
      <c r="BT2097" s="39"/>
      <c r="BU2097" s="39"/>
      <c r="BV2097" s="39"/>
      <c r="BW2097" s="39"/>
      <c r="BX2097" s="39"/>
      <c r="BY2097" s="39"/>
      <c r="BZ2097" s="39"/>
      <c r="CA2097" s="39"/>
      <c r="CB2097" s="39"/>
      <c r="CC2097" s="39"/>
      <c r="CD2097" s="39"/>
      <c r="CE2097" s="39"/>
      <c r="CF2097" s="39"/>
      <c r="CG2097" s="39"/>
      <c r="CH2097" s="39"/>
      <c r="CI2097" s="39"/>
      <c r="CJ2097" s="39"/>
      <c r="CK2097" s="39"/>
      <c r="CL2097" s="39"/>
      <c r="CM2097" s="39"/>
      <c r="CN2097" s="39"/>
      <c r="CO2097" s="39"/>
      <c r="CP2097" s="39"/>
      <c r="CQ2097" s="39"/>
      <c r="CR2097" s="39"/>
      <c r="CS2097" s="39"/>
      <c r="CT2097" s="39"/>
      <c r="CU2097" s="39"/>
      <c r="CV2097" s="39"/>
      <c r="CW2097" s="39"/>
      <c r="CX2097" s="39"/>
      <c r="CY2097" s="39"/>
      <c r="CZ2097" s="39"/>
      <c r="DA2097" s="39"/>
      <c r="DB2097" s="39"/>
      <c r="DC2097" s="39"/>
      <c r="DD2097" s="39"/>
      <c r="DE2097" s="39"/>
      <c r="DF2097" s="39"/>
      <c r="DG2097" s="39"/>
      <c r="DH2097" s="39"/>
      <c r="DI2097" s="39"/>
      <c r="DJ2097" s="39"/>
      <c r="DK2097" s="39"/>
      <c r="DL2097" s="39"/>
      <c r="DM2097" s="39"/>
      <c r="DN2097" s="39"/>
      <c r="DO2097" s="39"/>
      <c r="DP2097" s="39"/>
      <c r="DQ2097" s="39"/>
      <c r="DR2097" s="39"/>
      <c r="DS2097" s="39"/>
      <c r="DT2097" s="39"/>
      <c r="DU2097" s="39"/>
      <c r="DV2097" s="39"/>
      <c r="DW2097" s="39"/>
      <c r="DX2097" s="39"/>
      <c r="DY2097" s="39"/>
      <c r="DZ2097" s="39"/>
      <c r="EA2097" s="39"/>
      <c r="EB2097" s="39"/>
      <c r="EC2097" s="39"/>
      <c r="ED2097" s="39"/>
      <c r="EE2097" s="39"/>
      <c r="EF2097" s="39"/>
      <c r="EG2097" s="39"/>
      <c r="EH2097" s="39"/>
      <c r="EI2097" s="39"/>
      <c r="EJ2097" s="39"/>
      <c r="EK2097" s="39"/>
      <c r="EL2097" s="39"/>
      <c r="EM2097" s="39"/>
      <c r="EN2097" s="39"/>
      <c r="EO2097" s="39"/>
      <c r="EP2097" s="39"/>
      <c r="EQ2097" s="39"/>
      <c r="ER2097" s="39"/>
      <c r="ES2097" s="39"/>
      <c r="ET2097" s="39"/>
      <c r="EU2097" s="39"/>
      <c r="EV2097" s="39"/>
      <c r="EW2097" s="39"/>
      <c r="EX2097" s="39"/>
      <c r="EY2097" s="39"/>
      <c r="EZ2097" s="39"/>
      <c r="FA2097" s="39"/>
      <c r="FB2097" s="39"/>
      <c r="FC2097" s="39"/>
      <c r="FD2097" s="39"/>
      <c r="FE2097" s="39"/>
      <c r="FF2097" s="39"/>
      <c r="FG2097" s="39"/>
      <c r="FH2097" s="39"/>
      <c r="FI2097" s="39"/>
      <c r="FJ2097" s="39"/>
      <c r="FK2097" s="39"/>
      <c r="FL2097" s="39"/>
      <c r="FM2097" s="39"/>
      <c r="FN2097" s="39"/>
    </row>
    <row r="2098" spans="1:170" s="36" customFormat="1">
      <c r="A2098" s="105"/>
      <c r="B2098" s="106"/>
      <c r="C2098" s="107"/>
      <c r="D2098" s="132"/>
      <c r="E2098" s="132"/>
      <c r="F2098" s="132"/>
      <c r="G2098" s="132"/>
      <c r="H2098" s="107"/>
      <c r="I2098" s="108"/>
      <c r="J2098" s="132"/>
      <c r="K2098" s="137"/>
      <c r="L2098" s="137"/>
      <c r="M2098" s="139"/>
      <c r="N2098" s="139"/>
      <c r="O2098" s="105"/>
      <c r="P2098" s="112"/>
      <c r="Q2098" s="112"/>
      <c r="R2098" s="112"/>
      <c r="S2098" s="94"/>
      <c r="T2098" s="95"/>
      <c r="U2098" s="95"/>
      <c r="V2098" s="95"/>
      <c r="W2098" s="95"/>
      <c r="X2098" s="39"/>
      <c r="Y2098" s="39"/>
      <c r="Z2098" s="39"/>
      <c r="AA2098" s="39"/>
      <c r="AB2098" s="39"/>
      <c r="AC2098" s="39"/>
      <c r="AD2098" s="39"/>
      <c r="AE2098" s="39"/>
      <c r="AF2098" s="39"/>
      <c r="AG2098" s="39"/>
      <c r="AH2098" s="39"/>
      <c r="AI2098" s="39"/>
      <c r="AJ2098" s="39"/>
      <c r="AK2098" s="39"/>
      <c r="AL2098" s="39"/>
      <c r="AM2098" s="39"/>
      <c r="AN2098" s="39"/>
      <c r="AO2098" s="39"/>
      <c r="AP2098" s="39"/>
      <c r="AQ2098" s="39"/>
      <c r="AR2098" s="39"/>
      <c r="AS2098" s="39"/>
      <c r="AT2098" s="39"/>
      <c r="AU2098" s="39"/>
      <c r="AV2098" s="39"/>
      <c r="AW2098" s="39"/>
      <c r="AX2098" s="39"/>
      <c r="AY2098" s="39"/>
      <c r="AZ2098" s="39"/>
      <c r="BA2098" s="39"/>
      <c r="BB2098" s="39"/>
      <c r="BC2098" s="39"/>
      <c r="BD2098" s="39"/>
      <c r="BE2098" s="39"/>
      <c r="BF2098" s="39"/>
      <c r="BG2098" s="39"/>
      <c r="BH2098" s="39"/>
      <c r="BI2098" s="39"/>
      <c r="BJ2098" s="39"/>
      <c r="BK2098" s="39"/>
      <c r="BL2098" s="39"/>
      <c r="BM2098" s="39"/>
      <c r="BN2098" s="39"/>
      <c r="BO2098" s="39"/>
      <c r="BP2098" s="39"/>
      <c r="BQ2098" s="39"/>
      <c r="BR2098" s="39"/>
      <c r="BS2098" s="39"/>
      <c r="BT2098" s="39"/>
      <c r="BU2098" s="39"/>
      <c r="BV2098" s="39"/>
      <c r="BW2098" s="39"/>
      <c r="BX2098" s="39"/>
      <c r="BY2098" s="39"/>
      <c r="BZ2098" s="39"/>
      <c r="CA2098" s="39"/>
      <c r="CB2098" s="39"/>
      <c r="CC2098" s="39"/>
      <c r="CD2098" s="39"/>
      <c r="CE2098" s="39"/>
      <c r="CF2098" s="39"/>
      <c r="CG2098" s="39"/>
      <c r="CH2098" s="39"/>
      <c r="CI2098" s="39"/>
      <c r="CJ2098" s="39"/>
      <c r="CK2098" s="39"/>
      <c r="CL2098" s="39"/>
      <c r="CM2098" s="39"/>
      <c r="CN2098" s="39"/>
      <c r="CO2098" s="39"/>
      <c r="CP2098" s="39"/>
      <c r="CQ2098" s="39"/>
      <c r="CR2098" s="39"/>
      <c r="CS2098" s="39"/>
      <c r="CT2098" s="39"/>
      <c r="CU2098" s="39"/>
      <c r="CV2098" s="39"/>
      <c r="CW2098" s="39"/>
      <c r="CX2098" s="39"/>
      <c r="CY2098" s="39"/>
      <c r="CZ2098" s="39"/>
      <c r="DA2098" s="39"/>
      <c r="DB2098" s="39"/>
      <c r="DC2098" s="39"/>
      <c r="DD2098" s="39"/>
      <c r="DE2098" s="39"/>
      <c r="DF2098" s="39"/>
      <c r="DG2098" s="39"/>
      <c r="DH2098" s="39"/>
      <c r="DI2098" s="39"/>
      <c r="DJ2098" s="39"/>
      <c r="DK2098" s="39"/>
      <c r="DL2098" s="39"/>
      <c r="DM2098" s="39"/>
      <c r="DN2098" s="39"/>
      <c r="DO2098" s="39"/>
      <c r="DP2098" s="39"/>
      <c r="DQ2098" s="39"/>
      <c r="DR2098" s="39"/>
      <c r="DS2098" s="39"/>
      <c r="DT2098" s="39"/>
      <c r="DU2098" s="39"/>
      <c r="DV2098" s="39"/>
      <c r="DW2098" s="39"/>
      <c r="DX2098" s="39"/>
      <c r="DY2098" s="39"/>
      <c r="DZ2098" s="39"/>
      <c r="EA2098" s="39"/>
      <c r="EB2098" s="39"/>
      <c r="EC2098" s="39"/>
      <c r="ED2098" s="39"/>
      <c r="EE2098" s="39"/>
      <c r="EF2098" s="39"/>
      <c r="EG2098" s="39"/>
      <c r="EH2098" s="39"/>
      <c r="EI2098" s="39"/>
      <c r="EJ2098" s="39"/>
      <c r="EK2098" s="39"/>
      <c r="EL2098" s="39"/>
      <c r="EM2098" s="39"/>
      <c r="EN2098" s="39"/>
      <c r="EO2098" s="39"/>
      <c r="EP2098" s="39"/>
      <c r="EQ2098" s="39"/>
      <c r="ER2098" s="39"/>
      <c r="ES2098" s="39"/>
      <c r="ET2098" s="39"/>
      <c r="EU2098" s="39"/>
      <c r="EV2098" s="39"/>
      <c r="EW2098" s="39"/>
      <c r="EX2098" s="39"/>
      <c r="EY2098" s="39"/>
      <c r="EZ2098" s="39"/>
      <c r="FA2098" s="39"/>
      <c r="FB2098" s="39"/>
      <c r="FC2098" s="39"/>
      <c r="FD2098" s="39"/>
      <c r="FE2098" s="39"/>
      <c r="FF2098" s="39"/>
      <c r="FG2098" s="39"/>
      <c r="FH2098" s="39"/>
      <c r="FI2098" s="39"/>
      <c r="FJ2098" s="39"/>
      <c r="FK2098" s="39"/>
      <c r="FL2098" s="39"/>
      <c r="FM2098" s="39"/>
      <c r="FN2098" s="39"/>
    </row>
    <row r="2099" spans="1:170" s="36" customFormat="1">
      <c r="A2099" s="105"/>
      <c r="B2099" s="106"/>
      <c r="C2099" s="107"/>
      <c r="D2099" s="132"/>
      <c r="E2099" s="132"/>
      <c r="F2099" s="132"/>
      <c r="G2099" s="132"/>
      <c r="H2099" s="107"/>
      <c r="I2099" s="108"/>
      <c r="J2099" s="132"/>
      <c r="K2099" s="137"/>
      <c r="L2099" s="137"/>
      <c r="M2099" s="139"/>
      <c r="N2099" s="139"/>
      <c r="O2099" s="105"/>
      <c r="P2099" s="112"/>
      <c r="Q2099" s="112"/>
      <c r="R2099" s="112"/>
      <c r="S2099" s="94"/>
      <c r="T2099" s="95"/>
      <c r="U2099" s="95"/>
      <c r="V2099" s="95"/>
      <c r="W2099" s="95"/>
      <c r="X2099" s="39"/>
      <c r="Y2099" s="39"/>
      <c r="Z2099" s="39"/>
      <c r="AA2099" s="39"/>
      <c r="AB2099" s="39"/>
      <c r="AC2099" s="39"/>
      <c r="AD2099" s="39"/>
      <c r="AE2099" s="39"/>
      <c r="AF2099" s="39"/>
      <c r="AG2099" s="39"/>
      <c r="AH2099" s="39"/>
      <c r="AI2099" s="39"/>
      <c r="AJ2099" s="39"/>
      <c r="AK2099" s="39"/>
      <c r="AL2099" s="39"/>
      <c r="AM2099" s="39"/>
      <c r="AN2099" s="39"/>
      <c r="AO2099" s="39"/>
      <c r="AP2099" s="39"/>
      <c r="AQ2099" s="39"/>
      <c r="AR2099" s="39"/>
      <c r="AS2099" s="39"/>
      <c r="AT2099" s="39"/>
      <c r="AU2099" s="39"/>
      <c r="AV2099" s="39"/>
      <c r="AW2099" s="39"/>
      <c r="AX2099" s="39"/>
      <c r="AY2099" s="39"/>
      <c r="AZ2099" s="39"/>
      <c r="BA2099" s="39"/>
      <c r="BB2099" s="39"/>
      <c r="BC2099" s="39"/>
      <c r="BD2099" s="39"/>
      <c r="BE2099" s="39"/>
      <c r="BF2099" s="39"/>
      <c r="BG2099" s="39"/>
      <c r="BH2099" s="39"/>
      <c r="BI2099" s="39"/>
      <c r="BJ2099" s="39"/>
      <c r="BK2099" s="39"/>
      <c r="BL2099" s="39"/>
      <c r="BM2099" s="39"/>
      <c r="BN2099" s="39"/>
      <c r="BO2099" s="39"/>
      <c r="BP2099" s="39"/>
      <c r="BQ2099" s="39"/>
      <c r="BR2099" s="39"/>
      <c r="BS2099" s="39"/>
      <c r="BT2099" s="39"/>
      <c r="BU2099" s="39"/>
      <c r="BV2099" s="39"/>
      <c r="BW2099" s="39"/>
      <c r="BX2099" s="39"/>
      <c r="BY2099" s="39"/>
      <c r="BZ2099" s="39"/>
      <c r="CA2099" s="39"/>
      <c r="CB2099" s="39"/>
      <c r="CC2099" s="39"/>
      <c r="CD2099" s="39"/>
      <c r="CE2099" s="39"/>
      <c r="CF2099" s="39"/>
      <c r="CG2099" s="39"/>
      <c r="CH2099" s="39"/>
      <c r="CI2099" s="39"/>
      <c r="CJ2099" s="39"/>
      <c r="CK2099" s="39"/>
      <c r="CL2099" s="39"/>
      <c r="CM2099" s="39"/>
      <c r="CN2099" s="39"/>
      <c r="CO2099" s="39"/>
      <c r="CP2099" s="39"/>
      <c r="CQ2099" s="39"/>
      <c r="CR2099" s="39"/>
      <c r="CS2099" s="39"/>
      <c r="CT2099" s="39"/>
      <c r="CU2099" s="39"/>
      <c r="CV2099" s="39"/>
      <c r="CW2099" s="39"/>
      <c r="CX2099" s="39"/>
      <c r="CY2099" s="39"/>
      <c r="CZ2099" s="39"/>
      <c r="DA2099" s="39"/>
      <c r="DB2099" s="39"/>
      <c r="DC2099" s="39"/>
      <c r="DD2099" s="39"/>
      <c r="DE2099" s="39"/>
      <c r="DF2099" s="39"/>
      <c r="DG2099" s="39"/>
      <c r="DH2099" s="39"/>
      <c r="DI2099" s="39"/>
      <c r="DJ2099" s="39"/>
      <c r="DK2099" s="39"/>
      <c r="DL2099" s="39"/>
      <c r="DM2099" s="39"/>
      <c r="DN2099" s="39"/>
      <c r="DO2099" s="39"/>
      <c r="DP2099" s="39"/>
      <c r="DQ2099" s="39"/>
      <c r="DR2099" s="39"/>
      <c r="DS2099" s="39"/>
      <c r="DT2099" s="39"/>
      <c r="DU2099" s="39"/>
      <c r="DV2099" s="39"/>
      <c r="DW2099" s="39"/>
      <c r="DX2099" s="39"/>
      <c r="DY2099" s="39"/>
      <c r="DZ2099" s="39"/>
      <c r="EA2099" s="39"/>
      <c r="EB2099" s="39"/>
      <c r="EC2099" s="39"/>
      <c r="ED2099" s="39"/>
      <c r="EE2099" s="39"/>
      <c r="EF2099" s="39"/>
      <c r="EG2099" s="39"/>
      <c r="EH2099" s="39"/>
      <c r="EI2099" s="39"/>
      <c r="EJ2099" s="39"/>
      <c r="EK2099" s="39"/>
      <c r="EL2099" s="39"/>
      <c r="EM2099" s="39"/>
      <c r="EN2099" s="39"/>
      <c r="EO2099" s="39"/>
      <c r="EP2099" s="39"/>
      <c r="EQ2099" s="39"/>
      <c r="ER2099" s="39"/>
      <c r="ES2099" s="39"/>
      <c r="ET2099" s="39"/>
      <c r="EU2099" s="39"/>
      <c r="EV2099" s="39"/>
      <c r="EW2099" s="39"/>
      <c r="EX2099" s="39"/>
      <c r="EY2099" s="39"/>
      <c r="EZ2099" s="39"/>
      <c r="FA2099" s="39"/>
      <c r="FB2099" s="39"/>
      <c r="FC2099" s="39"/>
      <c r="FD2099" s="39"/>
      <c r="FE2099" s="39"/>
      <c r="FF2099" s="39"/>
      <c r="FG2099" s="39"/>
      <c r="FH2099" s="39"/>
      <c r="FI2099" s="39"/>
      <c r="FJ2099" s="39"/>
      <c r="FK2099" s="39"/>
      <c r="FL2099" s="39"/>
      <c r="FM2099" s="39"/>
      <c r="FN2099" s="39"/>
    </row>
    <row r="2100" spans="1:170" s="36" customFormat="1">
      <c r="A2100" s="105"/>
      <c r="B2100" s="106"/>
      <c r="C2100" s="107"/>
      <c r="D2100" s="132"/>
      <c r="E2100" s="132"/>
      <c r="F2100" s="132"/>
      <c r="G2100" s="132"/>
      <c r="H2100" s="107"/>
      <c r="I2100" s="108"/>
      <c r="J2100" s="132"/>
      <c r="K2100" s="137"/>
      <c r="L2100" s="137"/>
      <c r="M2100" s="139"/>
      <c r="N2100" s="139"/>
      <c r="O2100" s="105"/>
      <c r="P2100" s="112"/>
      <c r="Q2100" s="112"/>
      <c r="R2100" s="112"/>
      <c r="S2100" s="94"/>
      <c r="T2100" s="95"/>
      <c r="U2100" s="95"/>
      <c r="V2100" s="95"/>
      <c r="W2100" s="95"/>
      <c r="X2100" s="39"/>
      <c r="Y2100" s="39"/>
      <c r="Z2100" s="39"/>
      <c r="AA2100" s="39"/>
      <c r="AB2100" s="39"/>
      <c r="AC2100" s="39"/>
      <c r="AD2100" s="39"/>
      <c r="AE2100" s="39"/>
      <c r="AF2100" s="39"/>
      <c r="AG2100" s="39"/>
      <c r="AH2100" s="39"/>
      <c r="AI2100" s="39"/>
      <c r="AJ2100" s="39"/>
      <c r="AK2100" s="39"/>
      <c r="AL2100" s="39"/>
      <c r="AM2100" s="39"/>
      <c r="AN2100" s="39"/>
      <c r="AO2100" s="39"/>
      <c r="AP2100" s="39"/>
      <c r="AQ2100" s="39"/>
      <c r="AR2100" s="39"/>
      <c r="AS2100" s="39"/>
      <c r="AT2100" s="39"/>
      <c r="AU2100" s="39"/>
      <c r="AV2100" s="39"/>
      <c r="AW2100" s="39"/>
      <c r="AX2100" s="39"/>
      <c r="AY2100" s="39"/>
      <c r="AZ2100" s="39"/>
      <c r="BA2100" s="39"/>
      <c r="BB2100" s="39"/>
      <c r="BC2100" s="39"/>
      <c r="BD2100" s="39"/>
      <c r="BE2100" s="39"/>
      <c r="BF2100" s="39"/>
      <c r="BG2100" s="39"/>
      <c r="BH2100" s="39"/>
      <c r="BI2100" s="39"/>
      <c r="BJ2100" s="39"/>
      <c r="BK2100" s="39"/>
      <c r="BL2100" s="39"/>
      <c r="BM2100" s="39"/>
      <c r="BN2100" s="39"/>
      <c r="BO2100" s="39"/>
      <c r="BP2100" s="39"/>
      <c r="BQ2100" s="39"/>
      <c r="BR2100" s="39"/>
      <c r="BS2100" s="39"/>
      <c r="BT2100" s="39"/>
      <c r="BU2100" s="39"/>
      <c r="BV2100" s="39"/>
      <c r="BW2100" s="39"/>
      <c r="BX2100" s="39"/>
      <c r="BY2100" s="39"/>
      <c r="BZ2100" s="39"/>
      <c r="CA2100" s="39"/>
      <c r="CB2100" s="39"/>
      <c r="CC2100" s="39"/>
      <c r="CD2100" s="39"/>
      <c r="CE2100" s="39"/>
      <c r="CF2100" s="39"/>
      <c r="CG2100" s="39"/>
      <c r="CH2100" s="39"/>
      <c r="CI2100" s="39"/>
      <c r="CJ2100" s="39"/>
      <c r="CK2100" s="39"/>
      <c r="CL2100" s="39"/>
      <c r="CM2100" s="39"/>
      <c r="CN2100" s="39"/>
      <c r="CO2100" s="39"/>
      <c r="CP2100" s="39"/>
      <c r="CQ2100" s="39"/>
      <c r="CR2100" s="39"/>
      <c r="CS2100" s="39"/>
      <c r="CT2100" s="39"/>
      <c r="CU2100" s="39"/>
      <c r="CV2100" s="39"/>
      <c r="CW2100" s="39"/>
      <c r="CX2100" s="39"/>
      <c r="CY2100" s="39"/>
      <c r="CZ2100" s="39"/>
      <c r="DA2100" s="39"/>
      <c r="DB2100" s="39"/>
      <c r="DC2100" s="39"/>
      <c r="DD2100" s="39"/>
      <c r="DE2100" s="39"/>
      <c r="DF2100" s="39"/>
      <c r="DG2100" s="39"/>
      <c r="DH2100" s="39"/>
      <c r="DI2100" s="39"/>
      <c r="DJ2100" s="39"/>
      <c r="DK2100" s="39"/>
      <c r="DL2100" s="39"/>
      <c r="DM2100" s="39"/>
      <c r="DN2100" s="39"/>
      <c r="DO2100" s="39"/>
      <c r="DP2100" s="39"/>
      <c r="DQ2100" s="39"/>
      <c r="DR2100" s="39"/>
      <c r="DS2100" s="39"/>
      <c r="DT2100" s="39"/>
      <c r="DU2100" s="39"/>
      <c r="DV2100" s="39"/>
      <c r="DW2100" s="39"/>
      <c r="DX2100" s="39"/>
      <c r="DY2100" s="39"/>
      <c r="DZ2100" s="39"/>
      <c r="EA2100" s="39"/>
      <c r="EB2100" s="39"/>
      <c r="EC2100" s="39"/>
      <c r="ED2100" s="39"/>
      <c r="EE2100" s="39"/>
      <c r="EF2100" s="39"/>
      <c r="EG2100" s="39"/>
      <c r="EH2100" s="39"/>
      <c r="EI2100" s="39"/>
      <c r="EJ2100" s="39"/>
      <c r="EK2100" s="39"/>
      <c r="EL2100" s="39"/>
      <c r="EM2100" s="39"/>
      <c r="EN2100" s="39"/>
      <c r="EO2100" s="39"/>
      <c r="EP2100" s="39"/>
      <c r="EQ2100" s="39"/>
      <c r="ER2100" s="39"/>
      <c r="ES2100" s="39"/>
      <c r="ET2100" s="39"/>
      <c r="EU2100" s="39"/>
      <c r="EV2100" s="39"/>
      <c r="EW2100" s="39"/>
      <c r="EX2100" s="39"/>
      <c r="EY2100" s="39"/>
      <c r="EZ2100" s="39"/>
      <c r="FA2100" s="39"/>
      <c r="FB2100" s="39"/>
      <c r="FC2100" s="39"/>
      <c r="FD2100" s="39"/>
      <c r="FE2100" s="39"/>
      <c r="FF2100" s="39"/>
      <c r="FG2100" s="39"/>
      <c r="FH2100" s="39"/>
      <c r="FI2100" s="39"/>
      <c r="FJ2100" s="39"/>
      <c r="FK2100" s="39"/>
      <c r="FL2100" s="39"/>
      <c r="FM2100" s="39"/>
      <c r="FN2100" s="39"/>
    </row>
    <row r="2101" spans="1:170" s="36" customFormat="1">
      <c r="A2101" s="105"/>
      <c r="B2101" s="106"/>
      <c r="C2101" s="107"/>
      <c r="D2101" s="132"/>
      <c r="E2101" s="132"/>
      <c r="F2101" s="132"/>
      <c r="G2101" s="132"/>
      <c r="H2101" s="107"/>
      <c r="I2101" s="108"/>
      <c r="J2101" s="132"/>
      <c r="K2101" s="137"/>
      <c r="L2101" s="137"/>
      <c r="M2101" s="139"/>
      <c r="N2101" s="139"/>
      <c r="O2101" s="105"/>
      <c r="P2101" s="112"/>
      <c r="Q2101" s="112"/>
      <c r="R2101" s="112"/>
      <c r="S2101" s="94"/>
      <c r="T2101" s="95"/>
      <c r="U2101" s="95"/>
      <c r="V2101" s="95"/>
      <c r="W2101" s="95"/>
      <c r="X2101" s="39"/>
      <c r="Y2101" s="39"/>
      <c r="Z2101" s="39"/>
      <c r="AA2101" s="39"/>
      <c r="AB2101" s="39"/>
      <c r="AC2101" s="39"/>
      <c r="AD2101" s="39"/>
      <c r="AE2101" s="39"/>
      <c r="AF2101" s="39"/>
      <c r="AG2101" s="39"/>
      <c r="AH2101" s="39"/>
      <c r="AI2101" s="39"/>
      <c r="AJ2101" s="39"/>
      <c r="AK2101" s="39"/>
      <c r="AL2101" s="39"/>
      <c r="AM2101" s="39"/>
      <c r="AN2101" s="39"/>
      <c r="AO2101" s="39"/>
      <c r="AP2101" s="39"/>
      <c r="AQ2101" s="39"/>
      <c r="AR2101" s="39"/>
      <c r="AS2101" s="39"/>
      <c r="AT2101" s="39"/>
      <c r="AU2101" s="39"/>
      <c r="AV2101" s="39"/>
      <c r="AW2101" s="39"/>
      <c r="AX2101" s="39"/>
      <c r="AY2101" s="39"/>
      <c r="AZ2101" s="39"/>
      <c r="BA2101" s="39"/>
      <c r="BB2101" s="39"/>
      <c r="BC2101" s="39"/>
      <c r="BD2101" s="39"/>
      <c r="BE2101" s="39"/>
      <c r="BF2101" s="39"/>
      <c r="BG2101" s="39"/>
      <c r="BH2101" s="39"/>
      <c r="BI2101" s="39"/>
      <c r="BJ2101" s="39"/>
      <c r="BK2101" s="39"/>
      <c r="BL2101" s="39"/>
      <c r="BM2101" s="39"/>
      <c r="BN2101" s="39"/>
      <c r="BO2101" s="39"/>
      <c r="BP2101" s="39"/>
      <c r="BQ2101" s="39"/>
      <c r="BR2101" s="39"/>
      <c r="BS2101" s="39"/>
      <c r="BT2101" s="39"/>
      <c r="BU2101" s="39"/>
      <c r="BV2101" s="39"/>
      <c r="BW2101" s="39"/>
      <c r="BX2101" s="39"/>
      <c r="BY2101" s="39"/>
      <c r="BZ2101" s="39"/>
      <c r="CA2101" s="39"/>
      <c r="CB2101" s="39"/>
      <c r="CC2101" s="39"/>
      <c r="CD2101" s="39"/>
      <c r="CE2101" s="39"/>
      <c r="CF2101" s="39"/>
      <c r="CG2101" s="39"/>
      <c r="CH2101" s="39"/>
      <c r="CI2101" s="39"/>
      <c r="CJ2101" s="39"/>
      <c r="CK2101" s="39"/>
      <c r="CL2101" s="39"/>
      <c r="CM2101" s="39"/>
      <c r="CN2101" s="39"/>
      <c r="CO2101" s="39"/>
      <c r="CP2101" s="39"/>
      <c r="CQ2101" s="39"/>
      <c r="CR2101" s="39"/>
      <c r="CS2101" s="39"/>
      <c r="CT2101" s="39"/>
      <c r="CU2101" s="39"/>
      <c r="CV2101" s="39"/>
      <c r="CW2101" s="39"/>
      <c r="CX2101" s="39"/>
      <c r="CY2101" s="39"/>
      <c r="CZ2101" s="39"/>
      <c r="DA2101" s="39"/>
      <c r="DB2101" s="39"/>
      <c r="DC2101" s="39"/>
      <c r="DD2101" s="39"/>
      <c r="DE2101" s="39"/>
      <c r="DF2101" s="39"/>
      <c r="DG2101" s="39"/>
      <c r="DH2101" s="39"/>
      <c r="DI2101" s="39"/>
      <c r="DJ2101" s="39"/>
      <c r="DK2101" s="39"/>
      <c r="DL2101" s="39"/>
      <c r="DM2101" s="39"/>
      <c r="DN2101" s="39"/>
      <c r="DO2101" s="39"/>
      <c r="DP2101" s="39"/>
      <c r="DQ2101" s="39"/>
      <c r="DR2101" s="39"/>
      <c r="DS2101" s="39"/>
      <c r="DT2101" s="39"/>
      <c r="DU2101" s="39"/>
      <c r="DV2101" s="39"/>
      <c r="DW2101" s="39"/>
      <c r="DX2101" s="39"/>
      <c r="DY2101" s="39"/>
      <c r="DZ2101" s="39"/>
      <c r="EA2101" s="39"/>
      <c r="EB2101" s="39"/>
      <c r="EC2101" s="39"/>
      <c r="ED2101" s="39"/>
      <c r="EE2101" s="39"/>
      <c r="EF2101" s="39"/>
      <c r="EG2101" s="39"/>
      <c r="EH2101" s="39"/>
      <c r="EI2101" s="39"/>
      <c r="EJ2101" s="39"/>
      <c r="EK2101" s="39"/>
      <c r="EL2101" s="39"/>
      <c r="EM2101" s="39"/>
      <c r="EN2101" s="39"/>
      <c r="EO2101" s="39"/>
      <c r="EP2101" s="39"/>
      <c r="EQ2101" s="39"/>
      <c r="ER2101" s="39"/>
      <c r="ES2101" s="39"/>
      <c r="ET2101" s="39"/>
      <c r="EU2101" s="39"/>
      <c r="EV2101" s="39"/>
      <c r="EW2101" s="39"/>
      <c r="EX2101" s="39"/>
      <c r="EY2101" s="39"/>
      <c r="EZ2101" s="39"/>
      <c r="FA2101" s="39"/>
      <c r="FB2101" s="39"/>
      <c r="FC2101" s="39"/>
      <c r="FD2101" s="39"/>
      <c r="FE2101" s="39"/>
      <c r="FF2101" s="39"/>
      <c r="FG2101" s="39"/>
      <c r="FH2101" s="39"/>
      <c r="FI2101" s="39"/>
      <c r="FJ2101" s="39"/>
      <c r="FK2101" s="39"/>
      <c r="FL2101" s="39"/>
      <c r="FM2101" s="39"/>
      <c r="FN2101" s="39"/>
    </row>
    <row r="2102" spans="1:170" s="36" customFormat="1">
      <c r="A2102" s="105"/>
      <c r="B2102" s="106"/>
      <c r="C2102" s="107"/>
      <c r="D2102" s="132"/>
      <c r="E2102" s="132"/>
      <c r="F2102" s="132"/>
      <c r="G2102" s="132"/>
      <c r="H2102" s="107"/>
      <c r="I2102" s="108"/>
      <c r="J2102" s="132"/>
      <c r="K2102" s="137"/>
      <c r="L2102" s="137"/>
      <c r="M2102" s="139"/>
      <c r="N2102" s="139"/>
      <c r="O2102" s="105"/>
      <c r="P2102" s="112"/>
      <c r="Q2102" s="112"/>
      <c r="R2102" s="112"/>
      <c r="S2102" s="94"/>
      <c r="T2102" s="95"/>
      <c r="U2102" s="95"/>
      <c r="V2102" s="95"/>
      <c r="W2102" s="95"/>
      <c r="X2102" s="39"/>
      <c r="Y2102" s="39"/>
      <c r="Z2102" s="39"/>
      <c r="AA2102" s="39"/>
      <c r="AB2102" s="39"/>
      <c r="AC2102" s="39"/>
      <c r="AD2102" s="39"/>
      <c r="AE2102" s="39"/>
      <c r="AF2102" s="39"/>
      <c r="AG2102" s="39"/>
      <c r="AH2102" s="39"/>
      <c r="AI2102" s="39"/>
      <c r="AJ2102" s="39"/>
      <c r="AK2102" s="39"/>
      <c r="AL2102" s="39"/>
      <c r="AM2102" s="39"/>
      <c r="AN2102" s="39"/>
      <c r="AO2102" s="39"/>
      <c r="AP2102" s="39"/>
      <c r="AQ2102" s="39"/>
      <c r="AR2102" s="39"/>
      <c r="AS2102" s="39"/>
      <c r="AT2102" s="39"/>
      <c r="AU2102" s="39"/>
      <c r="AV2102" s="39"/>
      <c r="AW2102" s="39"/>
      <c r="AX2102" s="39"/>
      <c r="AY2102" s="39"/>
      <c r="AZ2102" s="39"/>
      <c r="BA2102" s="39"/>
      <c r="BB2102" s="39"/>
      <c r="BC2102" s="39"/>
      <c r="BD2102" s="39"/>
      <c r="BE2102" s="39"/>
      <c r="BF2102" s="39"/>
      <c r="BG2102" s="39"/>
      <c r="BH2102" s="39"/>
      <c r="BI2102" s="39"/>
      <c r="BJ2102" s="39"/>
      <c r="BK2102" s="39"/>
      <c r="BL2102" s="39"/>
      <c r="BM2102" s="39"/>
      <c r="BN2102" s="39"/>
      <c r="BO2102" s="39"/>
      <c r="BP2102" s="39"/>
      <c r="BQ2102" s="39"/>
      <c r="BR2102" s="39"/>
      <c r="BS2102" s="39"/>
      <c r="BT2102" s="39"/>
      <c r="BU2102" s="39"/>
      <c r="BV2102" s="39"/>
      <c r="BW2102" s="39"/>
      <c r="BX2102" s="39"/>
      <c r="BY2102" s="39"/>
      <c r="BZ2102" s="39"/>
      <c r="CA2102" s="39"/>
      <c r="CB2102" s="39"/>
      <c r="CC2102" s="39"/>
      <c r="CD2102" s="39"/>
      <c r="CE2102" s="39"/>
      <c r="CF2102" s="39"/>
      <c r="CG2102" s="39"/>
      <c r="CH2102" s="39"/>
      <c r="CI2102" s="39"/>
      <c r="CJ2102" s="39"/>
      <c r="CK2102" s="39"/>
      <c r="CL2102" s="39"/>
      <c r="CM2102" s="39"/>
      <c r="CN2102" s="39"/>
      <c r="CO2102" s="39"/>
      <c r="CP2102" s="39"/>
      <c r="CQ2102" s="39"/>
      <c r="CR2102" s="39"/>
      <c r="CS2102" s="39"/>
      <c r="CT2102" s="39"/>
      <c r="CU2102" s="39"/>
      <c r="CV2102" s="39"/>
      <c r="CW2102" s="39"/>
      <c r="CX2102" s="39"/>
      <c r="CY2102" s="39"/>
      <c r="CZ2102" s="39"/>
      <c r="DA2102" s="39"/>
      <c r="DB2102" s="39"/>
      <c r="DC2102" s="39"/>
      <c r="DD2102" s="39"/>
      <c r="DE2102" s="39"/>
      <c r="DF2102" s="39"/>
      <c r="DG2102" s="39"/>
      <c r="DH2102" s="39"/>
      <c r="DI2102" s="39"/>
      <c r="DJ2102" s="39"/>
      <c r="DK2102" s="39"/>
      <c r="DL2102" s="39"/>
      <c r="DM2102" s="39"/>
      <c r="DN2102" s="39"/>
      <c r="DO2102" s="39"/>
      <c r="DP2102" s="39"/>
      <c r="DQ2102" s="39"/>
      <c r="DR2102" s="39"/>
      <c r="DS2102" s="39"/>
      <c r="DT2102" s="39"/>
      <c r="DU2102" s="39"/>
      <c r="DV2102" s="39"/>
      <c r="DW2102" s="39"/>
      <c r="DX2102" s="39"/>
      <c r="DY2102" s="39"/>
      <c r="DZ2102" s="39"/>
      <c r="EA2102" s="39"/>
      <c r="EB2102" s="39"/>
      <c r="EC2102" s="39"/>
      <c r="ED2102" s="39"/>
      <c r="EE2102" s="39"/>
      <c r="EF2102" s="39"/>
      <c r="EG2102" s="39"/>
      <c r="EH2102" s="39"/>
      <c r="EI2102" s="39"/>
      <c r="EJ2102" s="39"/>
      <c r="EK2102" s="39"/>
      <c r="EL2102" s="39"/>
      <c r="EM2102" s="39"/>
      <c r="EN2102" s="39"/>
      <c r="EO2102" s="39"/>
      <c r="EP2102" s="39"/>
      <c r="EQ2102" s="39"/>
      <c r="ER2102" s="39"/>
      <c r="ES2102" s="39"/>
      <c r="ET2102" s="39"/>
      <c r="EU2102" s="39"/>
      <c r="EV2102" s="39"/>
      <c r="EW2102" s="39"/>
      <c r="EX2102" s="39"/>
      <c r="EY2102" s="39"/>
      <c r="EZ2102" s="39"/>
      <c r="FA2102" s="39"/>
      <c r="FB2102" s="39"/>
      <c r="FC2102" s="39"/>
      <c r="FD2102" s="39"/>
      <c r="FE2102" s="39"/>
      <c r="FF2102" s="39"/>
      <c r="FG2102" s="39"/>
      <c r="FH2102" s="39"/>
      <c r="FI2102" s="39"/>
      <c r="FJ2102" s="39"/>
      <c r="FK2102" s="39"/>
      <c r="FL2102" s="39"/>
      <c r="FM2102" s="39"/>
      <c r="FN2102" s="39"/>
    </row>
    <row r="2103" spans="1:170" s="36" customFormat="1">
      <c r="A2103" s="105"/>
      <c r="B2103" s="106"/>
      <c r="C2103" s="107"/>
      <c r="D2103" s="132"/>
      <c r="E2103" s="132"/>
      <c r="F2103" s="132"/>
      <c r="G2103" s="132"/>
      <c r="H2103" s="107"/>
      <c r="I2103" s="108"/>
      <c r="J2103" s="132"/>
      <c r="K2103" s="137"/>
      <c r="L2103" s="137"/>
      <c r="M2103" s="139"/>
      <c r="N2103" s="139"/>
      <c r="O2103" s="105"/>
      <c r="P2103" s="112"/>
      <c r="Q2103" s="112"/>
      <c r="R2103" s="112"/>
      <c r="S2103" s="94"/>
      <c r="T2103" s="95"/>
      <c r="U2103" s="95"/>
      <c r="V2103" s="95"/>
      <c r="W2103" s="95"/>
      <c r="X2103" s="39"/>
      <c r="Y2103" s="39"/>
      <c r="Z2103" s="39"/>
      <c r="AA2103" s="39"/>
      <c r="AB2103" s="39"/>
      <c r="AC2103" s="39"/>
      <c r="AD2103" s="39"/>
      <c r="AE2103" s="39"/>
      <c r="AF2103" s="39"/>
      <c r="AG2103" s="39"/>
      <c r="AH2103" s="39"/>
      <c r="AI2103" s="39"/>
      <c r="AJ2103" s="39"/>
      <c r="AK2103" s="39"/>
      <c r="AL2103" s="39"/>
      <c r="AM2103" s="39"/>
      <c r="AN2103" s="39"/>
      <c r="AO2103" s="39"/>
      <c r="AP2103" s="39"/>
      <c r="AQ2103" s="39"/>
      <c r="AR2103" s="39"/>
      <c r="AS2103" s="39"/>
      <c r="AT2103" s="39"/>
      <c r="AU2103" s="39"/>
      <c r="AV2103" s="39"/>
      <c r="AW2103" s="39"/>
      <c r="AX2103" s="39"/>
      <c r="AY2103" s="39"/>
      <c r="AZ2103" s="39"/>
      <c r="BA2103" s="39"/>
      <c r="BB2103" s="39"/>
      <c r="BC2103" s="39"/>
      <c r="BD2103" s="39"/>
      <c r="BE2103" s="39"/>
      <c r="BF2103" s="39"/>
      <c r="BG2103" s="39"/>
      <c r="BH2103" s="39"/>
      <c r="BI2103" s="39"/>
      <c r="BJ2103" s="39"/>
      <c r="BK2103" s="39"/>
      <c r="BL2103" s="39"/>
      <c r="BM2103" s="39"/>
      <c r="BN2103" s="39"/>
      <c r="BO2103" s="39"/>
      <c r="BP2103" s="39"/>
      <c r="BQ2103" s="39"/>
      <c r="BR2103" s="39"/>
      <c r="BS2103" s="39"/>
      <c r="BT2103" s="39"/>
      <c r="BU2103" s="39"/>
      <c r="BV2103" s="39"/>
      <c r="BW2103" s="39"/>
      <c r="BX2103" s="39"/>
      <c r="BY2103" s="39"/>
      <c r="BZ2103" s="39"/>
      <c r="CA2103" s="39"/>
      <c r="CB2103" s="39"/>
      <c r="CC2103" s="39"/>
      <c r="CD2103" s="39"/>
      <c r="CE2103" s="39"/>
      <c r="CF2103" s="39"/>
      <c r="CG2103" s="39"/>
      <c r="CH2103" s="39"/>
      <c r="CI2103" s="39"/>
      <c r="CJ2103" s="39"/>
      <c r="CK2103" s="39"/>
      <c r="CL2103" s="39"/>
      <c r="CM2103" s="39"/>
      <c r="CN2103" s="39"/>
      <c r="CO2103" s="39"/>
      <c r="CP2103" s="39"/>
      <c r="CQ2103" s="39"/>
      <c r="CR2103" s="39"/>
      <c r="CS2103" s="39"/>
      <c r="CT2103" s="39"/>
      <c r="CU2103" s="39"/>
      <c r="CV2103" s="39"/>
      <c r="CW2103" s="39"/>
      <c r="CX2103" s="39"/>
      <c r="CY2103" s="39"/>
      <c r="CZ2103" s="39"/>
      <c r="DA2103" s="39"/>
      <c r="DB2103" s="39"/>
      <c r="DC2103" s="39"/>
      <c r="DD2103" s="39"/>
      <c r="DE2103" s="39"/>
      <c r="DF2103" s="39"/>
      <c r="DG2103" s="39"/>
      <c r="DH2103" s="39"/>
      <c r="DI2103" s="39"/>
      <c r="DJ2103" s="39"/>
      <c r="DK2103" s="39"/>
      <c r="DL2103" s="39"/>
      <c r="DM2103" s="39"/>
      <c r="DN2103" s="39"/>
      <c r="DO2103" s="39"/>
      <c r="DP2103" s="39"/>
      <c r="DQ2103" s="39"/>
      <c r="DR2103" s="39"/>
      <c r="DS2103" s="39"/>
      <c r="DT2103" s="39"/>
      <c r="DU2103" s="39"/>
      <c r="DV2103" s="39"/>
      <c r="DW2103" s="39"/>
      <c r="DX2103" s="39"/>
      <c r="DY2103" s="39"/>
      <c r="DZ2103" s="39"/>
      <c r="EA2103" s="39"/>
      <c r="EB2103" s="39"/>
      <c r="EC2103" s="39"/>
      <c r="ED2103" s="39"/>
      <c r="EE2103" s="39"/>
      <c r="EF2103" s="39"/>
      <c r="EG2103" s="39"/>
      <c r="EH2103" s="39"/>
      <c r="EI2103" s="39"/>
      <c r="EJ2103" s="39"/>
      <c r="EK2103" s="39"/>
      <c r="EL2103" s="39"/>
      <c r="EM2103" s="39"/>
      <c r="EN2103" s="39"/>
      <c r="EO2103" s="39"/>
      <c r="EP2103" s="39"/>
      <c r="EQ2103" s="39"/>
      <c r="ER2103" s="39"/>
      <c r="ES2103" s="39"/>
      <c r="ET2103" s="39"/>
      <c r="EU2103" s="39"/>
      <c r="EV2103" s="39"/>
      <c r="EW2103" s="39"/>
      <c r="EX2103" s="39"/>
      <c r="EY2103" s="39"/>
      <c r="EZ2103" s="39"/>
      <c r="FA2103" s="39"/>
      <c r="FB2103" s="39"/>
      <c r="FC2103" s="39"/>
      <c r="FD2103" s="39"/>
      <c r="FE2103" s="39"/>
      <c r="FF2103" s="39"/>
      <c r="FG2103" s="39"/>
      <c r="FH2103" s="39"/>
      <c r="FI2103" s="39"/>
      <c r="FJ2103" s="39"/>
      <c r="FK2103" s="39"/>
      <c r="FL2103" s="39"/>
      <c r="FM2103" s="39"/>
      <c r="FN2103" s="39"/>
    </row>
    <row r="2104" spans="1:170" s="36" customFormat="1">
      <c r="A2104" s="105"/>
      <c r="B2104" s="106"/>
      <c r="C2104" s="107"/>
      <c r="D2104" s="132"/>
      <c r="E2104" s="132"/>
      <c r="F2104" s="132"/>
      <c r="G2104" s="132"/>
      <c r="H2104" s="107"/>
      <c r="I2104" s="108"/>
      <c r="J2104" s="132"/>
      <c r="K2104" s="137"/>
      <c r="L2104" s="137"/>
      <c r="M2104" s="139"/>
      <c r="N2104" s="139"/>
      <c r="O2104" s="105"/>
      <c r="P2104" s="112"/>
      <c r="Q2104" s="112"/>
      <c r="R2104" s="112"/>
      <c r="S2104" s="94"/>
      <c r="T2104" s="95"/>
      <c r="U2104" s="95"/>
      <c r="V2104" s="95"/>
      <c r="W2104" s="95"/>
      <c r="X2104" s="39"/>
      <c r="Y2104" s="39"/>
      <c r="Z2104" s="39"/>
      <c r="AA2104" s="39"/>
      <c r="AB2104" s="39"/>
      <c r="AC2104" s="39"/>
      <c r="AD2104" s="39"/>
      <c r="AE2104" s="39"/>
      <c r="AF2104" s="39"/>
      <c r="AG2104" s="39"/>
      <c r="AH2104" s="39"/>
      <c r="AI2104" s="39"/>
      <c r="AJ2104" s="39"/>
      <c r="AK2104" s="39"/>
      <c r="AL2104" s="39"/>
      <c r="AM2104" s="39"/>
      <c r="AN2104" s="39"/>
      <c r="AO2104" s="39"/>
      <c r="AP2104" s="39"/>
      <c r="AQ2104" s="39"/>
      <c r="AR2104" s="39"/>
      <c r="AS2104" s="39"/>
      <c r="AT2104" s="39"/>
      <c r="AU2104" s="39"/>
      <c r="AV2104" s="39"/>
      <c r="AW2104" s="39"/>
      <c r="AX2104" s="39"/>
      <c r="AY2104" s="39"/>
      <c r="AZ2104" s="39"/>
      <c r="BA2104" s="39"/>
      <c r="BB2104" s="39"/>
      <c r="BC2104" s="39"/>
      <c r="BD2104" s="39"/>
      <c r="BE2104" s="39"/>
      <c r="BF2104" s="39"/>
      <c r="BG2104" s="39"/>
      <c r="BH2104" s="39"/>
      <c r="BI2104" s="39"/>
      <c r="BJ2104" s="39"/>
      <c r="BK2104" s="39"/>
      <c r="BL2104" s="39"/>
      <c r="BM2104" s="39"/>
      <c r="BN2104" s="39"/>
      <c r="BO2104" s="39"/>
      <c r="BP2104" s="39"/>
      <c r="BQ2104" s="39"/>
      <c r="BR2104" s="39"/>
      <c r="BS2104" s="39"/>
      <c r="BT2104" s="39"/>
      <c r="BU2104" s="39"/>
      <c r="BV2104" s="39"/>
      <c r="BW2104" s="39"/>
      <c r="BX2104" s="39"/>
      <c r="BY2104" s="39"/>
      <c r="BZ2104" s="39"/>
      <c r="CA2104" s="39"/>
      <c r="CB2104" s="39"/>
      <c r="CC2104" s="39"/>
      <c r="CD2104" s="39"/>
      <c r="CE2104" s="39"/>
      <c r="CF2104" s="39"/>
      <c r="CG2104" s="39"/>
      <c r="CH2104" s="39"/>
      <c r="CI2104" s="39"/>
      <c r="CJ2104" s="39"/>
      <c r="CK2104" s="39"/>
      <c r="CL2104" s="39"/>
      <c r="CM2104" s="39"/>
      <c r="CN2104" s="39"/>
      <c r="CO2104" s="39"/>
      <c r="CP2104" s="39"/>
      <c r="CQ2104" s="39"/>
      <c r="CR2104" s="39"/>
      <c r="CS2104" s="39"/>
      <c r="CT2104" s="39"/>
      <c r="CU2104" s="39"/>
      <c r="CV2104" s="39"/>
      <c r="CW2104" s="39"/>
      <c r="CX2104" s="39"/>
      <c r="CY2104" s="39"/>
      <c r="CZ2104" s="39"/>
      <c r="DA2104" s="39"/>
      <c r="DB2104" s="39"/>
      <c r="DC2104" s="39"/>
      <c r="DD2104" s="39"/>
      <c r="DE2104" s="39"/>
      <c r="DF2104" s="39"/>
      <c r="DG2104" s="39"/>
      <c r="DH2104" s="39"/>
      <c r="DI2104" s="39"/>
      <c r="DJ2104" s="39"/>
      <c r="DK2104" s="39"/>
      <c r="DL2104" s="39"/>
      <c r="DM2104" s="39"/>
      <c r="DN2104" s="39"/>
      <c r="DO2104" s="39"/>
      <c r="DP2104" s="39"/>
      <c r="DQ2104" s="39"/>
      <c r="DR2104" s="39"/>
      <c r="DS2104" s="39"/>
      <c r="DT2104" s="39"/>
      <c r="DU2104" s="39"/>
      <c r="DV2104" s="39"/>
      <c r="DW2104" s="39"/>
      <c r="DX2104" s="39"/>
      <c r="DY2104" s="39"/>
      <c r="DZ2104" s="39"/>
      <c r="EA2104" s="39"/>
      <c r="EB2104" s="39"/>
      <c r="EC2104" s="39"/>
      <c r="ED2104" s="39"/>
      <c r="EE2104" s="39"/>
      <c r="EF2104" s="39"/>
      <c r="EG2104" s="39"/>
      <c r="EH2104" s="39"/>
      <c r="EI2104" s="39"/>
      <c r="EJ2104" s="39"/>
      <c r="EK2104" s="39"/>
      <c r="EL2104" s="39"/>
      <c r="EM2104" s="39"/>
      <c r="EN2104" s="39"/>
      <c r="EO2104" s="39"/>
      <c r="EP2104" s="39"/>
      <c r="EQ2104" s="39"/>
      <c r="ER2104" s="39"/>
      <c r="ES2104" s="39"/>
      <c r="ET2104" s="39"/>
      <c r="EU2104" s="39"/>
      <c r="EV2104" s="39"/>
      <c r="EW2104" s="39"/>
      <c r="EX2104" s="39"/>
      <c r="EY2104" s="39"/>
      <c r="EZ2104" s="39"/>
      <c r="FA2104" s="39"/>
      <c r="FB2104" s="39"/>
      <c r="FC2104" s="39"/>
      <c r="FD2104" s="39"/>
      <c r="FE2104" s="39"/>
      <c r="FF2104" s="39"/>
      <c r="FG2104" s="39"/>
      <c r="FH2104" s="39"/>
      <c r="FI2104" s="39"/>
      <c r="FJ2104" s="39"/>
      <c r="FK2104" s="39"/>
      <c r="FL2104" s="39"/>
      <c r="FM2104" s="39"/>
      <c r="FN2104" s="39"/>
    </row>
    <row r="2105" spans="1:170" s="36" customFormat="1">
      <c r="A2105" s="105"/>
      <c r="B2105" s="106"/>
      <c r="C2105" s="107"/>
      <c r="D2105" s="132"/>
      <c r="E2105" s="132"/>
      <c r="F2105" s="132"/>
      <c r="G2105" s="132"/>
      <c r="H2105" s="107"/>
      <c r="I2105" s="108"/>
      <c r="J2105" s="132"/>
      <c r="K2105" s="137"/>
      <c r="L2105" s="137"/>
      <c r="M2105" s="139"/>
      <c r="N2105" s="139"/>
      <c r="O2105" s="105"/>
      <c r="P2105" s="112"/>
      <c r="Q2105" s="112"/>
      <c r="R2105" s="112"/>
      <c r="S2105" s="94"/>
      <c r="T2105" s="95"/>
      <c r="U2105" s="95"/>
      <c r="V2105" s="95"/>
      <c r="W2105" s="95"/>
      <c r="X2105" s="39"/>
      <c r="Y2105" s="39"/>
      <c r="Z2105" s="39"/>
      <c r="AA2105" s="39"/>
      <c r="AB2105" s="39"/>
      <c r="AC2105" s="39"/>
      <c r="AD2105" s="39"/>
      <c r="AE2105" s="39"/>
      <c r="AF2105" s="39"/>
      <c r="AG2105" s="39"/>
      <c r="AH2105" s="39"/>
      <c r="AI2105" s="39"/>
      <c r="AJ2105" s="39"/>
      <c r="AK2105" s="39"/>
      <c r="AL2105" s="39"/>
      <c r="AM2105" s="39"/>
      <c r="AN2105" s="39"/>
      <c r="AO2105" s="39"/>
      <c r="AP2105" s="39"/>
      <c r="AQ2105" s="39"/>
      <c r="AR2105" s="39"/>
      <c r="AS2105" s="39"/>
      <c r="AT2105" s="39"/>
      <c r="AU2105" s="39"/>
      <c r="AV2105" s="39"/>
      <c r="AW2105" s="39"/>
      <c r="AX2105" s="39"/>
      <c r="AY2105" s="39"/>
      <c r="AZ2105" s="39"/>
      <c r="BA2105" s="39"/>
      <c r="BB2105" s="39"/>
      <c r="BC2105" s="39"/>
      <c r="BD2105" s="39"/>
      <c r="BE2105" s="39"/>
      <c r="BF2105" s="39"/>
      <c r="BG2105" s="39"/>
      <c r="BH2105" s="39"/>
      <c r="BI2105" s="39"/>
      <c r="BJ2105" s="39"/>
      <c r="BK2105" s="39"/>
      <c r="BL2105" s="39"/>
      <c r="BM2105" s="39"/>
      <c r="BN2105" s="39"/>
      <c r="BO2105" s="39"/>
      <c r="BP2105" s="39"/>
      <c r="BQ2105" s="39"/>
      <c r="BR2105" s="39"/>
      <c r="BS2105" s="39"/>
      <c r="BT2105" s="39"/>
      <c r="BU2105" s="39"/>
      <c r="BV2105" s="39"/>
      <c r="BW2105" s="39"/>
      <c r="BX2105" s="39"/>
      <c r="BY2105" s="39"/>
      <c r="BZ2105" s="39"/>
      <c r="CA2105" s="39"/>
      <c r="CB2105" s="39"/>
      <c r="CC2105" s="39"/>
      <c r="CD2105" s="39"/>
      <c r="CE2105" s="39"/>
      <c r="CF2105" s="39"/>
      <c r="CG2105" s="39"/>
      <c r="CH2105" s="39"/>
      <c r="CI2105" s="39"/>
      <c r="CJ2105" s="39"/>
      <c r="CK2105" s="39"/>
      <c r="CL2105" s="39"/>
      <c r="CM2105" s="39"/>
      <c r="CN2105" s="39"/>
      <c r="CO2105" s="39"/>
      <c r="CP2105" s="39"/>
      <c r="CQ2105" s="39"/>
      <c r="CR2105" s="39"/>
      <c r="CS2105" s="39"/>
      <c r="CT2105" s="39"/>
      <c r="CU2105" s="39"/>
      <c r="CV2105" s="39"/>
      <c r="CW2105" s="39"/>
      <c r="CX2105" s="39"/>
      <c r="CY2105" s="39"/>
      <c r="CZ2105" s="39"/>
      <c r="DA2105" s="39"/>
      <c r="DB2105" s="39"/>
      <c r="DC2105" s="39"/>
      <c r="DD2105" s="39"/>
      <c r="DE2105" s="39"/>
      <c r="DF2105" s="39"/>
      <c r="DG2105" s="39"/>
      <c r="DH2105" s="39"/>
      <c r="DI2105" s="39"/>
      <c r="DJ2105" s="39"/>
      <c r="DK2105" s="39"/>
      <c r="DL2105" s="39"/>
      <c r="DM2105" s="39"/>
      <c r="DN2105" s="39"/>
      <c r="DO2105" s="39"/>
      <c r="DP2105" s="39"/>
      <c r="DQ2105" s="39"/>
      <c r="DR2105" s="39"/>
      <c r="DS2105" s="39"/>
      <c r="DT2105" s="39"/>
      <c r="DU2105" s="39"/>
      <c r="DV2105" s="39"/>
      <c r="DW2105" s="39"/>
      <c r="DX2105" s="39"/>
      <c r="DY2105" s="39"/>
      <c r="DZ2105" s="39"/>
      <c r="EA2105" s="39"/>
      <c r="EB2105" s="39"/>
      <c r="EC2105" s="39"/>
      <c r="ED2105" s="39"/>
      <c r="EE2105" s="39"/>
      <c r="EF2105" s="39"/>
      <c r="EG2105" s="39"/>
      <c r="EH2105" s="39"/>
      <c r="EI2105" s="39"/>
      <c r="EJ2105" s="39"/>
      <c r="EK2105" s="39"/>
      <c r="EL2105" s="39"/>
      <c r="EM2105" s="39"/>
      <c r="EN2105" s="39"/>
      <c r="EO2105" s="39"/>
      <c r="EP2105" s="39"/>
      <c r="EQ2105" s="39"/>
      <c r="ER2105" s="39"/>
      <c r="ES2105" s="39"/>
      <c r="ET2105" s="39"/>
      <c r="EU2105" s="39"/>
      <c r="EV2105" s="39"/>
      <c r="EW2105" s="39"/>
      <c r="EX2105" s="39"/>
      <c r="EY2105" s="39"/>
      <c r="EZ2105" s="39"/>
      <c r="FA2105" s="39"/>
      <c r="FB2105" s="39"/>
      <c r="FC2105" s="39"/>
      <c r="FD2105" s="39"/>
      <c r="FE2105" s="39"/>
      <c r="FF2105" s="39"/>
      <c r="FG2105" s="39"/>
      <c r="FH2105" s="39"/>
      <c r="FI2105" s="39"/>
      <c r="FJ2105" s="39"/>
      <c r="FK2105" s="39"/>
      <c r="FL2105" s="39"/>
      <c r="FM2105" s="39"/>
      <c r="FN2105" s="39"/>
    </row>
    <row r="2106" spans="1:170" s="36" customFormat="1">
      <c r="A2106" s="105"/>
      <c r="B2106" s="106"/>
      <c r="C2106" s="107"/>
      <c r="D2106" s="132"/>
      <c r="E2106" s="132"/>
      <c r="F2106" s="132"/>
      <c r="G2106" s="132"/>
      <c r="H2106" s="107"/>
      <c r="I2106" s="108"/>
      <c r="J2106" s="132"/>
      <c r="K2106" s="137"/>
      <c r="L2106" s="137"/>
      <c r="M2106" s="139"/>
      <c r="N2106" s="139"/>
      <c r="O2106" s="105"/>
      <c r="P2106" s="112"/>
      <c r="Q2106" s="112"/>
      <c r="R2106" s="112"/>
      <c r="S2106" s="94"/>
      <c r="T2106" s="95"/>
      <c r="U2106" s="95"/>
      <c r="V2106" s="95"/>
      <c r="W2106" s="95"/>
      <c r="X2106" s="39"/>
      <c r="Y2106" s="39"/>
      <c r="Z2106" s="39"/>
      <c r="AA2106" s="39"/>
      <c r="AB2106" s="39"/>
      <c r="AC2106" s="39"/>
      <c r="AD2106" s="39"/>
      <c r="AE2106" s="39"/>
      <c r="AF2106" s="39"/>
      <c r="AG2106" s="39"/>
      <c r="AH2106" s="39"/>
      <c r="AI2106" s="39"/>
      <c r="AJ2106" s="39"/>
      <c r="AK2106" s="39"/>
      <c r="AL2106" s="39"/>
      <c r="AM2106" s="39"/>
      <c r="AN2106" s="39"/>
      <c r="AO2106" s="39"/>
      <c r="AP2106" s="39"/>
      <c r="AQ2106" s="39"/>
      <c r="AR2106" s="39"/>
      <c r="AS2106" s="39"/>
      <c r="AT2106" s="39"/>
      <c r="AU2106" s="39"/>
      <c r="AV2106" s="39"/>
      <c r="AW2106" s="39"/>
      <c r="AX2106" s="39"/>
      <c r="AY2106" s="39"/>
      <c r="AZ2106" s="39"/>
      <c r="BA2106" s="39"/>
      <c r="BB2106" s="39"/>
      <c r="BC2106" s="39"/>
      <c r="BD2106" s="39"/>
      <c r="BE2106" s="39"/>
      <c r="BF2106" s="39"/>
      <c r="BG2106" s="39"/>
      <c r="BH2106" s="39"/>
      <c r="BI2106" s="39"/>
      <c r="BJ2106" s="39"/>
      <c r="BK2106" s="39"/>
      <c r="BL2106" s="39"/>
      <c r="BM2106" s="39"/>
      <c r="BN2106" s="39"/>
      <c r="BO2106" s="39"/>
      <c r="BP2106" s="39"/>
      <c r="BQ2106" s="39"/>
      <c r="BR2106" s="39"/>
      <c r="BS2106" s="39"/>
      <c r="BT2106" s="39"/>
      <c r="BU2106" s="39"/>
      <c r="BV2106" s="39"/>
      <c r="BW2106" s="39"/>
      <c r="BX2106" s="39"/>
      <c r="BY2106" s="39"/>
      <c r="BZ2106" s="39"/>
      <c r="CA2106" s="39"/>
      <c r="CB2106" s="39"/>
      <c r="CC2106" s="39"/>
      <c r="CD2106" s="39"/>
      <c r="CE2106" s="39"/>
      <c r="CF2106" s="39"/>
      <c r="CG2106" s="39"/>
      <c r="CH2106" s="39"/>
      <c r="CI2106" s="39"/>
      <c r="CJ2106" s="39"/>
      <c r="CK2106" s="39"/>
      <c r="CL2106" s="39"/>
      <c r="CM2106" s="39"/>
      <c r="CN2106" s="39"/>
      <c r="CO2106" s="39"/>
      <c r="CP2106" s="39"/>
      <c r="CQ2106" s="39"/>
      <c r="CR2106" s="39"/>
      <c r="CS2106" s="39"/>
      <c r="CT2106" s="39"/>
      <c r="CU2106" s="39"/>
      <c r="CV2106" s="39"/>
      <c r="CW2106" s="39"/>
      <c r="CX2106" s="39"/>
      <c r="CY2106" s="39"/>
      <c r="CZ2106" s="39"/>
      <c r="DA2106" s="39"/>
      <c r="DB2106" s="39"/>
      <c r="DC2106" s="39"/>
      <c r="DD2106" s="39"/>
      <c r="DE2106" s="39"/>
      <c r="DF2106" s="39"/>
      <c r="DG2106" s="39"/>
      <c r="DH2106" s="39"/>
      <c r="DI2106" s="39"/>
      <c r="DJ2106" s="39"/>
      <c r="DK2106" s="39"/>
      <c r="DL2106" s="39"/>
      <c r="DM2106" s="39"/>
      <c r="DN2106" s="39"/>
      <c r="DO2106" s="39"/>
      <c r="DP2106" s="39"/>
      <c r="DQ2106" s="39"/>
      <c r="DR2106" s="39"/>
      <c r="DS2106" s="39"/>
      <c r="DT2106" s="39"/>
      <c r="DU2106" s="39"/>
      <c r="DV2106" s="39"/>
      <c r="DW2106" s="39"/>
      <c r="DX2106" s="39"/>
      <c r="DY2106" s="39"/>
      <c r="DZ2106" s="39"/>
      <c r="EA2106" s="39"/>
      <c r="EB2106" s="39"/>
      <c r="EC2106" s="39"/>
      <c r="ED2106" s="39"/>
      <c r="EE2106" s="39"/>
      <c r="EF2106" s="39"/>
      <c r="EG2106" s="39"/>
      <c r="EH2106" s="39"/>
      <c r="EI2106" s="39"/>
      <c r="EJ2106" s="39"/>
      <c r="EK2106" s="39"/>
      <c r="EL2106" s="39"/>
      <c r="EM2106" s="39"/>
      <c r="EN2106" s="39"/>
      <c r="EO2106" s="39"/>
      <c r="EP2106" s="39"/>
      <c r="EQ2106" s="39"/>
      <c r="ER2106" s="39"/>
      <c r="ES2106" s="39"/>
      <c r="ET2106" s="39"/>
      <c r="EU2106" s="39"/>
      <c r="EV2106" s="39"/>
      <c r="EW2106" s="39"/>
      <c r="EX2106" s="39"/>
      <c r="EY2106" s="39"/>
      <c r="EZ2106" s="39"/>
      <c r="FA2106" s="39"/>
      <c r="FB2106" s="39"/>
      <c r="FC2106" s="39"/>
      <c r="FD2106" s="39"/>
      <c r="FE2106" s="39"/>
      <c r="FF2106" s="39"/>
      <c r="FG2106" s="39"/>
      <c r="FH2106" s="39"/>
      <c r="FI2106" s="39"/>
      <c r="FJ2106" s="39"/>
      <c r="FK2106" s="39"/>
      <c r="FL2106" s="39"/>
      <c r="FM2106" s="39"/>
      <c r="FN2106" s="39"/>
    </row>
    <row r="2107" spans="1:170" s="36" customFormat="1">
      <c r="A2107" s="105"/>
      <c r="B2107" s="106"/>
      <c r="C2107" s="107"/>
      <c r="D2107" s="132"/>
      <c r="E2107" s="132"/>
      <c r="F2107" s="132"/>
      <c r="G2107" s="132"/>
      <c r="H2107" s="107"/>
      <c r="I2107" s="108"/>
      <c r="J2107" s="132"/>
      <c r="K2107" s="137"/>
      <c r="L2107" s="137"/>
      <c r="M2107" s="139"/>
      <c r="N2107" s="139"/>
      <c r="O2107" s="105"/>
      <c r="P2107" s="112"/>
      <c r="Q2107" s="112"/>
      <c r="R2107" s="112"/>
      <c r="S2107" s="94"/>
      <c r="T2107" s="95"/>
      <c r="U2107" s="95"/>
      <c r="V2107" s="95"/>
      <c r="W2107" s="95"/>
      <c r="X2107" s="39"/>
      <c r="Y2107" s="39"/>
      <c r="Z2107" s="39"/>
      <c r="AA2107" s="39"/>
      <c r="AB2107" s="39"/>
      <c r="AC2107" s="39"/>
      <c r="AD2107" s="39"/>
      <c r="AE2107" s="39"/>
      <c r="AF2107" s="39"/>
      <c r="AG2107" s="39"/>
      <c r="AH2107" s="39"/>
      <c r="AI2107" s="39"/>
      <c r="AJ2107" s="39"/>
      <c r="AK2107" s="39"/>
      <c r="AL2107" s="39"/>
      <c r="AM2107" s="39"/>
      <c r="AN2107" s="39"/>
      <c r="AO2107" s="39"/>
      <c r="AP2107" s="39"/>
      <c r="AQ2107" s="39"/>
      <c r="AR2107" s="39"/>
      <c r="AS2107" s="39"/>
      <c r="AT2107" s="39"/>
      <c r="AU2107" s="39"/>
      <c r="AV2107" s="39"/>
      <c r="AW2107" s="39"/>
      <c r="AX2107" s="39"/>
      <c r="AY2107" s="39"/>
      <c r="AZ2107" s="39"/>
      <c r="BA2107" s="39"/>
      <c r="BB2107" s="39"/>
      <c r="BC2107" s="39"/>
      <c r="BD2107" s="39"/>
      <c r="BE2107" s="39"/>
      <c r="BF2107" s="39"/>
      <c r="BG2107" s="39"/>
      <c r="BH2107" s="39"/>
      <c r="BI2107" s="39"/>
      <c r="BJ2107" s="39"/>
      <c r="BK2107" s="39"/>
      <c r="BL2107" s="39"/>
      <c r="BM2107" s="39"/>
      <c r="BN2107" s="39"/>
      <c r="BO2107" s="39"/>
      <c r="BP2107" s="39"/>
      <c r="BQ2107" s="39"/>
      <c r="BR2107" s="39"/>
      <c r="BS2107" s="39"/>
      <c r="BT2107" s="39"/>
      <c r="BU2107" s="39"/>
      <c r="BV2107" s="39"/>
      <c r="BW2107" s="39"/>
      <c r="BX2107" s="39"/>
      <c r="BY2107" s="39"/>
      <c r="BZ2107" s="39"/>
      <c r="CA2107" s="39"/>
      <c r="CB2107" s="39"/>
      <c r="CC2107" s="39"/>
      <c r="CD2107" s="39"/>
      <c r="CE2107" s="39"/>
      <c r="CF2107" s="39"/>
      <c r="CG2107" s="39"/>
      <c r="CH2107" s="39"/>
      <c r="CI2107" s="39"/>
      <c r="CJ2107" s="39"/>
      <c r="CK2107" s="39"/>
      <c r="CL2107" s="39"/>
      <c r="CM2107" s="39"/>
      <c r="CN2107" s="39"/>
      <c r="CO2107" s="39"/>
      <c r="CP2107" s="39"/>
      <c r="CQ2107" s="39"/>
      <c r="CR2107" s="39"/>
      <c r="CS2107" s="39"/>
      <c r="CT2107" s="39"/>
      <c r="CU2107" s="39"/>
      <c r="CV2107" s="39"/>
      <c r="CW2107" s="39"/>
      <c r="CX2107" s="39"/>
      <c r="CY2107" s="39"/>
      <c r="CZ2107" s="39"/>
      <c r="DA2107" s="39"/>
      <c r="DB2107" s="39"/>
      <c r="DC2107" s="39"/>
      <c r="DD2107" s="39"/>
      <c r="DE2107" s="39"/>
      <c r="DF2107" s="39"/>
      <c r="DG2107" s="39"/>
      <c r="DH2107" s="39"/>
      <c r="DI2107" s="39"/>
      <c r="DJ2107" s="39"/>
      <c r="DK2107" s="39"/>
      <c r="DL2107" s="39"/>
      <c r="DM2107" s="39"/>
      <c r="DN2107" s="39"/>
      <c r="DO2107" s="39"/>
      <c r="DP2107" s="39"/>
      <c r="DQ2107" s="39"/>
      <c r="DR2107" s="39"/>
      <c r="DS2107" s="39"/>
      <c r="DT2107" s="39"/>
      <c r="DU2107" s="39"/>
      <c r="DV2107" s="39"/>
      <c r="DW2107" s="39"/>
      <c r="DX2107" s="39"/>
      <c r="DY2107" s="39"/>
      <c r="DZ2107" s="39"/>
      <c r="EA2107" s="39"/>
      <c r="EB2107" s="39"/>
      <c r="EC2107" s="39"/>
      <c r="ED2107" s="39"/>
      <c r="EE2107" s="39"/>
      <c r="EF2107" s="39"/>
      <c r="EG2107" s="39"/>
      <c r="EH2107" s="39"/>
      <c r="EI2107" s="39"/>
      <c r="EJ2107" s="39"/>
      <c r="EK2107" s="39"/>
      <c r="EL2107" s="39"/>
      <c r="EM2107" s="39"/>
      <c r="EN2107" s="39"/>
      <c r="EO2107" s="39"/>
      <c r="EP2107" s="39"/>
      <c r="EQ2107" s="39"/>
      <c r="ER2107" s="39"/>
      <c r="ES2107" s="39"/>
      <c r="ET2107" s="39"/>
      <c r="EU2107" s="39"/>
      <c r="EV2107" s="39"/>
      <c r="EW2107" s="39"/>
      <c r="EX2107" s="39"/>
      <c r="EY2107" s="39"/>
      <c r="EZ2107" s="39"/>
      <c r="FA2107" s="39"/>
      <c r="FB2107" s="39"/>
      <c r="FC2107" s="39"/>
      <c r="FD2107" s="39"/>
      <c r="FE2107" s="39"/>
      <c r="FF2107" s="39"/>
      <c r="FG2107" s="39"/>
      <c r="FH2107" s="39"/>
      <c r="FI2107" s="39"/>
      <c r="FJ2107" s="39"/>
      <c r="FK2107" s="39"/>
      <c r="FL2107" s="39"/>
      <c r="FM2107" s="39"/>
      <c r="FN2107" s="39"/>
    </row>
    <row r="2108" spans="1:170" s="36" customFormat="1">
      <c r="A2108" s="105"/>
      <c r="B2108" s="106"/>
      <c r="C2108" s="107"/>
      <c r="D2108" s="132"/>
      <c r="E2108" s="132"/>
      <c r="F2108" s="132"/>
      <c r="G2108" s="132"/>
      <c r="H2108" s="107"/>
      <c r="I2108" s="108"/>
      <c r="J2108" s="132"/>
      <c r="K2108" s="137"/>
      <c r="L2108" s="137"/>
      <c r="M2108" s="139"/>
      <c r="N2108" s="139"/>
      <c r="O2108" s="105"/>
      <c r="P2108" s="112"/>
      <c r="Q2108" s="112"/>
      <c r="R2108" s="112"/>
      <c r="S2108" s="94"/>
      <c r="T2108" s="95"/>
      <c r="U2108" s="95"/>
      <c r="V2108" s="95"/>
      <c r="W2108" s="95"/>
      <c r="X2108" s="39"/>
      <c r="Y2108" s="39"/>
      <c r="Z2108" s="39"/>
      <c r="AA2108" s="39"/>
      <c r="AB2108" s="39"/>
      <c r="AC2108" s="39"/>
      <c r="AD2108" s="39"/>
      <c r="AE2108" s="39"/>
      <c r="AF2108" s="39"/>
      <c r="AG2108" s="39"/>
      <c r="AH2108" s="39"/>
      <c r="AI2108" s="39"/>
      <c r="AJ2108" s="39"/>
      <c r="AK2108" s="39"/>
      <c r="AL2108" s="39"/>
      <c r="AM2108" s="39"/>
      <c r="AN2108" s="39"/>
      <c r="AO2108" s="39"/>
      <c r="AP2108" s="39"/>
      <c r="AQ2108" s="39"/>
      <c r="AR2108" s="39"/>
      <c r="AS2108" s="39"/>
      <c r="AT2108" s="39"/>
      <c r="AU2108" s="39"/>
      <c r="AV2108" s="39"/>
      <c r="AW2108" s="39"/>
      <c r="AX2108" s="39"/>
      <c r="AY2108" s="39"/>
      <c r="AZ2108" s="39"/>
      <c r="BA2108" s="39"/>
      <c r="BB2108" s="39"/>
      <c r="BC2108" s="39"/>
      <c r="BD2108" s="39"/>
      <c r="BE2108" s="39"/>
      <c r="BF2108" s="39"/>
      <c r="BG2108" s="39"/>
      <c r="BH2108" s="39"/>
      <c r="BI2108" s="39"/>
      <c r="BJ2108" s="39"/>
      <c r="BK2108" s="39"/>
      <c r="BL2108" s="39"/>
      <c r="BM2108" s="39"/>
      <c r="BN2108" s="39"/>
      <c r="BO2108" s="39"/>
      <c r="BP2108" s="39"/>
      <c r="BQ2108" s="39"/>
      <c r="BR2108" s="39"/>
      <c r="BS2108" s="39"/>
      <c r="BT2108" s="39"/>
      <c r="BU2108" s="39"/>
      <c r="BV2108" s="39"/>
      <c r="BW2108" s="39"/>
      <c r="BX2108" s="39"/>
      <c r="BY2108" s="39"/>
      <c r="BZ2108" s="39"/>
      <c r="CA2108" s="39"/>
      <c r="CB2108" s="39"/>
      <c r="CC2108" s="39"/>
      <c r="CD2108" s="39"/>
      <c r="CE2108" s="39"/>
      <c r="CF2108" s="39"/>
      <c r="CG2108" s="39"/>
      <c r="CH2108" s="39"/>
      <c r="CI2108" s="39"/>
      <c r="CJ2108" s="39"/>
      <c r="CK2108" s="39"/>
      <c r="CL2108" s="39"/>
      <c r="CM2108" s="39"/>
      <c r="CN2108" s="39"/>
      <c r="CO2108" s="39"/>
      <c r="CP2108" s="39"/>
      <c r="CQ2108" s="39"/>
      <c r="CR2108" s="39"/>
      <c r="CS2108" s="39"/>
      <c r="CT2108" s="39"/>
      <c r="CU2108" s="39"/>
      <c r="CV2108" s="39"/>
      <c r="CW2108" s="39"/>
      <c r="CX2108" s="39"/>
      <c r="CY2108" s="39"/>
      <c r="CZ2108" s="39"/>
      <c r="DA2108" s="39"/>
      <c r="DB2108" s="39"/>
      <c r="DC2108" s="39"/>
      <c r="DD2108" s="39"/>
      <c r="DE2108" s="39"/>
      <c r="DF2108" s="39"/>
      <c r="DG2108" s="39"/>
      <c r="DH2108" s="39"/>
      <c r="DI2108" s="39"/>
      <c r="DJ2108" s="39"/>
      <c r="DK2108" s="39"/>
      <c r="DL2108" s="39"/>
      <c r="DM2108" s="39"/>
      <c r="DN2108" s="39"/>
      <c r="DO2108" s="39"/>
      <c r="DP2108" s="39"/>
      <c r="DQ2108" s="39"/>
      <c r="DR2108" s="39"/>
      <c r="DS2108" s="39"/>
      <c r="DT2108" s="39"/>
      <c r="DU2108" s="39"/>
      <c r="DV2108" s="39"/>
      <c r="DW2108" s="39"/>
      <c r="DX2108" s="39"/>
      <c r="DY2108" s="39"/>
      <c r="DZ2108" s="39"/>
      <c r="EA2108" s="39"/>
      <c r="EB2108" s="39"/>
      <c r="EC2108" s="39"/>
      <c r="ED2108" s="39"/>
      <c r="EE2108" s="39"/>
      <c r="EF2108" s="39"/>
      <c r="EG2108" s="39"/>
      <c r="EH2108" s="39"/>
      <c r="EI2108" s="39"/>
      <c r="EJ2108" s="39"/>
      <c r="EK2108" s="39"/>
      <c r="EL2108" s="39"/>
      <c r="EM2108" s="39"/>
      <c r="EN2108" s="39"/>
      <c r="EO2108" s="39"/>
      <c r="EP2108" s="39"/>
      <c r="EQ2108" s="39"/>
      <c r="ER2108" s="39"/>
      <c r="ES2108" s="39"/>
      <c r="ET2108" s="39"/>
      <c r="EU2108" s="39"/>
      <c r="EV2108" s="39"/>
      <c r="EW2108" s="39"/>
      <c r="EX2108" s="39"/>
      <c r="EY2108" s="39"/>
      <c r="EZ2108" s="39"/>
      <c r="FA2108" s="39"/>
      <c r="FB2108" s="39"/>
      <c r="FC2108" s="39"/>
      <c r="FD2108" s="39"/>
      <c r="FE2108" s="39"/>
      <c r="FF2108" s="39"/>
      <c r="FG2108" s="39"/>
      <c r="FH2108" s="39"/>
      <c r="FI2108" s="39"/>
      <c r="FJ2108" s="39"/>
      <c r="FK2108" s="39"/>
      <c r="FL2108" s="39"/>
      <c r="FM2108" s="39"/>
      <c r="FN2108" s="39"/>
    </row>
    <row r="2109" spans="1:170" s="36" customFormat="1">
      <c r="A2109" s="105"/>
      <c r="B2109" s="106"/>
      <c r="C2109" s="107"/>
      <c r="D2109" s="132"/>
      <c r="E2109" s="132"/>
      <c r="F2109" s="132"/>
      <c r="G2109" s="132"/>
      <c r="H2109" s="107"/>
      <c r="I2109" s="108"/>
      <c r="J2109" s="132"/>
      <c r="K2109" s="137"/>
      <c r="L2109" s="137"/>
      <c r="M2109" s="139"/>
      <c r="N2109" s="139"/>
      <c r="O2109" s="105"/>
      <c r="P2109" s="112"/>
      <c r="Q2109" s="112"/>
      <c r="R2109" s="112"/>
      <c r="S2109" s="94"/>
      <c r="T2109" s="95"/>
      <c r="U2109" s="95"/>
      <c r="V2109" s="95"/>
      <c r="W2109" s="95"/>
      <c r="X2109" s="39"/>
      <c r="Y2109" s="39"/>
      <c r="Z2109" s="39"/>
      <c r="AA2109" s="39"/>
      <c r="AB2109" s="39"/>
      <c r="AC2109" s="39"/>
      <c r="AD2109" s="39"/>
      <c r="AE2109" s="39"/>
      <c r="AF2109" s="39"/>
      <c r="AG2109" s="39"/>
      <c r="AH2109" s="39"/>
      <c r="AI2109" s="39"/>
      <c r="AJ2109" s="39"/>
      <c r="AK2109" s="39"/>
      <c r="AL2109" s="39"/>
      <c r="AM2109" s="39"/>
      <c r="AN2109" s="39"/>
      <c r="AO2109" s="39"/>
      <c r="AP2109" s="39"/>
      <c r="AQ2109" s="39"/>
      <c r="AR2109" s="39"/>
      <c r="AS2109" s="39"/>
      <c r="AT2109" s="39"/>
      <c r="AU2109" s="39"/>
      <c r="AV2109" s="39"/>
      <c r="AW2109" s="39"/>
      <c r="AX2109" s="39"/>
      <c r="AY2109" s="39"/>
      <c r="AZ2109" s="39"/>
      <c r="BA2109" s="39"/>
      <c r="BB2109" s="39"/>
      <c r="BC2109" s="39"/>
      <c r="BD2109" s="39"/>
      <c r="BE2109" s="39"/>
      <c r="BF2109" s="39"/>
      <c r="BG2109" s="39"/>
      <c r="BH2109" s="39"/>
      <c r="BI2109" s="39"/>
      <c r="BJ2109" s="39"/>
      <c r="BK2109" s="39"/>
      <c r="BL2109" s="39"/>
      <c r="BM2109" s="39"/>
      <c r="BN2109" s="39"/>
      <c r="BO2109" s="39"/>
      <c r="BP2109" s="39"/>
      <c r="BQ2109" s="39"/>
      <c r="BR2109" s="39"/>
      <c r="BS2109" s="39"/>
      <c r="BT2109" s="39"/>
      <c r="BU2109" s="39"/>
      <c r="BV2109" s="39"/>
      <c r="BW2109" s="39"/>
      <c r="BX2109" s="39"/>
      <c r="BY2109" s="39"/>
      <c r="BZ2109" s="39"/>
      <c r="CA2109" s="39"/>
      <c r="CB2109" s="39"/>
      <c r="CC2109" s="39"/>
      <c r="CD2109" s="39"/>
      <c r="CE2109" s="39"/>
      <c r="CF2109" s="39"/>
      <c r="CG2109" s="39"/>
      <c r="CH2109" s="39"/>
      <c r="CI2109" s="39"/>
      <c r="CJ2109" s="39"/>
      <c r="CK2109" s="39"/>
      <c r="CL2109" s="39"/>
      <c r="CM2109" s="39"/>
      <c r="CN2109" s="39"/>
      <c r="CO2109" s="39"/>
      <c r="CP2109" s="39"/>
      <c r="CQ2109" s="39"/>
      <c r="CR2109" s="39"/>
      <c r="CS2109" s="39"/>
      <c r="CT2109" s="39"/>
      <c r="CU2109" s="39"/>
      <c r="CV2109" s="39"/>
      <c r="CW2109" s="39"/>
      <c r="CX2109" s="39"/>
      <c r="CY2109" s="39"/>
      <c r="CZ2109" s="39"/>
      <c r="DA2109" s="39"/>
      <c r="DB2109" s="39"/>
      <c r="DC2109" s="39"/>
      <c r="DD2109" s="39"/>
      <c r="DE2109" s="39"/>
      <c r="DF2109" s="39"/>
      <c r="DG2109" s="39"/>
      <c r="DH2109" s="39"/>
      <c r="DI2109" s="39"/>
      <c r="DJ2109" s="39"/>
      <c r="DK2109" s="39"/>
      <c r="DL2109" s="39"/>
      <c r="DM2109" s="39"/>
      <c r="DN2109" s="39"/>
      <c r="DO2109" s="39"/>
      <c r="DP2109" s="39"/>
      <c r="DQ2109" s="39"/>
      <c r="DR2109" s="39"/>
      <c r="DS2109" s="39"/>
      <c r="DT2109" s="39"/>
      <c r="DU2109" s="39"/>
      <c r="DV2109" s="39"/>
      <c r="DW2109" s="39"/>
      <c r="DX2109" s="39"/>
      <c r="DY2109" s="39"/>
      <c r="DZ2109" s="39"/>
      <c r="EA2109" s="39"/>
      <c r="EB2109" s="39"/>
      <c r="EC2109" s="39"/>
      <c r="ED2109" s="39"/>
      <c r="EE2109" s="39"/>
      <c r="EF2109" s="39"/>
      <c r="EG2109" s="39"/>
      <c r="EH2109" s="39"/>
      <c r="EI2109" s="39"/>
      <c r="EJ2109" s="39"/>
      <c r="EK2109" s="39"/>
      <c r="EL2109" s="39"/>
      <c r="EM2109" s="39"/>
      <c r="EN2109" s="39"/>
      <c r="EO2109" s="39"/>
      <c r="EP2109" s="39"/>
      <c r="EQ2109" s="39"/>
      <c r="ER2109" s="39"/>
      <c r="ES2109" s="39"/>
      <c r="ET2109" s="39"/>
      <c r="EU2109" s="39"/>
      <c r="EV2109" s="39"/>
      <c r="EW2109" s="39"/>
      <c r="EX2109" s="39"/>
      <c r="EY2109" s="39"/>
      <c r="EZ2109" s="39"/>
      <c r="FA2109" s="39"/>
      <c r="FB2109" s="39"/>
      <c r="FC2109" s="39"/>
      <c r="FD2109" s="39"/>
      <c r="FE2109" s="39"/>
      <c r="FF2109" s="39"/>
      <c r="FG2109" s="39"/>
      <c r="FH2109" s="39"/>
      <c r="FI2109" s="39"/>
      <c r="FJ2109" s="39"/>
      <c r="FK2109" s="39"/>
      <c r="FL2109" s="39"/>
      <c r="FM2109" s="39"/>
      <c r="FN2109" s="39"/>
    </row>
    <row r="2110" spans="1:170" s="36" customFormat="1">
      <c r="A2110" s="105"/>
      <c r="B2110" s="106"/>
      <c r="C2110" s="107"/>
      <c r="D2110" s="132"/>
      <c r="E2110" s="132"/>
      <c r="F2110" s="132"/>
      <c r="G2110" s="132"/>
      <c r="H2110" s="107"/>
      <c r="I2110" s="108"/>
      <c r="J2110" s="132"/>
      <c r="K2110" s="137"/>
      <c r="L2110" s="137"/>
      <c r="M2110" s="139"/>
      <c r="N2110" s="139"/>
      <c r="O2110" s="105"/>
      <c r="P2110" s="112"/>
      <c r="Q2110" s="112"/>
      <c r="R2110" s="112"/>
      <c r="S2110" s="94"/>
      <c r="T2110" s="95"/>
      <c r="U2110" s="95"/>
      <c r="V2110" s="95"/>
      <c r="W2110" s="95"/>
      <c r="X2110" s="39"/>
      <c r="Y2110" s="39"/>
      <c r="Z2110" s="39"/>
      <c r="AA2110" s="39"/>
      <c r="AB2110" s="39"/>
      <c r="AC2110" s="39"/>
      <c r="AD2110" s="39"/>
      <c r="AE2110" s="39"/>
      <c r="AF2110" s="39"/>
      <c r="AG2110" s="39"/>
      <c r="AH2110" s="39"/>
      <c r="AI2110" s="39"/>
      <c r="AJ2110" s="39"/>
      <c r="AK2110" s="39"/>
      <c r="AL2110" s="39"/>
      <c r="AM2110" s="39"/>
      <c r="AN2110" s="39"/>
      <c r="AO2110" s="39"/>
      <c r="AP2110" s="39"/>
      <c r="AQ2110" s="39"/>
      <c r="AR2110" s="39"/>
      <c r="AS2110" s="39"/>
      <c r="AT2110" s="39"/>
      <c r="AU2110" s="39"/>
      <c r="AV2110" s="39"/>
      <c r="AW2110" s="39"/>
      <c r="AX2110" s="39"/>
      <c r="AY2110" s="39"/>
      <c r="AZ2110" s="39"/>
      <c r="BA2110" s="39"/>
      <c r="BB2110" s="39"/>
      <c r="BC2110" s="39"/>
      <c r="BD2110" s="39"/>
      <c r="BE2110" s="39"/>
      <c r="BF2110" s="39"/>
      <c r="BG2110" s="39"/>
      <c r="BH2110" s="39"/>
      <c r="BI2110" s="39"/>
      <c r="BJ2110" s="39"/>
      <c r="BK2110" s="39"/>
      <c r="BL2110" s="39"/>
      <c r="BM2110" s="39"/>
      <c r="BN2110" s="39"/>
      <c r="BO2110" s="39"/>
      <c r="BP2110" s="39"/>
      <c r="BQ2110" s="39"/>
      <c r="BR2110" s="39"/>
      <c r="BS2110" s="39"/>
      <c r="BT2110" s="39"/>
      <c r="BU2110" s="39"/>
      <c r="BV2110" s="39"/>
      <c r="BW2110" s="39"/>
      <c r="BX2110" s="39"/>
      <c r="BY2110" s="39"/>
      <c r="BZ2110" s="39"/>
      <c r="CA2110" s="39"/>
      <c r="CB2110" s="39"/>
      <c r="CC2110" s="39"/>
      <c r="CD2110" s="39"/>
      <c r="CE2110" s="39"/>
      <c r="CF2110" s="39"/>
      <c r="CG2110" s="39"/>
      <c r="CH2110" s="39"/>
      <c r="CI2110" s="39"/>
      <c r="CJ2110" s="39"/>
      <c r="CK2110" s="39"/>
      <c r="CL2110" s="39"/>
      <c r="CM2110" s="39"/>
      <c r="CN2110" s="39"/>
      <c r="CO2110" s="39"/>
      <c r="CP2110" s="39"/>
      <c r="CQ2110" s="39"/>
      <c r="CR2110" s="39"/>
      <c r="CS2110" s="39"/>
      <c r="CT2110" s="39"/>
      <c r="CU2110" s="39"/>
      <c r="CV2110" s="39"/>
      <c r="CW2110" s="39"/>
      <c r="CX2110" s="39"/>
      <c r="CY2110" s="39"/>
      <c r="CZ2110" s="39"/>
      <c r="DA2110" s="39"/>
      <c r="DB2110" s="39"/>
      <c r="DC2110" s="39"/>
      <c r="DD2110" s="39"/>
      <c r="DE2110" s="39"/>
      <c r="DF2110" s="39"/>
      <c r="DG2110" s="39"/>
      <c r="DH2110" s="39"/>
      <c r="DI2110" s="39"/>
      <c r="DJ2110" s="39"/>
      <c r="DK2110" s="39"/>
      <c r="DL2110" s="39"/>
      <c r="DM2110" s="39"/>
      <c r="DN2110" s="39"/>
      <c r="DO2110" s="39"/>
      <c r="DP2110" s="39"/>
      <c r="DQ2110" s="39"/>
      <c r="DR2110" s="39"/>
      <c r="DS2110" s="39"/>
      <c r="DT2110" s="39"/>
      <c r="DU2110" s="39"/>
      <c r="DV2110" s="39"/>
      <c r="DW2110" s="39"/>
      <c r="DX2110" s="39"/>
      <c r="DY2110" s="39"/>
      <c r="DZ2110" s="39"/>
      <c r="EA2110" s="39"/>
      <c r="EB2110" s="39"/>
      <c r="EC2110" s="39"/>
      <c r="ED2110" s="39"/>
      <c r="EE2110" s="39"/>
      <c r="EF2110" s="39"/>
      <c r="EG2110" s="39"/>
      <c r="EH2110" s="39"/>
      <c r="EI2110" s="39"/>
      <c r="EJ2110" s="39"/>
      <c r="EK2110" s="39"/>
      <c r="EL2110" s="39"/>
      <c r="EM2110" s="39"/>
      <c r="EN2110" s="39"/>
      <c r="EO2110" s="39"/>
      <c r="EP2110" s="39"/>
      <c r="EQ2110" s="39"/>
      <c r="ER2110" s="39"/>
      <c r="ES2110" s="39"/>
      <c r="ET2110" s="39"/>
      <c r="EU2110" s="39"/>
      <c r="EV2110" s="39"/>
      <c r="EW2110" s="39"/>
      <c r="EX2110" s="39"/>
      <c r="EY2110" s="39"/>
      <c r="EZ2110" s="39"/>
      <c r="FA2110" s="39"/>
      <c r="FB2110" s="39"/>
      <c r="FC2110" s="39"/>
      <c r="FD2110" s="39"/>
      <c r="FE2110" s="39"/>
      <c r="FF2110" s="39"/>
      <c r="FG2110" s="39"/>
      <c r="FH2110" s="39"/>
      <c r="FI2110" s="39"/>
      <c r="FJ2110" s="39"/>
      <c r="FK2110" s="39"/>
      <c r="FL2110" s="39"/>
      <c r="FM2110" s="39"/>
      <c r="FN2110" s="39"/>
    </row>
    <row r="2111" spans="1:170" s="36" customFormat="1">
      <c r="A2111" s="105"/>
      <c r="B2111" s="106"/>
      <c r="C2111" s="107"/>
      <c r="D2111" s="132"/>
      <c r="E2111" s="132"/>
      <c r="F2111" s="132"/>
      <c r="G2111" s="132"/>
      <c r="H2111" s="107"/>
      <c r="I2111" s="108"/>
      <c r="J2111" s="132"/>
      <c r="K2111" s="137"/>
      <c r="L2111" s="137"/>
      <c r="M2111" s="139"/>
      <c r="N2111" s="139"/>
      <c r="O2111" s="105"/>
      <c r="P2111" s="112"/>
      <c r="Q2111" s="112"/>
      <c r="R2111" s="112"/>
      <c r="S2111" s="94"/>
      <c r="T2111" s="95"/>
      <c r="U2111" s="95"/>
      <c r="V2111" s="95"/>
      <c r="W2111" s="95"/>
      <c r="X2111" s="39"/>
      <c r="Y2111" s="39"/>
      <c r="Z2111" s="39"/>
      <c r="AA2111" s="39"/>
      <c r="AB2111" s="39"/>
      <c r="AC2111" s="39"/>
      <c r="AD2111" s="39"/>
      <c r="AE2111" s="39"/>
      <c r="AF2111" s="39"/>
      <c r="AG2111" s="39"/>
      <c r="AH2111" s="39"/>
      <c r="AI2111" s="39"/>
      <c r="AJ2111" s="39"/>
      <c r="AK2111" s="39"/>
      <c r="AL2111" s="39"/>
      <c r="AM2111" s="39"/>
      <c r="AN2111" s="39"/>
      <c r="AO2111" s="39"/>
      <c r="AP2111" s="39"/>
      <c r="AQ2111" s="39"/>
      <c r="AR2111" s="39"/>
      <c r="AS2111" s="39"/>
      <c r="AT2111" s="39"/>
      <c r="AU2111" s="39"/>
      <c r="AV2111" s="39"/>
      <c r="AW2111" s="39"/>
      <c r="AX2111" s="39"/>
      <c r="AY2111" s="39"/>
      <c r="AZ2111" s="39"/>
      <c r="BA2111" s="39"/>
      <c r="BB2111" s="39"/>
      <c r="BC2111" s="39"/>
      <c r="BD2111" s="39"/>
      <c r="BE2111" s="39"/>
      <c r="BF2111" s="39"/>
      <c r="BG2111" s="39"/>
      <c r="BH2111" s="39"/>
      <c r="BI2111" s="39"/>
      <c r="BJ2111" s="39"/>
      <c r="BK2111" s="39"/>
      <c r="BL2111" s="39"/>
      <c r="BM2111" s="39"/>
      <c r="BN2111" s="39"/>
      <c r="BO2111" s="39"/>
      <c r="BP2111" s="39"/>
      <c r="BQ2111" s="39"/>
      <c r="BR2111" s="39"/>
      <c r="BS2111" s="39"/>
      <c r="BT2111" s="39"/>
      <c r="BU2111" s="39"/>
      <c r="BV2111" s="39"/>
      <c r="BW2111" s="39"/>
      <c r="BX2111" s="39"/>
      <c r="BY2111" s="39"/>
      <c r="BZ2111" s="39"/>
      <c r="CA2111" s="39"/>
      <c r="CB2111" s="39"/>
      <c r="CC2111" s="39"/>
      <c r="CD2111" s="39"/>
      <c r="CE2111" s="39"/>
      <c r="CF2111" s="39"/>
      <c r="CG2111" s="39"/>
      <c r="CH2111" s="39"/>
      <c r="CI2111" s="39"/>
      <c r="CJ2111" s="39"/>
      <c r="CK2111" s="39"/>
      <c r="CL2111" s="39"/>
      <c r="CM2111" s="39"/>
      <c r="CN2111" s="39"/>
      <c r="CO2111" s="39"/>
      <c r="CP2111" s="39"/>
      <c r="CQ2111" s="39"/>
      <c r="CR2111" s="39"/>
      <c r="CS2111" s="39"/>
      <c r="CT2111" s="39"/>
      <c r="CU2111" s="39"/>
      <c r="CV2111" s="39"/>
      <c r="CW2111" s="39"/>
      <c r="CX2111" s="39"/>
      <c r="CY2111" s="39"/>
      <c r="CZ2111" s="39"/>
      <c r="DA2111" s="39"/>
      <c r="DB2111" s="39"/>
      <c r="DC2111" s="39"/>
      <c r="DD2111" s="39"/>
      <c r="DE2111" s="39"/>
      <c r="DF2111" s="39"/>
      <c r="DG2111" s="39"/>
      <c r="DH2111" s="39"/>
      <c r="DI2111" s="39"/>
      <c r="DJ2111" s="39"/>
      <c r="DK2111" s="39"/>
      <c r="DL2111" s="39"/>
      <c r="DM2111" s="39"/>
      <c r="DN2111" s="39"/>
      <c r="DO2111" s="39"/>
      <c r="DP2111" s="39"/>
      <c r="DQ2111" s="39"/>
      <c r="DR2111" s="39"/>
      <c r="DS2111" s="39"/>
      <c r="DT2111" s="39"/>
      <c r="DU2111" s="39"/>
      <c r="DV2111" s="39"/>
      <c r="DW2111" s="39"/>
      <c r="DX2111" s="39"/>
      <c r="DY2111" s="39"/>
      <c r="DZ2111" s="39"/>
      <c r="EA2111" s="39"/>
      <c r="EB2111" s="39"/>
      <c r="EC2111" s="39"/>
      <c r="ED2111" s="39"/>
      <c r="EE2111" s="39"/>
      <c r="EF2111" s="39"/>
      <c r="EG2111" s="39"/>
      <c r="EH2111" s="39"/>
      <c r="EI2111" s="39"/>
      <c r="EJ2111" s="39"/>
      <c r="EK2111" s="39"/>
      <c r="EL2111" s="39"/>
      <c r="EM2111" s="39"/>
      <c r="EN2111" s="39"/>
      <c r="EO2111" s="39"/>
      <c r="EP2111" s="39"/>
      <c r="EQ2111" s="39"/>
      <c r="ER2111" s="39"/>
      <c r="ES2111" s="39"/>
      <c r="ET2111" s="39"/>
      <c r="EU2111" s="39"/>
      <c r="EV2111" s="39"/>
      <c r="EW2111" s="39"/>
      <c r="EX2111" s="39"/>
      <c r="EY2111" s="39"/>
      <c r="EZ2111" s="39"/>
      <c r="FA2111" s="39"/>
      <c r="FB2111" s="39"/>
      <c r="FC2111" s="39"/>
      <c r="FD2111" s="39"/>
      <c r="FE2111" s="39"/>
      <c r="FF2111" s="39"/>
      <c r="FG2111" s="39"/>
      <c r="FH2111" s="39"/>
      <c r="FI2111" s="39"/>
      <c r="FJ2111" s="39"/>
      <c r="FK2111" s="39"/>
      <c r="FL2111" s="39"/>
      <c r="FM2111" s="39"/>
      <c r="FN2111" s="39"/>
    </row>
    <row r="2112" spans="1:170" s="36" customFormat="1">
      <c r="A2112" s="105"/>
      <c r="B2112" s="106"/>
      <c r="C2112" s="107"/>
      <c r="D2112" s="132"/>
      <c r="E2112" s="132"/>
      <c r="F2112" s="132"/>
      <c r="G2112" s="132"/>
      <c r="H2112" s="107"/>
      <c r="I2112" s="108"/>
      <c r="J2112" s="132"/>
      <c r="K2112" s="137"/>
      <c r="L2112" s="137"/>
      <c r="M2112" s="139"/>
      <c r="N2112" s="139"/>
      <c r="O2112" s="105"/>
      <c r="P2112" s="112"/>
      <c r="Q2112" s="112"/>
      <c r="R2112" s="112"/>
      <c r="S2112" s="94"/>
      <c r="T2112" s="95"/>
      <c r="U2112" s="95"/>
      <c r="V2112" s="95"/>
      <c r="W2112" s="95"/>
      <c r="X2112" s="39"/>
      <c r="Y2112" s="39"/>
      <c r="Z2112" s="39"/>
      <c r="AA2112" s="39"/>
      <c r="AB2112" s="39"/>
      <c r="AC2112" s="39"/>
      <c r="AD2112" s="39"/>
      <c r="AE2112" s="39"/>
      <c r="AF2112" s="39"/>
      <c r="AG2112" s="39"/>
      <c r="AH2112" s="39"/>
      <c r="AI2112" s="39"/>
      <c r="AJ2112" s="39"/>
      <c r="AK2112" s="39"/>
      <c r="AL2112" s="39"/>
      <c r="AM2112" s="39"/>
      <c r="AN2112" s="39"/>
      <c r="AO2112" s="39"/>
      <c r="AP2112" s="39"/>
      <c r="AQ2112" s="39"/>
      <c r="AR2112" s="39"/>
      <c r="AS2112" s="39"/>
      <c r="AT2112" s="39"/>
      <c r="AU2112" s="39"/>
      <c r="AV2112" s="39"/>
      <c r="AW2112" s="39"/>
      <c r="AX2112" s="39"/>
      <c r="AY2112" s="39"/>
      <c r="AZ2112" s="39"/>
      <c r="BA2112" s="39"/>
      <c r="BB2112" s="39"/>
      <c r="BC2112" s="39"/>
      <c r="BD2112" s="39"/>
      <c r="BE2112" s="39"/>
      <c r="BF2112" s="39"/>
      <c r="BG2112" s="39"/>
      <c r="BH2112" s="39"/>
      <c r="BI2112" s="39"/>
      <c r="BJ2112" s="39"/>
      <c r="BK2112" s="39"/>
      <c r="BL2112" s="39"/>
      <c r="BM2112" s="39"/>
      <c r="BN2112" s="39"/>
      <c r="BO2112" s="39"/>
      <c r="BP2112" s="39"/>
      <c r="BQ2112" s="39"/>
      <c r="BR2112" s="39"/>
      <c r="BS2112" s="39"/>
      <c r="BT2112" s="39"/>
      <c r="BU2112" s="39"/>
      <c r="BV2112" s="39"/>
      <c r="BW2112" s="39"/>
      <c r="BX2112" s="39"/>
      <c r="BY2112" s="39"/>
      <c r="BZ2112" s="39"/>
      <c r="CA2112" s="39"/>
      <c r="CB2112" s="39"/>
      <c r="CC2112" s="39"/>
      <c r="CD2112" s="39"/>
      <c r="CE2112" s="39"/>
      <c r="CF2112" s="39"/>
      <c r="CG2112" s="39"/>
      <c r="CH2112" s="39"/>
      <c r="CI2112" s="39"/>
      <c r="CJ2112" s="39"/>
      <c r="CK2112" s="39"/>
      <c r="CL2112" s="39"/>
      <c r="CM2112" s="39"/>
      <c r="CN2112" s="39"/>
      <c r="CO2112" s="39"/>
      <c r="CP2112" s="39"/>
      <c r="CQ2112" s="39"/>
      <c r="CR2112" s="39"/>
      <c r="CS2112" s="39"/>
      <c r="CT2112" s="39"/>
      <c r="CU2112" s="39"/>
      <c r="CV2112" s="39"/>
      <c r="CW2112" s="39"/>
      <c r="CX2112" s="39"/>
      <c r="CY2112" s="39"/>
      <c r="CZ2112" s="39"/>
      <c r="DA2112" s="39"/>
      <c r="DB2112" s="39"/>
      <c r="DC2112" s="39"/>
      <c r="DD2112" s="39"/>
      <c r="DE2112" s="39"/>
      <c r="DF2112" s="39"/>
      <c r="DG2112" s="39"/>
      <c r="DH2112" s="39"/>
      <c r="DI2112" s="39"/>
      <c r="DJ2112" s="39"/>
      <c r="DK2112" s="39"/>
      <c r="DL2112" s="39"/>
      <c r="DM2112" s="39"/>
      <c r="DN2112" s="39"/>
      <c r="DO2112" s="39"/>
      <c r="DP2112" s="39"/>
      <c r="DQ2112" s="39"/>
      <c r="DR2112" s="39"/>
      <c r="DS2112" s="39"/>
      <c r="DT2112" s="39"/>
      <c r="DU2112" s="39"/>
      <c r="DV2112" s="39"/>
      <c r="DW2112" s="39"/>
      <c r="DX2112" s="39"/>
      <c r="DY2112" s="39"/>
      <c r="DZ2112" s="39"/>
      <c r="EA2112" s="39"/>
      <c r="EB2112" s="39"/>
      <c r="EC2112" s="39"/>
      <c r="ED2112" s="39"/>
      <c r="EE2112" s="39"/>
      <c r="EF2112" s="39"/>
      <c r="EG2112" s="39"/>
      <c r="EH2112" s="39"/>
      <c r="EI2112" s="39"/>
      <c r="EJ2112" s="39"/>
      <c r="EK2112" s="39"/>
      <c r="EL2112" s="39"/>
      <c r="EM2112" s="39"/>
      <c r="EN2112" s="39"/>
      <c r="EO2112" s="39"/>
      <c r="EP2112" s="39"/>
      <c r="EQ2112" s="39"/>
      <c r="ER2112" s="39"/>
      <c r="ES2112" s="39"/>
      <c r="ET2112" s="39"/>
      <c r="EU2112" s="39"/>
      <c r="EV2112" s="39"/>
      <c r="EW2112" s="39"/>
      <c r="EX2112" s="39"/>
      <c r="EY2112" s="39"/>
      <c r="EZ2112" s="39"/>
      <c r="FA2112" s="39"/>
      <c r="FB2112" s="39"/>
      <c r="FC2112" s="39"/>
      <c r="FD2112" s="39"/>
      <c r="FE2112" s="39"/>
      <c r="FF2112" s="39"/>
      <c r="FG2112" s="39"/>
      <c r="FH2112" s="39"/>
      <c r="FI2112" s="39"/>
      <c r="FJ2112" s="39"/>
      <c r="FK2112" s="39"/>
      <c r="FL2112" s="39"/>
      <c r="FM2112" s="39"/>
      <c r="FN2112" s="39"/>
    </row>
    <row r="2113" spans="1:170" s="36" customFormat="1">
      <c r="A2113" s="105"/>
      <c r="B2113" s="106"/>
      <c r="C2113" s="107"/>
      <c r="D2113" s="132"/>
      <c r="E2113" s="132"/>
      <c r="F2113" s="132"/>
      <c r="G2113" s="132"/>
      <c r="H2113" s="107"/>
      <c r="I2113" s="108"/>
      <c r="J2113" s="132"/>
      <c r="K2113" s="137"/>
      <c r="L2113" s="137"/>
      <c r="M2113" s="139"/>
      <c r="N2113" s="139"/>
      <c r="O2113" s="105"/>
      <c r="P2113" s="112"/>
      <c r="Q2113" s="112"/>
      <c r="R2113" s="112"/>
      <c r="S2113" s="94"/>
      <c r="T2113" s="95"/>
      <c r="U2113" s="95"/>
      <c r="V2113" s="95"/>
      <c r="W2113" s="95"/>
      <c r="X2113" s="39"/>
      <c r="Y2113" s="39"/>
      <c r="Z2113" s="39"/>
      <c r="AA2113" s="39"/>
      <c r="AB2113" s="39"/>
      <c r="AC2113" s="39"/>
      <c r="AD2113" s="39"/>
      <c r="AE2113" s="39"/>
      <c r="AF2113" s="39"/>
      <c r="AG2113" s="39"/>
      <c r="AH2113" s="39"/>
      <c r="AI2113" s="39"/>
      <c r="AJ2113" s="39"/>
      <c r="AK2113" s="39"/>
      <c r="AL2113" s="39"/>
      <c r="AM2113" s="39"/>
      <c r="AN2113" s="39"/>
      <c r="AO2113" s="39"/>
      <c r="AP2113" s="39"/>
      <c r="AQ2113" s="39"/>
      <c r="AR2113" s="39"/>
      <c r="AS2113" s="39"/>
      <c r="AT2113" s="39"/>
      <c r="AU2113" s="39"/>
      <c r="AV2113" s="39"/>
      <c r="AW2113" s="39"/>
      <c r="AX2113" s="39"/>
      <c r="AY2113" s="39"/>
      <c r="AZ2113" s="39"/>
      <c r="BA2113" s="39"/>
      <c r="BB2113" s="39"/>
      <c r="BC2113" s="39"/>
      <c r="BD2113" s="39"/>
      <c r="BE2113" s="39"/>
      <c r="BF2113" s="39"/>
      <c r="BG2113" s="39"/>
      <c r="BH2113" s="39"/>
      <c r="BI2113" s="39"/>
      <c r="BJ2113" s="39"/>
      <c r="BK2113" s="39"/>
      <c r="BL2113" s="39"/>
      <c r="BM2113" s="39"/>
      <c r="BN2113" s="39"/>
      <c r="BO2113" s="39"/>
      <c r="BP2113" s="39"/>
      <c r="BQ2113" s="39"/>
      <c r="BR2113" s="39"/>
      <c r="BS2113" s="39"/>
      <c r="BT2113" s="39"/>
      <c r="BU2113" s="39"/>
      <c r="BV2113" s="39"/>
      <c r="BW2113" s="39"/>
      <c r="BX2113" s="39"/>
      <c r="BY2113" s="39"/>
      <c r="BZ2113" s="39"/>
      <c r="CA2113" s="39"/>
      <c r="CB2113" s="39"/>
      <c r="CC2113" s="39"/>
      <c r="CD2113" s="39"/>
      <c r="CE2113" s="39"/>
      <c r="CF2113" s="39"/>
      <c r="CG2113" s="39"/>
      <c r="CH2113" s="39"/>
      <c r="CI2113" s="39"/>
      <c r="CJ2113" s="39"/>
      <c r="CK2113" s="39"/>
      <c r="CL2113" s="39"/>
      <c r="CM2113" s="39"/>
      <c r="CN2113" s="39"/>
      <c r="CO2113" s="39"/>
      <c r="CP2113" s="39"/>
      <c r="CQ2113" s="39"/>
      <c r="CR2113" s="39"/>
      <c r="CS2113" s="39"/>
      <c r="CT2113" s="39"/>
      <c r="CU2113" s="39"/>
      <c r="CV2113" s="39"/>
      <c r="CW2113" s="39"/>
      <c r="CX2113" s="39"/>
      <c r="CY2113" s="39"/>
      <c r="CZ2113" s="39"/>
      <c r="DA2113" s="39"/>
      <c r="DB2113" s="39"/>
      <c r="DC2113" s="39"/>
      <c r="DD2113" s="39"/>
      <c r="DE2113" s="39"/>
      <c r="DF2113" s="39"/>
      <c r="DG2113" s="39"/>
      <c r="DH2113" s="39"/>
      <c r="DI2113" s="39"/>
      <c r="DJ2113" s="39"/>
      <c r="DK2113" s="39"/>
      <c r="DL2113" s="39"/>
      <c r="DM2113" s="39"/>
      <c r="DN2113" s="39"/>
      <c r="DO2113" s="39"/>
      <c r="DP2113" s="39"/>
      <c r="DQ2113" s="39"/>
      <c r="DR2113" s="39"/>
      <c r="DS2113" s="39"/>
      <c r="DT2113" s="39"/>
      <c r="DU2113" s="39"/>
      <c r="DV2113" s="39"/>
      <c r="DW2113" s="39"/>
      <c r="DX2113" s="39"/>
      <c r="DY2113" s="39"/>
      <c r="DZ2113" s="39"/>
      <c r="EA2113" s="39"/>
      <c r="EB2113" s="39"/>
      <c r="EC2113" s="39"/>
      <c r="ED2113" s="39"/>
      <c r="EE2113" s="39"/>
      <c r="EF2113" s="39"/>
      <c r="EG2113" s="39"/>
      <c r="EH2113" s="39"/>
      <c r="EI2113" s="39"/>
      <c r="EJ2113" s="39"/>
      <c r="EK2113" s="39"/>
      <c r="EL2113" s="39"/>
      <c r="EM2113" s="39"/>
      <c r="EN2113" s="39"/>
      <c r="EO2113" s="39"/>
      <c r="EP2113" s="39"/>
      <c r="EQ2113" s="39"/>
      <c r="ER2113" s="39"/>
      <c r="ES2113" s="39"/>
      <c r="ET2113" s="39"/>
      <c r="EU2113" s="39"/>
      <c r="EV2113" s="39"/>
      <c r="EW2113" s="39"/>
      <c r="EX2113" s="39"/>
      <c r="EY2113" s="39"/>
      <c r="EZ2113" s="39"/>
      <c r="FA2113" s="39"/>
      <c r="FB2113" s="39"/>
      <c r="FC2113" s="39"/>
      <c r="FD2113" s="39"/>
      <c r="FE2113" s="39"/>
      <c r="FF2113" s="39"/>
      <c r="FG2113" s="39"/>
      <c r="FH2113" s="39"/>
      <c r="FI2113" s="39"/>
      <c r="FJ2113" s="39"/>
      <c r="FK2113" s="39"/>
      <c r="FL2113" s="39"/>
      <c r="FM2113" s="39"/>
      <c r="FN2113" s="39"/>
    </row>
    <row r="2114" spans="1:170" s="36" customFormat="1">
      <c r="A2114" s="105"/>
      <c r="B2114" s="106"/>
      <c r="C2114" s="107"/>
      <c r="D2114" s="132"/>
      <c r="E2114" s="132"/>
      <c r="F2114" s="132"/>
      <c r="G2114" s="132"/>
      <c r="H2114" s="107"/>
      <c r="I2114" s="108"/>
      <c r="J2114" s="132"/>
      <c r="K2114" s="137"/>
      <c r="L2114" s="137"/>
      <c r="M2114" s="139"/>
      <c r="N2114" s="139"/>
      <c r="O2114" s="105"/>
      <c r="P2114" s="112"/>
      <c r="Q2114" s="112"/>
      <c r="R2114" s="112"/>
      <c r="S2114" s="94"/>
      <c r="T2114" s="95"/>
      <c r="U2114" s="95"/>
      <c r="V2114" s="95"/>
      <c r="W2114" s="95"/>
      <c r="X2114" s="39"/>
      <c r="Y2114" s="39"/>
      <c r="Z2114" s="39"/>
      <c r="AA2114" s="39"/>
      <c r="AB2114" s="39"/>
      <c r="AC2114" s="39"/>
      <c r="AD2114" s="39"/>
      <c r="AE2114" s="39"/>
      <c r="AF2114" s="39"/>
      <c r="AG2114" s="39"/>
      <c r="AH2114" s="39"/>
      <c r="AI2114" s="39"/>
      <c r="AJ2114" s="39"/>
      <c r="AK2114" s="39"/>
      <c r="AL2114" s="39"/>
      <c r="AM2114" s="39"/>
      <c r="AN2114" s="39"/>
      <c r="AO2114" s="39"/>
      <c r="AP2114" s="39"/>
      <c r="AQ2114" s="39"/>
      <c r="AR2114" s="39"/>
      <c r="AS2114" s="39"/>
      <c r="AT2114" s="39"/>
      <c r="AU2114" s="39"/>
      <c r="AV2114" s="39"/>
      <c r="AW2114" s="39"/>
      <c r="AX2114" s="39"/>
      <c r="AY2114" s="39"/>
      <c r="AZ2114" s="39"/>
      <c r="BA2114" s="39"/>
      <c r="BB2114" s="39"/>
      <c r="BC2114" s="39"/>
      <c r="BD2114" s="39"/>
      <c r="BE2114" s="39"/>
      <c r="BF2114" s="39"/>
      <c r="BG2114" s="39"/>
      <c r="BH2114" s="39"/>
      <c r="BI2114" s="39"/>
      <c r="BJ2114" s="39"/>
      <c r="BK2114" s="39"/>
      <c r="BL2114" s="39"/>
      <c r="BM2114" s="39"/>
      <c r="BN2114" s="39"/>
      <c r="BO2114" s="39"/>
      <c r="BP2114" s="39"/>
      <c r="BQ2114" s="39"/>
      <c r="BR2114" s="39"/>
      <c r="BS2114" s="39"/>
      <c r="BT2114" s="39"/>
      <c r="BU2114" s="39"/>
      <c r="BV2114" s="39"/>
      <c r="BW2114" s="39"/>
      <c r="BX2114" s="39"/>
      <c r="BY2114" s="39"/>
      <c r="BZ2114" s="39"/>
      <c r="CA2114" s="39"/>
      <c r="CB2114" s="39"/>
      <c r="CC2114" s="39"/>
      <c r="CD2114" s="39"/>
      <c r="CE2114" s="39"/>
      <c r="CF2114" s="39"/>
      <c r="CG2114" s="39"/>
      <c r="CH2114" s="39"/>
      <c r="CI2114" s="39"/>
      <c r="CJ2114" s="39"/>
      <c r="CK2114" s="39"/>
      <c r="CL2114" s="39"/>
      <c r="CM2114" s="39"/>
      <c r="CN2114" s="39"/>
      <c r="CO2114" s="39"/>
      <c r="CP2114" s="39"/>
      <c r="CQ2114" s="39"/>
      <c r="CR2114" s="39"/>
      <c r="CS2114" s="39"/>
      <c r="CT2114" s="39"/>
      <c r="CU2114" s="39"/>
      <c r="CV2114" s="39"/>
      <c r="CW2114" s="39"/>
      <c r="CX2114" s="39"/>
      <c r="CY2114" s="39"/>
      <c r="CZ2114" s="39"/>
      <c r="DA2114" s="39"/>
      <c r="DB2114" s="39"/>
      <c r="DC2114" s="39"/>
      <c r="DD2114" s="39"/>
      <c r="DE2114" s="39"/>
      <c r="DF2114" s="39"/>
      <c r="DG2114" s="39"/>
      <c r="DH2114" s="39"/>
      <c r="DI2114" s="39"/>
      <c r="DJ2114" s="39"/>
      <c r="DK2114" s="39"/>
      <c r="DL2114" s="39"/>
      <c r="DM2114" s="39"/>
      <c r="DN2114" s="39"/>
      <c r="DO2114" s="39"/>
      <c r="DP2114" s="39"/>
      <c r="DQ2114" s="39"/>
      <c r="DR2114" s="39"/>
      <c r="DS2114" s="39"/>
      <c r="DT2114" s="39"/>
      <c r="DU2114" s="39"/>
      <c r="DV2114" s="39"/>
      <c r="DW2114" s="39"/>
      <c r="DX2114" s="39"/>
      <c r="DY2114" s="39"/>
      <c r="DZ2114" s="39"/>
      <c r="EA2114" s="39"/>
      <c r="EB2114" s="39"/>
      <c r="EC2114" s="39"/>
      <c r="ED2114" s="39"/>
      <c r="EE2114" s="39"/>
      <c r="EF2114" s="39"/>
      <c r="EG2114" s="39"/>
      <c r="EH2114" s="39"/>
      <c r="EI2114" s="39"/>
      <c r="EJ2114" s="39"/>
      <c r="EK2114" s="39"/>
      <c r="EL2114" s="39"/>
      <c r="EM2114" s="39"/>
      <c r="EN2114" s="39"/>
      <c r="EO2114" s="39"/>
      <c r="EP2114" s="39"/>
      <c r="EQ2114" s="39"/>
      <c r="ER2114" s="39"/>
      <c r="ES2114" s="39"/>
      <c r="ET2114" s="39"/>
      <c r="EU2114" s="39"/>
      <c r="EV2114" s="39"/>
      <c r="EW2114" s="39"/>
      <c r="EX2114" s="39"/>
      <c r="EY2114" s="39"/>
      <c r="EZ2114" s="39"/>
      <c r="FA2114" s="39"/>
      <c r="FB2114" s="39"/>
      <c r="FC2114" s="39"/>
      <c r="FD2114" s="39"/>
      <c r="FE2114" s="39"/>
      <c r="FF2114" s="39"/>
      <c r="FG2114" s="39"/>
      <c r="FH2114" s="39"/>
      <c r="FI2114" s="39"/>
      <c r="FJ2114" s="39"/>
      <c r="FK2114" s="39"/>
      <c r="FL2114" s="39"/>
      <c r="FM2114" s="39"/>
      <c r="FN2114" s="39"/>
    </row>
    <row r="2115" spans="1:170" s="36" customFormat="1">
      <c r="A2115" s="105"/>
      <c r="B2115" s="106"/>
      <c r="C2115" s="107"/>
      <c r="D2115" s="132"/>
      <c r="E2115" s="132"/>
      <c r="F2115" s="132"/>
      <c r="G2115" s="132"/>
      <c r="H2115" s="107"/>
      <c r="I2115" s="108"/>
      <c r="J2115" s="132"/>
      <c r="K2115" s="137"/>
      <c r="L2115" s="137"/>
      <c r="M2115" s="139"/>
      <c r="N2115" s="139"/>
      <c r="O2115" s="105"/>
      <c r="P2115" s="112"/>
      <c r="Q2115" s="112"/>
      <c r="R2115" s="112"/>
      <c r="S2115" s="94"/>
      <c r="T2115" s="95"/>
      <c r="U2115" s="95"/>
      <c r="V2115" s="95"/>
      <c r="W2115" s="95"/>
      <c r="X2115" s="39"/>
      <c r="Y2115" s="39"/>
      <c r="Z2115" s="39"/>
      <c r="AA2115" s="39"/>
      <c r="AB2115" s="39"/>
      <c r="AC2115" s="39"/>
      <c r="AD2115" s="39"/>
      <c r="AE2115" s="39"/>
      <c r="AF2115" s="39"/>
      <c r="AG2115" s="39"/>
      <c r="AH2115" s="39"/>
      <c r="AI2115" s="39"/>
      <c r="AJ2115" s="39"/>
      <c r="AK2115" s="39"/>
      <c r="AL2115" s="39"/>
      <c r="AM2115" s="39"/>
      <c r="AN2115" s="39"/>
      <c r="AO2115" s="39"/>
      <c r="AP2115" s="39"/>
      <c r="AQ2115" s="39"/>
      <c r="AR2115" s="39"/>
      <c r="AS2115" s="39"/>
      <c r="AT2115" s="39"/>
      <c r="AU2115" s="39"/>
      <c r="AV2115" s="39"/>
      <c r="AW2115" s="39"/>
      <c r="AX2115" s="39"/>
      <c r="AY2115" s="39"/>
      <c r="AZ2115" s="39"/>
      <c r="BA2115" s="39"/>
      <c r="BB2115" s="39"/>
      <c r="BC2115" s="39"/>
      <c r="BD2115" s="39"/>
      <c r="BE2115" s="39"/>
      <c r="BF2115" s="39"/>
      <c r="BG2115" s="39"/>
      <c r="BH2115" s="39"/>
      <c r="BI2115" s="39"/>
      <c r="BJ2115" s="39"/>
      <c r="BK2115" s="39"/>
      <c r="BL2115" s="39"/>
      <c r="BM2115" s="39"/>
      <c r="BN2115" s="39"/>
      <c r="BO2115" s="39"/>
      <c r="BP2115" s="39"/>
      <c r="BQ2115" s="39"/>
      <c r="BR2115" s="39"/>
      <c r="BS2115" s="39"/>
      <c r="BT2115" s="39"/>
      <c r="BU2115" s="39"/>
      <c r="BV2115" s="39"/>
      <c r="BW2115" s="39"/>
      <c r="BX2115" s="39"/>
      <c r="BY2115" s="39"/>
      <c r="BZ2115" s="39"/>
      <c r="CA2115" s="39"/>
      <c r="CB2115" s="39"/>
      <c r="CC2115" s="39"/>
      <c r="CD2115" s="39"/>
      <c r="CE2115" s="39"/>
      <c r="CF2115" s="39"/>
      <c r="CG2115" s="39"/>
      <c r="CH2115" s="39"/>
      <c r="CI2115" s="39"/>
      <c r="CJ2115" s="39"/>
      <c r="CK2115" s="39"/>
      <c r="CL2115" s="39"/>
      <c r="CM2115" s="39"/>
      <c r="CN2115" s="39"/>
      <c r="CO2115" s="39"/>
      <c r="CP2115" s="39"/>
      <c r="CQ2115" s="39"/>
      <c r="CR2115" s="39"/>
      <c r="CS2115" s="39"/>
      <c r="CT2115" s="39"/>
      <c r="CU2115" s="39"/>
      <c r="CV2115" s="39"/>
      <c r="CW2115" s="39"/>
      <c r="CX2115" s="39"/>
      <c r="CY2115" s="39"/>
      <c r="CZ2115" s="39"/>
      <c r="DA2115" s="39"/>
      <c r="DB2115" s="39"/>
      <c r="DC2115" s="39"/>
      <c r="DD2115" s="39"/>
      <c r="DE2115" s="39"/>
      <c r="DF2115" s="39"/>
      <c r="DG2115" s="39"/>
      <c r="DH2115" s="39"/>
      <c r="DI2115" s="39"/>
      <c r="DJ2115" s="39"/>
      <c r="DK2115" s="39"/>
      <c r="DL2115" s="39"/>
      <c r="DM2115" s="39"/>
      <c r="DN2115" s="39"/>
      <c r="DO2115" s="39"/>
      <c r="DP2115" s="39"/>
      <c r="DQ2115" s="39"/>
      <c r="DR2115" s="39"/>
      <c r="DS2115" s="39"/>
      <c r="DT2115" s="39"/>
      <c r="DU2115" s="39"/>
      <c r="DV2115" s="39"/>
      <c r="DW2115" s="39"/>
      <c r="DX2115" s="39"/>
      <c r="DY2115" s="39"/>
      <c r="DZ2115" s="39"/>
      <c r="EA2115" s="39"/>
      <c r="EB2115" s="39"/>
      <c r="EC2115" s="39"/>
      <c r="ED2115" s="39"/>
      <c r="EE2115" s="39"/>
      <c r="EF2115" s="39"/>
      <c r="EG2115" s="39"/>
      <c r="EH2115" s="39"/>
      <c r="EI2115" s="39"/>
      <c r="EJ2115" s="39"/>
      <c r="EK2115" s="39"/>
      <c r="EL2115" s="39"/>
      <c r="EM2115" s="39"/>
      <c r="EN2115" s="39"/>
      <c r="EO2115" s="39"/>
      <c r="EP2115" s="39"/>
      <c r="EQ2115" s="39"/>
      <c r="ER2115" s="39"/>
      <c r="ES2115" s="39"/>
      <c r="ET2115" s="39"/>
      <c r="EU2115" s="39"/>
      <c r="EV2115" s="39"/>
      <c r="EW2115" s="39"/>
      <c r="EX2115" s="39"/>
      <c r="EY2115" s="39"/>
      <c r="EZ2115" s="39"/>
      <c r="FA2115" s="39"/>
      <c r="FB2115" s="39"/>
      <c r="FC2115" s="39"/>
      <c r="FD2115" s="39"/>
      <c r="FE2115" s="39"/>
      <c r="FF2115" s="39"/>
      <c r="FG2115" s="39"/>
      <c r="FH2115" s="39"/>
      <c r="FI2115" s="39"/>
      <c r="FJ2115" s="39"/>
      <c r="FK2115" s="39"/>
      <c r="FL2115" s="39"/>
      <c r="FM2115" s="39"/>
      <c r="FN2115" s="39"/>
    </row>
    <row r="2116" spans="1:170" s="36" customFormat="1">
      <c r="A2116" s="105"/>
      <c r="B2116" s="106"/>
      <c r="C2116" s="107"/>
      <c r="D2116" s="132"/>
      <c r="E2116" s="132"/>
      <c r="F2116" s="132"/>
      <c r="G2116" s="132"/>
      <c r="H2116" s="107"/>
      <c r="I2116" s="108"/>
      <c r="J2116" s="132"/>
      <c r="K2116" s="137"/>
      <c r="L2116" s="137"/>
      <c r="M2116" s="139"/>
      <c r="N2116" s="139"/>
      <c r="O2116" s="105"/>
      <c r="P2116" s="112"/>
      <c r="Q2116" s="112"/>
      <c r="R2116" s="112"/>
      <c r="S2116" s="94"/>
      <c r="T2116" s="95"/>
      <c r="U2116" s="95"/>
      <c r="V2116" s="95"/>
      <c r="W2116" s="95"/>
      <c r="X2116" s="39"/>
      <c r="Y2116" s="39"/>
      <c r="Z2116" s="39"/>
      <c r="AA2116" s="39"/>
      <c r="AB2116" s="39"/>
      <c r="AC2116" s="39"/>
      <c r="AD2116" s="39"/>
      <c r="AE2116" s="39"/>
      <c r="AF2116" s="39"/>
      <c r="AG2116" s="39"/>
      <c r="AH2116" s="39"/>
      <c r="AI2116" s="39"/>
      <c r="AJ2116" s="39"/>
      <c r="AK2116" s="39"/>
      <c r="AL2116" s="39"/>
      <c r="AM2116" s="39"/>
      <c r="AN2116" s="39"/>
      <c r="AO2116" s="39"/>
      <c r="AP2116" s="39"/>
      <c r="AQ2116" s="39"/>
      <c r="AR2116" s="39"/>
      <c r="AS2116" s="39"/>
      <c r="AT2116" s="39"/>
      <c r="AU2116" s="39"/>
      <c r="AV2116" s="39"/>
      <c r="AW2116" s="39"/>
      <c r="AX2116" s="39"/>
      <c r="AY2116" s="39"/>
      <c r="AZ2116" s="39"/>
      <c r="BA2116" s="39"/>
      <c r="BB2116" s="39"/>
      <c r="BC2116" s="39"/>
      <c r="BD2116" s="39"/>
      <c r="BE2116" s="39"/>
      <c r="BF2116" s="39"/>
      <c r="BG2116" s="39"/>
      <c r="BH2116" s="39"/>
      <c r="BI2116" s="39"/>
      <c r="BJ2116" s="39"/>
      <c r="BK2116" s="39"/>
      <c r="BL2116" s="39"/>
      <c r="BM2116" s="39"/>
      <c r="BN2116" s="39"/>
      <c r="BO2116" s="39"/>
      <c r="BP2116" s="39"/>
      <c r="BQ2116" s="39"/>
      <c r="BR2116" s="39"/>
      <c r="BS2116" s="39"/>
      <c r="BT2116" s="39"/>
      <c r="BU2116" s="39"/>
      <c r="BV2116" s="39"/>
      <c r="BW2116" s="39"/>
      <c r="BX2116" s="39"/>
      <c r="BY2116" s="39"/>
      <c r="BZ2116" s="39"/>
      <c r="CA2116" s="39"/>
      <c r="CB2116" s="39"/>
      <c r="CC2116" s="39"/>
      <c r="CD2116" s="39"/>
      <c r="CE2116" s="39"/>
      <c r="CF2116" s="39"/>
      <c r="CG2116" s="39"/>
      <c r="CH2116" s="39"/>
      <c r="CI2116" s="39"/>
      <c r="CJ2116" s="39"/>
      <c r="CK2116" s="39"/>
      <c r="CL2116" s="39"/>
      <c r="CM2116" s="39"/>
      <c r="CN2116" s="39"/>
      <c r="CO2116" s="39"/>
      <c r="CP2116" s="39"/>
      <c r="CQ2116" s="39"/>
      <c r="CR2116" s="39"/>
      <c r="CS2116" s="39"/>
      <c r="CT2116" s="39"/>
      <c r="CU2116" s="39"/>
      <c r="CV2116" s="39"/>
      <c r="CW2116" s="39"/>
      <c r="CX2116" s="39"/>
      <c r="CY2116" s="39"/>
      <c r="CZ2116" s="39"/>
      <c r="DA2116" s="39"/>
      <c r="DB2116" s="39"/>
      <c r="DC2116" s="39"/>
      <c r="DD2116" s="39"/>
      <c r="DE2116" s="39"/>
      <c r="DF2116" s="39"/>
      <c r="DG2116" s="39"/>
      <c r="DH2116" s="39"/>
      <c r="DI2116" s="39"/>
      <c r="DJ2116" s="39"/>
      <c r="DK2116" s="39"/>
      <c r="DL2116" s="39"/>
      <c r="DM2116" s="39"/>
      <c r="DN2116" s="39"/>
      <c r="DO2116" s="39"/>
      <c r="DP2116" s="39"/>
      <c r="DQ2116" s="39"/>
      <c r="DR2116" s="39"/>
      <c r="DS2116" s="39"/>
      <c r="DT2116" s="39"/>
      <c r="DU2116" s="39"/>
      <c r="DV2116" s="39"/>
      <c r="DW2116" s="39"/>
      <c r="DX2116" s="39"/>
      <c r="DY2116" s="39"/>
      <c r="DZ2116" s="39"/>
      <c r="EA2116" s="39"/>
      <c r="EB2116" s="39"/>
      <c r="EC2116" s="39"/>
      <c r="ED2116" s="39"/>
      <c r="EE2116" s="39"/>
      <c r="EF2116" s="39"/>
      <c r="EG2116" s="39"/>
      <c r="EH2116" s="39"/>
      <c r="EI2116" s="39"/>
      <c r="EJ2116" s="39"/>
      <c r="EK2116" s="39"/>
      <c r="EL2116" s="39"/>
      <c r="EM2116" s="39"/>
      <c r="EN2116" s="39"/>
      <c r="EO2116" s="39"/>
      <c r="EP2116" s="39"/>
      <c r="EQ2116" s="39"/>
      <c r="ER2116" s="39"/>
      <c r="ES2116" s="39"/>
      <c r="ET2116" s="39"/>
      <c r="EU2116" s="39"/>
      <c r="EV2116" s="39"/>
      <c r="EW2116" s="39"/>
      <c r="EX2116" s="39"/>
      <c r="EY2116" s="39"/>
      <c r="EZ2116" s="39"/>
      <c r="FA2116" s="39"/>
      <c r="FB2116" s="39"/>
      <c r="FC2116" s="39"/>
      <c r="FD2116" s="39"/>
      <c r="FE2116" s="39"/>
      <c r="FF2116" s="39"/>
      <c r="FG2116" s="39"/>
      <c r="FH2116" s="39"/>
      <c r="FI2116" s="39"/>
      <c r="FJ2116" s="39"/>
      <c r="FK2116" s="39"/>
      <c r="FL2116" s="39"/>
      <c r="FM2116" s="39"/>
      <c r="FN2116" s="39"/>
    </row>
    <row r="2117" spans="1:170" s="36" customFormat="1">
      <c r="A2117" s="105"/>
      <c r="B2117" s="106"/>
      <c r="C2117" s="107"/>
      <c r="D2117" s="132"/>
      <c r="E2117" s="132"/>
      <c r="F2117" s="132"/>
      <c r="G2117" s="132"/>
      <c r="H2117" s="107"/>
      <c r="I2117" s="108"/>
      <c r="J2117" s="132"/>
      <c r="K2117" s="137"/>
      <c r="L2117" s="137"/>
      <c r="M2117" s="139"/>
      <c r="N2117" s="139"/>
      <c r="O2117" s="105"/>
      <c r="P2117" s="112"/>
      <c r="Q2117" s="112"/>
      <c r="R2117" s="112"/>
      <c r="S2117" s="94"/>
      <c r="T2117" s="95"/>
      <c r="U2117" s="95"/>
      <c r="V2117" s="95"/>
      <c r="W2117" s="95"/>
      <c r="X2117" s="39"/>
      <c r="Y2117" s="39"/>
      <c r="Z2117" s="39"/>
      <c r="AA2117" s="39"/>
      <c r="AB2117" s="39"/>
      <c r="AC2117" s="39"/>
      <c r="AD2117" s="39"/>
      <c r="AE2117" s="39"/>
      <c r="AF2117" s="39"/>
      <c r="AG2117" s="39"/>
      <c r="AH2117" s="39"/>
      <c r="AI2117" s="39"/>
      <c r="AJ2117" s="39"/>
      <c r="AK2117" s="39"/>
      <c r="AL2117" s="39"/>
      <c r="AM2117" s="39"/>
      <c r="AN2117" s="39"/>
      <c r="AO2117" s="39"/>
      <c r="AP2117" s="39"/>
      <c r="AQ2117" s="39"/>
      <c r="AR2117" s="39"/>
      <c r="AS2117" s="39"/>
      <c r="AT2117" s="39"/>
      <c r="AU2117" s="39"/>
      <c r="AV2117" s="39"/>
      <c r="AW2117" s="39"/>
      <c r="AX2117" s="39"/>
      <c r="AY2117" s="39"/>
      <c r="AZ2117" s="39"/>
      <c r="BA2117" s="39"/>
      <c r="BB2117" s="39"/>
      <c r="BC2117" s="39"/>
      <c r="BD2117" s="39"/>
      <c r="BE2117" s="39"/>
      <c r="BF2117" s="39"/>
      <c r="BG2117" s="39"/>
      <c r="BH2117" s="39"/>
      <c r="BI2117" s="39"/>
      <c r="BJ2117" s="39"/>
      <c r="BK2117" s="39"/>
      <c r="BL2117" s="39"/>
      <c r="BM2117" s="39"/>
      <c r="BN2117" s="39"/>
      <c r="BO2117" s="39"/>
      <c r="BP2117" s="39"/>
      <c r="BQ2117" s="39"/>
      <c r="BR2117" s="39"/>
      <c r="BS2117" s="39"/>
      <c r="BT2117" s="39"/>
      <c r="BU2117" s="39"/>
      <c r="BV2117" s="39"/>
      <c r="BW2117" s="39"/>
      <c r="BX2117" s="39"/>
      <c r="BY2117" s="39"/>
      <c r="BZ2117" s="39"/>
      <c r="CA2117" s="39"/>
      <c r="CB2117" s="39"/>
      <c r="CC2117" s="39"/>
      <c r="CD2117" s="39"/>
      <c r="CE2117" s="39"/>
      <c r="CF2117" s="39"/>
      <c r="CG2117" s="39"/>
      <c r="CH2117" s="39"/>
      <c r="CI2117" s="39"/>
      <c r="CJ2117" s="39"/>
      <c r="CK2117" s="39"/>
      <c r="CL2117" s="39"/>
      <c r="CM2117" s="39"/>
      <c r="CN2117" s="39"/>
      <c r="CO2117" s="39"/>
      <c r="CP2117" s="39"/>
      <c r="CQ2117" s="39"/>
      <c r="CR2117" s="39"/>
      <c r="CS2117" s="39"/>
      <c r="CT2117" s="39"/>
      <c r="CU2117" s="39"/>
      <c r="CV2117" s="39"/>
      <c r="CW2117" s="39"/>
      <c r="CX2117" s="39"/>
      <c r="CY2117" s="39"/>
      <c r="CZ2117" s="39"/>
      <c r="DA2117" s="39"/>
      <c r="DB2117" s="39"/>
      <c r="DC2117" s="39"/>
      <c r="DD2117" s="39"/>
      <c r="DE2117" s="39"/>
      <c r="DF2117" s="39"/>
      <c r="DG2117" s="39"/>
      <c r="DH2117" s="39"/>
      <c r="DI2117" s="39"/>
      <c r="DJ2117" s="39"/>
      <c r="DK2117" s="39"/>
      <c r="DL2117" s="39"/>
      <c r="DM2117" s="39"/>
      <c r="DN2117" s="39"/>
      <c r="DO2117" s="39"/>
      <c r="DP2117" s="39"/>
      <c r="DQ2117" s="39"/>
      <c r="DR2117" s="39"/>
      <c r="DS2117" s="39"/>
      <c r="DT2117" s="39"/>
      <c r="DU2117" s="39"/>
      <c r="DV2117" s="39"/>
      <c r="DW2117" s="39"/>
      <c r="DX2117" s="39"/>
      <c r="DY2117" s="39"/>
      <c r="DZ2117" s="39"/>
      <c r="EA2117" s="39"/>
      <c r="EB2117" s="39"/>
      <c r="EC2117" s="39"/>
      <c r="ED2117" s="39"/>
      <c r="EE2117" s="39"/>
      <c r="EF2117" s="39"/>
      <c r="EG2117" s="39"/>
      <c r="EH2117" s="39"/>
      <c r="EI2117" s="39"/>
      <c r="EJ2117" s="39"/>
      <c r="EK2117" s="39"/>
      <c r="EL2117" s="39"/>
      <c r="EM2117" s="39"/>
      <c r="EN2117" s="39"/>
      <c r="EO2117" s="39"/>
      <c r="EP2117" s="39"/>
      <c r="EQ2117" s="39"/>
      <c r="ER2117" s="39"/>
      <c r="ES2117" s="39"/>
      <c r="ET2117" s="39"/>
      <c r="EU2117" s="39"/>
      <c r="EV2117" s="39"/>
      <c r="EW2117" s="39"/>
      <c r="EX2117" s="39"/>
      <c r="EY2117" s="39"/>
      <c r="EZ2117" s="39"/>
      <c r="FA2117" s="39"/>
      <c r="FB2117" s="39"/>
      <c r="FC2117" s="39"/>
      <c r="FD2117" s="39"/>
      <c r="FE2117" s="39"/>
      <c r="FF2117" s="39"/>
      <c r="FG2117" s="39"/>
      <c r="FH2117" s="39"/>
      <c r="FI2117" s="39"/>
      <c r="FJ2117" s="39"/>
      <c r="FK2117" s="39"/>
      <c r="FL2117" s="39"/>
      <c r="FM2117" s="39"/>
      <c r="FN2117" s="39"/>
    </row>
    <row r="2118" spans="1:170" s="36" customFormat="1">
      <c r="A2118" s="105"/>
      <c r="B2118" s="106"/>
      <c r="C2118" s="107"/>
      <c r="D2118" s="132"/>
      <c r="E2118" s="132"/>
      <c r="F2118" s="132"/>
      <c r="G2118" s="132"/>
      <c r="H2118" s="107"/>
      <c r="I2118" s="108"/>
      <c r="J2118" s="132"/>
      <c r="K2118" s="137"/>
      <c r="L2118" s="137"/>
      <c r="M2118" s="139"/>
      <c r="N2118" s="139"/>
      <c r="O2118" s="105"/>
      <c r="P2118" s="112"/>
      <c r="Q2118" s="112"/>
      <c r="R2118" s="112"/>
      <c r="S2118" s="94"/>
      <c r="T2118" s="95"/>
      <c r="U2118" s="95"/>
      <c r="V2118" s="95"/>
      <c r="W2118" s="95"/>
      <c r="X2118" s="39"/>
      <c r="Y2118" s="39"/>
      <c r="Z2118" s="39"/>
      <c r="AA2118" s="39"/>
      <c r="AB2118" s="39"/>
      <c r="AC2118" s="39"/>
      <c r="AD2118" s="39"/>
      <c r="AE2118" s="39"/>
      <c r="AF2118" s="39"/>
      <c r="AG2118" s="39"/>
      <c r="AH2118" s="39"/>
      <c r="AI2118" s="39"/>
      <c r="AJ2118" s="39"/>
      <c r="AK2118" s="39"/>
      <c r="AL2118" s="39"/>
      <c r="AM2118" s="39"/>
      <c r="AN2118" s="39"/>
      <c r="AO2118" s="39"/>
      <c r="AP2118" s="39"/>
      <c r="AQ2118" s="39"/>
      <c r="AR2118" s="39"/>
      <c r="AS2118" s="39"/>
      <c r="AT2118" s="39"/>
      <c r="AU2118" s="39"/>
      <c r="AV2118" s="39"/>
      <c r="AW2118" s="39"/>
      <c r="AX2118" s="39"/>
      <c r="AY2118" s="39"/>
      <c r="AZ2118" s="39"/>
      <c r="BA2118" s="39"/>
      <c r="BB2118" s="39"/>
      <c r="BC2118" s="39"/>
      <c r="BD2118" s="39"/>
      <c r="BE2118" s="39"/>
      <c r="BF2118" s="39"/>
      <c r="BG2118" s="39"/>
      <c r="BH2118" s="39"/>
      <c r="BI2118" s="39"/>
      <c r="BJ2118" s="39"/>
      <c r="BK2118" s="39"/>
      <c r="BL2118" s="39"/>
      <c r="BM2118" s="39"/>
      <c r="BN2118" s="39"/>
      <c r="BO2118" s="39"/>
      <c r="BP2118" s="39"/>
      <c r="BQ2118" s="39"/>
      <c r="BR2118" s="39"/>
      <c r="BS2118" s="39"/>
      <c r="BT2118" s="39"/>
      <c r="BU2118" s="39"/>
      <c r="BV2118" s="39"/>
      <c r="BW2118" s="39"/>
      <c r="BX2118" s="39"/>
      <c r="BY2118" s="39"/>
      <c r="BZ2118" s="39"/>
      <c r="CA2118" s="39"/>
      <c r="CB2118" s="39"/>
      <c r="CC2118" s="39"/>
      <c r="CD2118" s="39"/>
      <c r="CE2118" s="39"/>
      <c r="CF2118" s="39"/>
      <c r="CG2118" s="39"/>
      <c r="CH2118" s="39"/>
      <c r="CI2118" s="39"/>
      <c r="CJ2118" s="39"/>
      <c r="CK2118" s="39"/>
      <c r="CL2118" s="39"/>
      <c r="CM2118" s="39"/>
      <c r="CN2118" s="39"/>
      <c r="CO2118" s="39"/>
      <c r="CP2118" s="39"/>
      <c r="CQ2118" s="39"/>
      <c r="CR2118" s="39"/>
      <c r="CS2118" s="39"/>
      <c r="CT2118" s="39"/>
      <c r="CU2118" s="39"/>
      <c r="CV2118" s="39"/>
      <c r="CW2118" s="39"/>
      <c r="CX2118" s="39"/>
      <c r="CY2118" s="39"/>
      <c r="CZ2118" s="39"/>
      <c r="DA2118" s="39"/>
      <c r="DB2118" s="39"/>
      <c r="DC2118" s="39"/>
      <c r="DD2118" s="39"/>
      <c r="DE2118" s="39"/>
      <c r="DF2118" s="39"/>
      <c r="DG2118" s="39"/>
      <c r="DH2118" s="39"/>
      <c r="DI2118" s="39"/>
      <c r="DJ2118" s="39"/>
      <c r="DK2118" s="39"/>
      <c r="DL2118" s="39"/>
      <c r="DM2118" s="39"/>
      <c r="DN2118" s="39"/>
      <c r="DO2118" s="39"/>
      <c r="DP2118" s="39"/>
      <c r="DQ2118" s="39"/>
      <c r="DR2118" s="39"/>
      <c r="DS2118" s="39"/>
      <c r="DT2118" s="39"/>
      <c r="DU2118" s="39"/>
      <c r="DV2118" s="39"/>
      <c r="DW2118" s="39"/>
      <c r="DX2118" s="39"/>
      <c r="DY2118" s="39"/>
      <c r="DZ2118" s="39"/>
      <c r="EA2118" s="39"/>
      <c r="EB2118" s="39"/>
      <c r="EC2118" s="39"/>
      <c r="ED2118" s="39"/>
      <c r="EE2118" s="39"/>
      <c r="EF2118" s="39"/>
      <c r="EG2118" s="39"/>
      <c r="EH2118" s="39"/>
      <c r="EI2118" s="39"/>
      <c r="EJ2118" s="39"/>
      <c r="EK2118" s="39"/>
      <c r="EL2118" s="39"/>
      <c r="EM2118" s="39"/>
      <c r="EN2118" s="39"/>
      <c r="EO2118" s="39"/>
      <c r="EP2118" s="39"/>
      <c r="EQ2118" s="39"/>
      <c r="ER2118" s="39"/>
      <c r="ES2118" s="39"/>
      <c r="ET2118" s="39"/>
      <c r="EU2118" s="39"/>
      <c r="EV2118" s="39"/>
      <c r="EW2118" s="39"/>
      <c r="EX2118" s="39"/>
      <c r="EY2118" s="39"/>
      <c r="EZ2118" s="39"/>
      <c r="FA2118" s="39"/>
      <c r="FB2118" s="39"/>
      <c r="FC2118" s="39"/>
      <c r="FD2118" s="39"/>
      <c r="FE2118" s="39"/>
      <c r="FF2118" s="39"/>
      <c r="FG2118" s="39"/>
      <c r="FH2118" s="39"/>
      <c r="FI2118" s="39"/>
      <c r="FJ2118" s="39"/>
      <c r="FK2118" s="39"/>
      <c r="FL2118" s="39"/>
      <c r="FM2118" s="39"/>
      <c r="FN2118" s="39"/>
    </row>
    <row r="2119" spans="1:170" s="36" customFormat="1">
      <c r="A2119" s="105"/>
      <c r="B2119" s="106"/>
      <c r="C2119" s="107"/>
      <c r="D2119" s="132"/>
      <c r="E2119" s="132"/>
      <c r="F2119" s="132"/>
      <c r="G2119" s="132"/>
      <c r="H2119" s="107"/>
      <c r="I2119" s="108"/>
      <c r="J2119" s="132"/>
      <c r="K2119" s="137"/>
      <c r="L2119" s="137"/>
      <c r="M2119" s="139"/>
      <c r="N2119" s="139"/>
      <c r="O2119" s="105"/>
      <c r="P2119" s="112"/>
      <c r="Q2119" s="112"/>
      <c r="R2119" s="112"/>
      <c r="S2119" s="94"/>
      <c r="T2119" s="95"/>
      <c r="U2119" s="95"/>
      <c r="V2119" s="95"/>
      <c r="W2119" s="95"/>
      <c r="X2119" s="39"/>
      <c r="Y2119" s="39"/>
      <c r="Z2119" s="39"/>
      <c r="AA2119" s="39"/>
      <c r="AB2119" s="39"/>
      <c r="AC2119" s="39"/>
      <c r="AD2119" s="39"/>
      <c r="AE2119" s="39"/>
      <c r="AF2119" s="39"/>
      <c r="AG2119" s="39"/>
      <c r="AH2119" s="39"/>
      <c r="AI2119" s="39"/>
      <c r="AJ2119" s="39"/>
      <c r="AK2119" s="39"/>
      <c r="AL2119" s="39"/>
      <c r="AM2119" s="39"/>
      <c r="AN2119" s="39"/>
      <c r="AO2119" s="39"/>
      <c r="AP2119" s="39"/>
      <c r="AQ2119" s="39"/>
      <c r="AR2119" s="39"/>
      <c r="AS2119" s="39"/>
      <c r="AT2119" s="39"/>
      <c r="AU2119" s="39"/>
      <c r="AV2119" s="39"/>
      <c r="AW2119" s="39"/>
      <c r="AX2119" s="39"/>
      <c r="AY2119" s="39"/>
      <c r="AZ2119" s="39"/>
      <c r="BA2119" s="39"/>
      <c r="BB2119" s="39"/>
      <c r="BC2119" s="39"/>
      <c r="BD2119" s="39"/>
      <c r="BE2119" s="39"/>
      <c r="BF2119" s="39"/>
      <c r="BG2119" s="39"/>
      <c r="BH2119" s="39"/>
      <c r="BI2119" s="39"/>
      <c r="BJ2119" s="39"/>
      <c r="BK2119" s="39"/>
      <c r="BL2119" s="39"/>
      <c r="BM2119" s="39"/>
      <c r="BN2119" s="39"/>
      <c r="BO2119" s="39"/>
      <c r="BP2119" s="39"/>
      <c r="BQ2119" s="39"/>
      <c r="BR2119" s="39"/>
      <c r="BS2119" s="39"/>
      <c r="BT2119" s="39"/>
      <c r="BU2119" s="39"/>
      <c r="BV2119" s="39"/>
      <c r="BW2119" s="39"/>
      <c r="BX2119" s="39"/>
      <c r="BY2119" s="39"/>
      <c r="BZ2119" s="39"/>
      <c r="CA2119" s="39"/>
      <c r="CB2119" s="39"/>
      <c r="CC2119" s="39"/>
      <c r="CD2119" s="39"/>
      <c r="CE2119" s="39"/>
      <c r="CF2119" s="39"/>
      <c r="CG2119" s="39"/>
      <c r="CH2119" s="39"/>
      <c r="CI2119" s="39"/>
      <c r="CJ2119" s="39"/>
      <c r="CK2119" s="39"/>
      <c r="CL2119" s="39"/>
      <c r="CM2119" s="39"/>
      <c r="CN2119" s="39"/>
      <c r="CO2119" s="39"/>
      <c r="CP2119" s="39"/>
      <c r="CQ2119" s="39"/>
      <c r="CR2119" s="39"/>
      <c r="CS2119" s="39"/>
      <c r="CT2119" s="39"/>
      <c r="CU2119" s="39"/>
      <c r="CV2119" s="39"/>
      <c r="CW2119" s="39"/>
      <c r="CX2119" s="39"/>
      <c r="CY2119" s="39"/>
      <c r="CZ2119" s="39"/>
      <c r="DA2119" s="39"/>
      <c r="DB2119" s="39"/>
      <c r="DC2119" s="39"/>
      <c r="DD2119" s="39"/>
      <c r="DE2119" s="39"/>
      <c r="DF2119" s="39"/>
      <c r="DG2119" s="39"/>
      <c r="DH2119" s="39"/>
      <c r="DI2119" s="39"/>
      <c r="DJ2119" s="39"/>
      <c r="DK2119" s="39"/>
      <c r="DL2119" s="39"/>
      <c r="DM2119" s="39"/>
      <c r="DN2119" s="39"/>
      <c r="DO2119" s="39"/>
      <c r="DP2119" s="39"/>
      <c r="DQ2119" s="39"/>
      <c r="DR2119" s="39"/>
      <c r="DS2119" s="39"/>
      <c r="DT2119" s="39"/>
      <c r="DU2119" s="39"/>
      <c r="DV2119" s="39"/>
      <c r="DW2119" s="39"/>
      <c r="DX2119" s="39"/>
      <c r="DY2119" s="39"/>
      <c r="DZ2119" s="39"/>
      <c r="EA2119" s="39"/>
      <c r="EB2119" s="39"/>
      <c r="EC2119" s="39"/>
      <c r="ED2119" s="39"/>
      <c r="EE2119" s="39"/>
      <c r="EF2119" s="39"/>
      <c r="EG2119" s="39"/>
      <c r="EH2119" s="39"/>
      <c r="EI2119" s="39"/>
      <c r="EJ2119" s="39"/>
      <c r="EK2119" s="39"/>
      <c r="EL2119" s="39"/>
      <c r="EM2119" s="39"/>
      <c r="EN2119" s="39"/>
      <c r="EO2119" s="39"/>
      <c r="EP2119" s="39"/>
      <c r="EQ2119" s="39"/>
      <c r="ER2119" s="39"/>
      <c r="ES2119" s="39"/>
      <c r="ET2119" s="39"/>
      <c r="EU2119" s="39"/>
      <c r="EV2119" s="39"/>
      <c r="EW2119" s="39"/>
      <c r="EX2119" s="39"/>
      <c r="EY2119" s="39"/>
      <c r="EZ2119" s="39"/>
      <c r="FA2119" s="39"/>
      <c r="FB2119" s="39"/>
      <c r="FC2119" s="39"/>
      <c r="FD2119" s="39"/>
      <c r="FE2119" s="39"/>
      <c r="FF2119" s="39"/>
      <c r="FG2119" s="39"/>
      <c r="FH2119" s="39"/>
      <c r="FI2119" s="39"/>
      <c r="FJ2119" s="39"/>
      <c r="FK2119" s="39"/>
      <c r="FL2119" s="39"/>
      <c r="FM2119" s="39"/>
      <c r="FN2119" s="39"/>
    </row>
    <row r="2120" spans="1:170" s="36" customFormat="1">
      <c r="A2120" s="105"/>
      <c r="B2120" s="106"/>
      <c r="C2120" s="107"/>
      <c r="D2120" s="132"/>
      <c r="E2120" s="132"/>
      <c r="F2120" s="132"/>
      <c r="G2120" s="132"/>
      <c r="H2120" s="107"/>
      <c r="I2120" s="108"/>
      <c r="J2120" s="132"/>
      <c r="K2120" s="137"/>
      <c r="L2120" s="137"/>
      <c r="M2120" s="139"/>
      <c r="N2120" s="139"/>
      <c r="O2120" s="105"/>
      <c r="P2120" s="112"/>
      <c r="Q2120" s="112"/>
      <c r="R2120" s="112"/>
      <c r="S2120" s="94"/>
      <c r="T2120" s="95"/>
      <c r="U2120" s="95"/>
      <c r="V2120" s="95"/>
      <c r="W2120" s="95"/>
      <c r="X2120" s="39"/>
      <c r="Y2120" s="39"/>
      <c r="Z2120" s="39"/>
      <c r="AA2120" s="39"/>
      <c r="AB2120" s="39"/>
      <c r="AC2120" s="39"/>
      <c r="AD2120" s="39"/>
      <c r="AE2120" s="39"/>
      <c r="AF2120" s="39"/>
      <c r="AG2120" s="39"/>
      <c r="AH2120" s="39"/>
      <c r="AI2120" s="39"/>
      <c r="AJ2120" s="39"/>
      <c r="AK2120" s="39"/>
      <c r="AL2120" s="39"/>
      <c r="AM2120" s="39"/>
      <c r="AN2120" s="39"/>
      <c r="AO2120" s="39"/>
      <c r="AP2120" s="39"/>
      <c r="AQ2120" s="39"/>
      <c r="AR2120" s="39"/>
      <c r="AS2120" s="39"/>
      <c r="AT2120" s="39"/>
      <c r="AU2120" s="39"/>
      <c r="AV2120" s="39"/>
      <c r="AW2120" s="39"/>
      <c r="AX2120" s="39"/>
      <c r="AY2120" s="39"/>
      <c r="AZ2120" s="39"/>
      <c r="BA2120" s="39"/>
      <c r="BB2120" s="39"/>
      <c r="BC2120" s="39"/>
      <c r="BD2120" s="39"/>
      <c r="BE2120" s="39"/>
      <c r="BF2120" s="39"/>
      <c r="BG2120" s="39"/>
      <c r="BH2120" s="39"/>
      <c r="BI2120" s="39"/>
      <c r="BJ2120" s="39"/>
      <c r="BK2120" s="39"/>
      <c r="BL2120" s="39"/>
      <c r="BM2120" s="39"/>
      <c r="BN2120" s="39"/>
      <c r="BO2120" s="39"/>
      <c r="BP2120" s="39"/>
      <c r="BQ2120" s="39"/>
      <c r="BR2120" s="39"/>
      <c r="BS2120" s="39"/>
      <c r="BT2120" s="39"/>
      <c r="BU2120" s="39"/>
      <c r="BV2120" s="39"/>
      <c r="BW2120" s="39"/>
      <c r="BX2120" s="39"/>
      <c r="BY2120" s="39"/>
      <c r="BZ2120" s="39"/>
      <c r="CA2120" s="39"/>
      <c r="CB2120" s="39"/>
      <c r="CC2120" s="39"/>
      <c r="CD2120" s="39"/>
      <c r="CE2120" s="39"/>
      <c r="CF2120" s="39"/>
      <c r="CG2120" s="39"/>
      <c r="CH2120" s="39"/>
      <c r="CI2120" s="39"/>
      <c r="CJ2120" s="39"/>
      <c r="CK2120" s="39"/>
      <c r="CL2120" s="39"/>
      <c r="CM2120" s="39"/>
      <c r="CN2120" s="39"/>
      <c r="CO2120" s="39"/>
      <c r="CP2120" s="39"/>
      <c r="CQ2120" s="39"/>
      <c r="CR2120" s="39"/>
      <c r="CS2120" s="39"/>
      <c r="CT2120" s="39"/>
      <c r="CU2120" s="39"/>
      <c r="CV2120" s="39"/>
      <c r="CW2120" s="39"/>
      <c r="CX2120" s="39"/>
      <c r="CY2120" s="39"/>
      <c r="CZ2120" s="39"/>
      <c r="DA2120" s="39"/>
      <c r="DB2120" s="39"/>
      <c r="DC2120" s="39"/>
      <c r="DD2120" s="39"/>
      <c r="DE2120" s="39"/>
      <c r="DF2120" s="39"/>
      <c r="DG2120" s="39"/>
      <c r="DH2120" s="39"/>
      <c r="DI2120" s="39"/>
      <c r="DJ2120" s="39"/>
      <c r="DK2120" s="39"/>
      <c r="DL2120" s="39"/>
      <c r="DM2120" s="39"/>
      <c r="DN2120" s="39"/>
      <c r="DO2120" s="39"/>
      <c r="DP2120" s="39"/>
      <c r="DQ2120" s="39"/>
      <c r="DR2120" s="39"/>
      <c r="DS2120" s="39"/>
      <c r="DT2120" s="39"/>
      <c r="DU2120" s="39"/>
      <c r="DV2120" s="39"/>
      <c r="DW2120" s="39"/>
      <c r="DX2120" s="39"/>
      <c r="DY2120" s="39"/>
      <c r="DZ2120" s="39"/>
      <c r="EA2120" s="39"/>
      <c r="EB2120" s="39"/>
      <c r="EC2120" s="39"/>
      <c r="ED2120" s="39"/>
      <c r="EE2120" s="39"/>
      <c r="EF2120" s="39"/>
      <c r="EG2120" s="39"/>
      <c r="EH2120" s="39"/>
      <c r="EI2120" s="39"/>
      <c r="EJ2120" s="39"/>
      <c r="EK2120" s="39"/>
      <c r="EL2120" s="39"/>
      <c r="EM2120" s="39"/>
      <c r="EN2120" s="39"/>
      <c r="EO2120" s="39"/>
      <c r="EP2120" s="39"/>
      <c r="EQ2120" s="39"/>
      <c r="ER2120" s="39"/>
      <c r="ES2120" s="39"/>
      <c r="ET2120" s="39"/>
      <c r="EU2120" s="39"/>
      <c r="EV2120" s="39"/>
      <c r="EW2120" s="39"/>
      <c r="EX2120" s="39"/>
      <c r="EY2120" s="39"/>
      <c r="EZ2120" s="39"/>
      <c r="FA2120" s="39"/>
      <c r="FB2120" s="39"/>
      <c r="FC2120" s="39"/>
      <c r="FD2120" s="39"/>
      <c r="FE2120" s="39"/>
      <c r="FF2120" s="39"/>
      <c r="FG2120" s="39"/>
      <c r="FH2120" s="39"/>
      <c r="FI2120" s="39"/>
      <c r="FJ2120" s="39"/>
      <c r="FK2120" s="39"/>
      <c r="FL2120" s="39"/>
      <c r="FM2120" s="39"/>
      <c r="FN2120" s="39"/>
    </row>
    <row r="2121" spans="1:170" s="36" customFormat="1">
      <c r="A2121" s="105"/>
      <c r="B2121" s="106"/>
      <c r="C2121" s="107"/>
      <c r="D2121" s="132"/>
      <c r="E2121" s="132"/>
      <c r="F2121" s="132"/>
      <c r="G2121" s="132"/>
      <c r="H2121" s="107"/>
      <c r="I2121" s="108"/>
      <c r="J2121" s="132"/>
      <c r="K2121" s="137"/>
      <c r="L2121" s="137"/>
      <c r="M2121" s="139"/>
      <c r="N2121" s="139"/>
      <c r="O2121" s="105"/>
      <c r="P2121" s="112"/>
      <c r="Q2121" s="112"/>
      <c r="R2121" s="112"/>
      <c r="S2121" s="94"/>
      <c r="T2121" s="95"/>
      <c r="U2121" s="95"/>
      <c r="V2121" s="95"/>
      <c r="W2121" s="95"/>
      <c r="X2121" s="39"/>
      <c r="Y2121" s="39"/>
      <c r="Z2121" s="39"/>
      <c r="AA2121" s="39"/>
      <c r="AB2121" s="39"/>
      <c r="AC2121" s="39"/>
      <c r="AD2121" s="39"/>
      <c r="AE2121" s="39"/>
      <c r="AF2121" s="39"/>
      <c r="AG2121" s="39"/>
      <c r="AH2121" s="39"/>
      <c r="AI2121" s="39"/>
      <c r="AJ2121" s="39"/>
      <c r="AK2121" s="39"/>
      <c r="AL2121" s="39"/>
      <c r="AM2121" s="39"/>
      <c r="AN2121" s="39"/>
      <c r="AO2121" s="39"/>
      <c r="AP2121" s="39"/>
      <c r="AQ2121" s="39"/>
      <c r="AR2121" s="39"/>
      <c r="AS2121" s="39"/>
      <c r="AT2121" s="39"/>
      <c r="AU2121" s="39"/>
      <c r="AV2121" s="39"/>
      <c r="AW2121" s="39"/>
      <c r="AX2121" s="39"/>
      <c r="AY2121" s="39"/>
      <c r="AZ2121" s="39"/>
      <c r="BA2121" s="39"/>
      <c r="BB2121" s="39"/>
      <c r="BC2121" s="39"/>
      <c r="BD2121" s="39"/>
      <c r="BE2121" s="39"/>
      <c r="BF2121" s="39"/>
      <c r="BG2121" s="39"/>
      <c r="BH2121" s="39"/>
      <c r="BI2121" s="39"/>
      <c r="BJ2121" s="39"/>
      <c r="BK2121" s="39"/>
      <c r="BL2121" s="39"/>
      <c r="BM2121" s="39"/>
      <c r="BN2121" s="39"/>
      <c r="BO2121" s="39"/>
      <c r="BP2121" s="39"/>
      <c r="BQ2121" s="39"/>
      <c r="BR2121" s="39"/>
      <c r="BS2121" s="39"/>
      <c r="BT2121" s="39"/>
      <c r="BU2121" s="39"/>
      <c r="BV2121" s="39"/>
      <c r="BW2121" s="39"/>
      <c r="BX2121" s="39"/>
      <c r="BY2121" s="39"/>
      <c r="BZ2121" s="39"/>
      <c r="CA2121" s="39"/>
      <c r="CB2121" s="39"/>
      <c r="CC2121" s="39"/>
      <c r="CD2121" s="39"/>
      <c r="CE2121" s="39"/>
      <c r="CF2121" s="39"/>
      <c r="CG2121" s="39"/>
      <c r="CH2121" s="39"/>
      <c r="CI2121" s="39"/>
      <c r="CJ2121" s="39"/>
      <c r="CK2121" s="39"/>
      <c r="CL2121" s="39"/>
      <c r="CM2121" s="39"/>
      <c r="CN2121" s="39"/>
      <c r="CO2121" s="39"/>
      <c r="CP2121" s="39"/>
      <c r="CQ2121" s="39"/>
      <c r="CR2121" s="39"/>
      <c r="CS2121" s="39"/>
      <c r="CT2121" s="39"/>
      <c r="CU2121" s="39"/>
      <c r="CV2121" s="39"/>
      <c r="CW2121" s="39"/>
      <c r="CX2121" s="39"/>
      <c r="CY2121" s="39"/>
      <c r="CZ2121" s="39"/>
      <c r="DA2121" s="39"/>
      <c r="DB2121" s="39"/>
      <c r="DC2121" s="39"/>
      <c r="DD2121" s="39"/>
      <c r="DE2121" s="39"/>
      <c r="DF2121" s="39"/>
      <c r="DG2121" s="39"/>
      <c r="DH2121" s="39"/>
      <c r="DI2121" s="39"/>
      <c r="DJ2121" s="39"/>
      <c r="DK2121" s="39"/>
      <c r="DL2121" s="39"/>
      <c r="DM2121" s="39"/>
      <c r="DN2121" s="39"/>
      <c r="DO2121" s="39"/>
      <c r="DP2121" s="39"/>
      <c r="DQ2121" s="39"/>
      <c r="DR2121" s="39"/>
      <c r="DS2121" s="39"/>
      <c r="DT2121" s="39"/>
      <c r="DU2121" s="39"/>
      <c r="DV2121" s="39"/>
      <c r="DW2121" s="39"/>
      <c r="DX2121" s="39"/>
      <c r="DY2121" s="39"/>
      <c r="DZ2121" s="39"/>
      <c r="EA2121" s="39"/>
      <c r="EB2121" s="39"/>
      <c r="EC2121" s="39"/>
      <c r="ED2121" s="39"/>
      <c r="EE2121" s="39"/>
      <c r="EF2121" s="39"/>
      <c r="EG2121" s="39"/>
      <c r="EH2121" s="39"/>
      <c r="EI2121" s="39"/>
      <c r="EJ2121" s="39"/>
      <c r="EK2121" s="39"/>
      <c r="EL2121" s="39"/>
      <c r="EM2121" s="39"/>
      <c r="EN2121" s="39"/>
      <c r="EO2121" s="39"/>
      <c r="EP2121" s="39"/>
      <c r="EQ2121" s="39"/>
      <c r="ER2121" s="39"/>
      <c r="ES2121" s="39"/>
      <c r="ET2121" s="39"/>
      <c r="EU2121" s="39"/>
      <c r="EV2121" s="39"/>
      <c r="EW2121" s="39"/>
      <c r="EX2121" s="39"/>
      <c r="EY2121" s="39"/>
      <c r="EZ2121" s="39"/>
      <c r="FA2121" s="39"/>
      <c r="FB2121" s="39"/>
      <c r="FC2121" s="39"/>
      <c r="FD2121" s="39"/>
      <c r="FE2121" s="39"/>
      <c r="FF2121" s="39"/>
      <c r="FG2121" s="39"/>
      <c r="FH2121" s="39"/>
      <c r="FI2121" s="39"/>
      <c r="FJ2121" s="39"/>
      <c r="FK2121" s="39"/>
      <c r="FL2121" s="39"/>
      <c r="FM2121" s="39"/>
      <c r="FN2121" s="39"/>
    </row>
    <row r="2122" spans="1:170" s="36" customFormat="1">
      <c r="A2122" s="105"/>
      <c r="B2122" s="106"/>
      <c r="C2122" s="107"/>
      <c r="D2122" s="132"/>
      <c r="E2122" s="132"/>
      <c r="F2122" s="132"/>
      <c r="G2122" s="132"/>
      <c r="H2122" s="107"/>
      <c r="I2122" s="108"/>
      <c r="J2122" s="132"/>
      <c r="K2122" s="137"/>
      <c r="L2122" s="137"/>
      <c r="M2122" s="139"/>
      <c r="N2122" s="139"/>
      <c r="O2122" s="105"/>
      <c r="P2122" s="112"/>
      <c r="Q2122" s="112"/>
      <c r="R2122" s="112"/>
      <c r="S2122" s="94"/>
      <c r="T2122" s="95"/>
      <c r="U2122" s="95"/>
      <c r="V2122" s="95"/>
      <c r="W2122" s="95"/>
      <c r="X2122" s="39"/>
      <c r="Y2122" s="39"/>
      <c r="Z2122" s="39"/>
      <c r="AA2122" s="39"/>
      <c r="AB2122" s="39"/>
      <c r="AC2122" s="39"/>
      <c r="AD2122" s="39"/>
      <c r="AE2122" s="39"/>
      <c r="AF2122" s="39"/>
      <c r="AG2122" s="39"/>
      <c r="AH2122" s="39"/>
      <c r="AI2122" s="39"/>
      <c r="AJ2122" s="39"/>
      <c r="AK2122" s="39"/>
      <c r="AL2122" s="39"/>
      <c r="AM2122" s="39"/>
      <c r="AN2122" s="39"/>
      <c r="AO2122" s="39"/>
      <c r="AP2122" s="39"/>
      <c r="AQ2122" s="39"/>
      <c r="AR2122" s="39"/>
      <c r="AS2122" s="39"/>
      <c r="AT2122" s="39"/>
      <c r="AU2122" s="39"/>
      <c r="AV2122" s="39"/>
      <c r="AW2122" s="39"/>
      <c r="AX2122" s="39"/>
      <c r="AY2122" s="39"/>
      <c r="AZ2122" s="39"/>
      <c r="BA2122" s="39"/>
      <c r="BB2122" s="39"/>
      <c r="BC2122" s="39"/>
      <c r="BD2122" s="39"/>
      <c r="BE2122" s="39"/>
      <c r="BF2122" s="39"/>
      <c r="BG2122" s="39"/>
      <c r="BH2122" s="39"/>
      <c r="BI2122" s="39"/>
      <c r="BJ2122" s="39"/>
      <c r="BK2122" s="39"/>
      <c r="BL2122" s="39"/>
      <c r="BM2122" s="39"/>
      <c r="BN2122" s="39"/>
      <c r="BO2122" s="39"/>
      <c r="BP2122" s="39"/>
      <c r="BQ2122" s="39"/>
      <c r="BR2122" s="39"/>
      <c r="BS2122" s="39"/>
      <c r="BT2122" s="39"/>
      <c r="BU2122" s="39"/>
      <c r="BV2122" s="39"/>
      <c r="BW2122" s="39"/>
      <c r="BX2122" s="39"/>
      <c r="BY2122" s="39"/>
      <c r="BZ2122" s="39"/>
      <c r="CA2122" s="39"/>
      <c r="CB2122" s="39"/>
      <c r="CC2122" s="39"/>
      <c r="CD2122" s="39"/>
      <c r="CE2122" s="39"/>
      <c r="CF2122" s="39"/>
      <c r="CG2122" s="39"/>
      <c r="CH2122" s="39"/>
      <c r="CI2122" s="39"/>
      <c r="CJ2122" s="39"/>
      <c r="CK2122" s="39"/>
      <c r="CL2122" s="39"/>
      <c r="CM2122" s="39"/>
      <c r="CN2122" s="39"/>
      <c r="CO2122" s="39"/>
      <c r="CP2122" s="39"/>
      <c r="CQ2122" s="39"/>
      <c r="CR2122" s="39"/>
      <c r="CS2122" s="39"/>
      <c r="CT2122" s="39"/>
      <c r="CU2122" s="39"/>
      <c r="CV2122" s="39"/>
      <c r="CW2122" s="39"/>
      <c r="CX2122" s="39"/>
      <c r="CY2122" s="39"/>
      <c r="CZ2122" s="39"/>
      <c r="DA2122" s="39"/>
      <c r="DB2122" s="39"/>
      <c r="DC2122" s="39"/>
      <c r="DD2122" s="39"/>
      <c r="DE2122" s="39"/>
      <c r="DF2122" s="39"/>
      <c r="DG2122" s="39"/>
      <c r="DH2122" s="39"/>
      <c r="DI2122" s="39"/>
      <c r="DJ2122" s="39"/>
      <c r="DK2122" s="39"/>
      <c r="DL2122" s="39"/>
      <c r="DM2122" s="39"/>
      <c r="DN2122" s="39"/>
      <c r="DO2122" s="39"/>
      <c r="DP2122" s="39"/>
      <c r="DQ2122" s="39"/>
      <c r="DR2122" s="39"/>
      <c r="DS2122" s="39"/>
      <c r="DT2122" s="39"/>
      <c r="DU2122" s="39"/>
      <c r="DV2122" s="39"/>
      <c r="DW2122" s="39"/>
      <c r="DX2122" s="39"/>
      <c r="DY2122" s="39"/>
      <c r="DZ2122" s="39"/>
      <c r="EA2122" s="39"/>
      <c r="EB2122" s="39"/>
      <c r="EC2122" s="39"/>
      <c r="ED2122" s="39"/>
      <c r="EE2122" s="39"/>
      <c r="EF2122" s="39"/>
      <c r="EG2122" s="39"/>
      <c r="EH2122" s="39"/>
      <c r="EI2122" s="39"/>
      <c r="EJ2122" s="39"/>
      <c r="EK2122" s="39"/>
      <c r="EL2122" s="39"/>
      <c r="EM2122" s="39"/>
      <c r="EN2122" s="39"/>
      <c r="EO2122" s="39"/>
      <c r="EP2122" s="39"/>
      <c r="EQ2122" s="39"/>
      <c r="ER2122" s="39"/>
      <c r="ES2122" s="39"/>
      <c r="ET2122" s="39"/>
      <c r="EU2122" s="39"/>
      <c r="EV2122" s="39"/>
      <c r="EW2122" s="39"/>
      <c r="EX2122" s="39"/>
      <c r="EY2122" s="39"/>
      <c r="EZ2122" s="39"/>
      <c r="FA2122" s="39"/>
      <c r="FB2122" s="39"/>
      <c r="FC2122" s="39"/>
      <c r="FD2122" s="39"/>
      <c r="FE2122" s="39"/>
      <c r="FF2122" s="39"/>
      <c r="FG2122" s="39"/>
      <c r="FH2122" s="39"/>
      <c r="FI2122" s="39"/>
      <c r="FJ2122" s="39"/>
      <c r="FK2122" s="39"/>
      <c r="FL2122" s="39"/>
      <c r="FM2122" s="39"/>
      <c r="FN2122" s="39"/>
    </row>
    <row r="2123" spans="1:170" s="36" customFormat="1">
      <c r="A2123" s="105"/>
      <c r="B2123" s="106"/>
      <c r="C2123" s="107"/>
      <c r="D2123" s="132"/>
      <c r="E2123" s="132"/>
      <c r="F2123" s="132"/>
      <c r="G2123" s="132"/>
      <c r="H2123" s="107"/>
      <c r="I2123" s="108"/>
      <c r="J2123" s="132"/>
      <c r="K2123" s="137"/>
      <c r="L2123" s="137"/>
      <c r="M2123" s="139"/>
      <c r="N2123" s="139"/>
      <c r="O2123" s="105"/>
      <c r="P2123" s="112"/>
      <c r="Q2123" s="112"/>
      <c r="R2123" s="112"/>
      <c r="S2123" s="94"/>
      <c r="T2123" s="95"/>
      <c r="U2123" s="95"/>
      <c r="V2123" s="95"/>
      <c r="W2123" s="95"/>
      <c r="X2123" s="39"/>
      <c r="Y2123" s="39"/>
      <c r="Z2123" s="39"/>
      <c r="AA2123" s="39"/>
      <c r="AB2123" s="39"/>
      <c r="AC2123" s="39"/>
      <c r="AD2123" s="39"/>
      <c r="AE2123" s="39"/>
      <c r="AF2123" s="39"/>
      <c r="AG2123" s="39"/>
      <c r="AH2123" s="39"/>
      <c r="AI2123" s="39"/>
      <c r="AJ2123" s="39"/>
      <c r="AK2123" s="39"/>
      <c r="AL2123" s="39"/>
      <c r="AM2123" s="39"/>
      <c r="AN2123" s="39"/>
      <c r="AO2123" s="39"/>
      <c r="AP2123" s="39"/>
      <c r="AQ2123" s="39"/>
      <c r="AR2123" s="39"/>
      <c r="AS2123" s="39"/>
      <c r="AT2123" s="39"/>
      <c r="AU2123" s="39"/>
      <c r="AV2123" s="39"/>
      <c r="AW2123" s="39"/>
      <c r="AX2123" s="39"/>
      <c r="AY2123" s="39"/>
      <c r="AZ2123" s="39"/>
      <c r="BA2123" s="39"/>
      <c r="BB2123" s="39"/>
      <c r="BC2123" s="39"/>
      <c r="BD2123" s="39"/>
      <c r="BE2123" s="39"/>
      <c r="BF2123" s="39"/>
      <c r="BG2123" s="39"/>
      <c r="BH2123" s="39"/>
      <c r="BI2123" s="39"/>
      <c r="BJ2123" s="39"/>
      <c r="BK2123" s="39"/>
      <c r="BL2123" s="39"/>
      <c r="BM2123" s="39"/>
      <c r="BN2123" s="39"/>
      <c r="BO2123" s="39"/>
      <c r="BP2123" s="39"/>
      <c r="BQ2123" s="39"/>
      <c r="BR2123" s="39"/>
      <c r="BS2123" s="39"/>
      <c r="BT2123" s="39"/>
      <c r="BU2123" s="39"/>
      <c r="BV2123" s="39"/>
      <c r="BW2123" s="39"/>
      <c r="BX2123" s="39"/>
      <c r="BY2123" s="39"/>
      <c r="BZ2123" s="39"/>
      <c r="CA2123" s="39"/>
      <c r="CB2123" s="39"/>
      <c r="CC2123" s="39"/>
      <c r="CD2123" s="39"/>
      <c r="CE2123" s="39"/>
      <c r="CF2123" s="39"/>
      <c r="CG2123" s="39"/>
      <c r="CH2123" s="39"/>
      <c r="CI2123" s="39"/>
      <c r="CJ2123" s="39"/>
      <c r="CK2123" s="39"/>
      <c r="CL2123" s="39"/>
      <c r="CM2123" s="39"/>
      <c r="CN2123" s="39"/>
      <c r="CO2123" s="39"/>
      <c r="CP2123" s="39"/>
      <c r="CQ2123" s="39"/>
      <c r="CR2123" s="39"/>
      <c r="CS2123" s="39"/>
      <c r="CT2123" s="39"/>
      <c r="CU2123" s="39"/>
      <c r="CV2123" s="39"/>
      <c r="CW2123" s="39"/>
      <c r="CX2123" s="39"/>
      <c r="CY2123" s="39"/>
      <c r="CZ2123" s="39"/>
      <c r="DA2123" s="39"/>
      <c r="DB2123" s="39"/>
      <c r="DC2123" s="39"/>
      <c r="DD2123" s="39"/>
      <c r="DE2123" s="39"/>
      <c r="DF2123" s="39"/>
      <c r="DG2123" s="39"/>
      <c r="DH2123" s="39"/>
      <c r="DI2123" s="39"/>
      <c r="DJ2123" s="39"/>
      <c r="DK2123" s="39"/>
      <c r="DL2123" s="39"/>
      <c r="DM2123" s="39"/>
      <c r="DN2123" s="39"/>
      <c r="DO2123" s="39"/>
      <c r="DP2123" s="39"/>
      <c r="DQ2123" s="39"/>
      <c r="DR2123" s="39"/>
      <c r="DS2123" s="39"/>
      <c r="DT2123" s="39"/>
      <c r="DU2123" s="39"/>
      <c r="DV2123" s="39"/>
      <c r="DW2123" s="39"/>
      <c r="DX2123" s="39"/>
      <c r="DY2123" s="39"/>
      <c r="DZ2123" s="39"/>
      <c r="EA2123" s="39"/>
      <c r="EB2123" s="39"/>
      <c r="EC2123" s="39"/>
      <c r="ED2123" s="39"/>
      <c r="EE2123" s="39"/>
      <c r="EF2123" s="39"/>
      <c r="EG2123" s="39"/>
      <c r="EH2123" s="39"/>
      <c r="EI2123" s="39"/>
      <c r="EJ2123" s="39"/>
      <c r="EK2123" s="39"/>
      <c r="EL2123" s="39"/>
      <c r="EM2123" s="39"/>
      <c r="EN2123" s="39"/>
      <c r="EO2123" s="39"/>
      <c r="EP2123" s="39"/>
      <c r="EQ2123" s="39"/>
      <c r="ER2123" s="39"/>
      <c r="ES2123" s="39"/>
      <c r="ET2123" s="39"/>
      <c r="EU2123" s="39"/>
      <c r="EV2123" s="39"/>
      <c r="EW2123" s="39"/>
      <c r="EX2123" s="39"/>
      <c r="EY2123" s="39"/>
      <c r="EZ2123" s="39"/>
      <c r="FA2123" s="39"/>
      <c r="FB2123" s="39"/>
      <c r="FC2123" s="39"/>
      <c r="FD2123" s="39"/>
      <c r="FE2123" s="39"/>
      <c r="FF2123" s="39"/>
      <c r="FG2123" s="39"/>
      <c r="FH2123" s="39"/>
      <c r="FI2123" s="39"/>
      <c r="FJ2123" s="39"/>
      <c r="FK2123" s="39"/>
      <c r="FL2123" s="39"/>
      <c r="FM2123" s="39"/>
      <c r="FN2123" s="39"/>
    </row>
    <row r="2124" spans="1:170" s="36" customFormat="1">
      <c r="A2124" s="105"/>
      <c r="B2124" s="106"/>
      <c r="C2124" s="107"/>
      <c r="D2124" s="132"/>
      <c r="E2124" s="132"/>
      <c r="F2124" s="132"/>
      <c r="G2124" s="132"/>
      <c r="H2124" s="107"/>
      <c r="I2124" s="108"/>
      <c r="J2124" s="132"/>
      <c r="K2124" s="137"/>
      <c r="L2124" s="137"/>
      <c r="M2124" s="139"/>
      <c r="N2124" s="139"/>
      <c r="O2124" s="105"/>
      <c r="P2124" s="112"/>
      <c r="Q2124" s="112"/>
      <c r="R2124" s="112"/>
      <c r="S2124" s="94"/>
      <c r="T2124" s="95"/>
      <c r="U2124" s="95"/>
      <c r="V2124" s="95"/>
      <c r="W2124" s="95"/>
      <c r="X2124" s="39"/>
      <c r="Y2124" s="39"/>
      <c r="Z2124" s="39"/>
      <c r="AA2124" s="39"/>
      <c r="AB2124" s="39"/>
      <c r="AC2124" s="39"/>
      <c r="AD2124" s="39"/>
      <c r="AE2124" s="39"/>
      <c r="AF2124" s="39"/>
      <c r="AG2124" s="39"/>
      <c r="AH2124" s="39"/>
      <c r="AI2124" s="39"/>
      <c r="AJ2124" s="39"/>
      <c r="AK2124" s="39"/>
      <c r="AL2124" s="39"/>
      <c r="AM2124" s="39"/>
      <c r="AN2124" s="39"/>
      <c r="AO2124" s="39"/>
      <c r="AP2124" s="39"/>
      <c r="AQ2124" s="39"/>
      <c r="AR2124" s="39"/>
      <c r="AS2124" s="39"/>
      <c r="AT2124" s="39"/>
      <c r="AU2124" s="39"/>
      <c r="AV2124" s="39"/>
      <c r="AW2124" s="39"/>
      <c r="AX2124" s="39"/>
      <c r="AY2124" s="39"/>
      <c r="AZ2124" s="39"/>
      <c r="BA2124" s="39"/>
      <c r="BB2124" s="39"/>
      <c r="BC2124" s="39"/>
      <c r="BD2124" s="39"/>
      <c r="BE2124" s="39"/>
      <c r="BF2124" s="39"/>
      <c r="BG2124" s="39"/>
      <c r="BH2124" s="39"/>
      <c r="BI2124" s="39"/>
      <c r="BJ2124" s="39"/>
      <c r="BK2124" s="39"/>
      <c r="BL2124" s="39"/>
      <c r="BM2124" s="39"/>
      <c r="BN2124" s="39"/>
      <c r="BO2124" s="39"/>
      <c r="BP2124" s="39"/>
      <c r="BQ2124" s="39"/>
      <c r="BR2124" s="39"/>
      <c r="BS2124" s="39"/>
      <c r="BT2124" s="39"/>
      <c r="BU2124" s="39"/>
      <c r="BV2124" s="39"/>
      <c r="BW2124" s="39"/>
      <c r="BX2124" s="39"/>
      <c r="BY2124" s="39"/>
      <c r="BZ2124" s="39"/>
      <c r="CA2124" s="39"/>
      <c r="CB2124" s="39"/>
      <c r="CC2124" s="39"/>
      <c r="CD2124" s="39"/>
      <c r="CE2124" s="39"/>
      <c r="CF2124" s="39"/>
      <c r="CG2124" s="39"/>
      <c r="CH2124" s="39"/>
      <c r="CI2124" s="39"/>
      <c r="CJ2124" s="39"/>
      <c r="CK2124" s="39"/>
      <c r="CL2124" s="39"/>
      <c r="CM2124" s="39"/>
      <c r="CN2124" s="39"/>
      <c r="CO2124" s="39"/>
      <c r="CP2124" s="39"/>
      <c r="CQ2124" s="39"/>
      <c r="CR2124" s="39"/>
      <c r="CS2124" s="39"/>
      <c r="CT2124" s="39"/>
      <c r="CU2124" s="39"/>
      <c r="CV2124" s="39"/>
      <c r="CW2124" s="39"/>
      <c r="CX2124" s="39"/>
      <c r="CY2124" s="39"/>
      <c r="CZ2124" s="39"/>
      <c r="DA2124" s="39"/>
      <c r="DB2124" s="39"/>
      <c r="DC2124" s="39"/>
      <c r="DD2124" s="39"/>
      <c r="DE2124" s="39"/>
      <c r="DF2124" s="39"/>
      <c r="DG2124" s="39"/>
      <c r="DH2124" s="39"/>
      <c r="DI2124" s="39"/>
      <c r="DJ2124" s="39"/>
      <c r="DK2124" s="39"/>
      <c r="DL2124" s="39"/>
      <c r="DM2124" s="39"/>
      <c r="DN2124" s="39"/>
      <c r="DO2124" s="39"/>
      <c r="DP2124" s="39"/>
      <c r="DQ2124" s="39"/>
      <c r="DR2124" s="39"/>
      <c r="DS2124" s="39"/>
      <c r="DT2124" s="39"/>
      <c r="DU2124" s="39"/>
      <c r="DV2124" s="39"/>
      <c r="DW2124" s="39"/>
      <c r="DX2124" s="39"/>
      <c r="DY2124" s="39"/>
      <c r="DZ2124" s="39"/>
      <c r="EA2124" s="39"/>
      <c r="EB2124" s="39"/>
      <c r="EC2124" s="39"/>
      <c r="ED2124" s="39"/>
      <c r="EE2124" s="39"/>
      <c r="EF2124" s="39"/>
      <c r="EG2124" s="39"/>
      <c r="EH2124" s="39"/>
      <c r="EI2124" s="39"/>
      <c r="EJ2124" s="39"/>
      <c r="EK2124" s="39"/>
      <c r="EL2124" s="39"/>
      <c r="EM2124" s="39"/>
      <c r="EN2124" s="39"/>
      <c r="EO2124" s="39"/>
      <c r="EP2124" s="39"/>
      <c r="EQ2124" s="39"/>
      <c r="ER2124" s="39"/>
      <c r="ES2124" s="39"/>
      <c r="ET2124" s="39"/>
      <c r="EU2124" s="39"/>
      <c r="EV2124" s="39"/>
      <c r="EW2124" s="39"/>
      <c r="EX2124" s="39"/>
      <c r="EY2124" s="39"/>
      <c r="EZ2124" s="39"/>
      <c r="FA2124" s="39"/>
      <c r="FB2124" s="39"/>
      <c r="FC2124" s="39"/>
      <c r="FD2124" s="39"/>
      <c r="FE2124" s="39"/>
      <c r="FF2124" s="39"/>
      <c r="FG2124" s="39"/>
      <c r="FH2124" s="39"/>
      <c r="FI2124" s="39"/>
      <c r="FJ2124" s="39"/>
      <c r="FK2124" s="39"/>
      <c r="FL2124" s="39"/>
      <c r="FM2124" s="39"/>
      <c r="FN2124" s="39"/>
    </row>
    <row r="2125" spans="1:170" s="36" customFormat="1">
      <c r="A2125" s="105"/>
      <c r="B2125" s="106"/>
      <c r="C2125" s="107"/>
      <c r="D2125" s="132"/>
      <c r="E2125" s="132"/>
      <c r="F2125" s="132"/>
      <c r="G2125" s="132"/>
      <c r="H2125" s="107"/>
      <c r="I2125" s="108"/>
      <c r="J2125" s="132"/>
      <c r="K2125" s="137"/>
      <c r="L2125" s="137"/>
      <c r="M2125" s="139"/>
      <c r="N2125" s="139"/>
      <c r="O2125" s="105"/>
      <c r="P2125" s="112"/>
      <c r="Q2125" s="112"/>
      <c r="R2125" s="112"/>
      <c r="S2125" s="94"/>
      <c r="T2125" s="95"/>
      <c r="U2125" s="95"/>
      <c r="V2125" s="95"/>
      <c r="W2125" s="95"/>
      <c r="X2125" s="39"/>
      <c r="Y2125" s="39"/>
      <c r="Z2125" s="39"/>
      <c r="AA2125" s="39"/>
      <c r="AB2125" s="39"/>
      <c r="AC2125" s="39"/>
      <c r="AD2125" s="39"/>
      <c r="AE2125" s="39"/>
      <c r="AF2125" s="39"/>
      <c r="AG2125" s="39"/>
      <c r="AH2125" s="39"/>
      <c r="AI2125" s="39"/>
      <c r="AJ2125" s="39"/>
      <c r="AK2125" s="39"/>
      <c r="AL2125" s="39"/>
      <c r="AM2125" s="39"/>
      <c r="AN2125" s="39"/>
      <c r="AO2125" s="39"/>
      <c r="AP2125" s="39"/>
      <c r="AQ2125" s="39"/>
      <c r="AR2125" s="39"/>
      <c r="AS2125" s="39"/>
      <c r="AT2125" s="39"/>
      <c r="AU2125" s="39"/>
      <c r="AV2125" s="39"/>
      <c r="AW2125" s="39"/>
      <c r="AX2125" s="39"/>
      <c r="AY2125" s="39"/>
      <c r="AZ2125" s="39"/>
      <c r="BA2125" s="39"/>
      <c r="BB2125" s="39"/>
      <c r="BC2125" s="39"/>
      <c r="BD2125" s="39"/>
      <c r="BE2125" s="39"/>
      <c r="BF2125" s="39"/>
      <c r="BG2125" s="39"/>
      <c r="BH2125" s="39"/>
      <c r="BI2125" s="39"/>
      <c r="BJ2125" s="39"/>
      <c r="BK2125" s="39"/>
      <c r="BL2125" s="39"/>
      <c r="BM2125" s="39"/>
      <c r="BN2125" s="39"/>
      <c r="BO2125" s="39"/>
      <c r="BP2125" s="39"/>
      <c r="BQ2125" s="39"/>
      <c r="BR2125" s="39"/>
      <c r="BS2125" s="39"/>
      <c r="BT2125" s="39"/>
      <c r="BU2125" s="39"/>
      <c r="BV2125" s="39"/>
      <c r="BW2125" s="39"/>
      <c r="BX2125" s="39"/>
      <c r="BY2125" s="39"/>
      <c r="BZ2125" s="39"/>
      <c r="CA2125" s="39"/>
      <c r="CB2125" s="39"/>
      <c r="CC2125" s="39"/>
      <c r="CD2125" s="39"/>
      <c r="CE2125" s="39"/>
      <c r="CF2125" s="39"/>
      <c r="CG2125" s="39"/>
      <c r="CH2125" s="39"/>
      <c r="CI2125" s="39"/>
      <c r="CJ2125" s="39"/>
      <c r="CK2125" s="39"/>
      <c r="CL2125" s="39"/>
      <c r="CM2125" s="39"/>
      <c r="CN2125" s="39"/>
      <c r="CO2125" s="39"/>
      <c r="CP2125" s="39"/>
      <c r="CQ2125" s="39"/>
      <c r="CR2125" s="39"/>
      <c r="CS2125" s="39"/>
      <c r="CT2125" s="39"/>
      <c r="CU2125" s="39"/>
      <c r="CV2125" s="39"/>
      <c r="CW2125" s="39"/>
      <c r="CX2125" s="39"/>
      <c r="CY2125" s="39"/>
      <c r="CZ2125" s="39"/>
      <c r="DA2125" s="39"/>
      <c r="DB2125" s="39"/>
      <c r="DC2125" s="39"/>
      <c r="DD2125" s="39"/>
      <c r="DE2125" s="39"/>
      <c r="DF2125" s="39"/>
      <c r="DG2125" s="39"/>
      <c r="DH2125" s="39"/>
      <c r="DI2125" s="39"/>
      <c r="DJ2125" s="39"/>
      <c r="DK2125" s="39"/>
      <c r="DL2125" s="39"/>
      <c r="DM2125" s="39"/>
      <c r="DN2125" s="39"/>
      <c r="DO2125" s="39"/>
      <c r="DP2125" s="39"/>
      <c r="DQ2125" s="39"/>
      <c r="DR2125" s="39"/>
      <c r="DS2125" s="39"/>
      <c r="DT2125" s="39"/>
      <c r="DU2125" s="39"/>
      <c r="DV2125" s="39"/>
      <c r="DW2125" s="39"/>
      <c r="DX2125" s="39"/>
      <c r="DY2125" s="39"/>
      <c r="DZ2125" s="39"/>
      <c r="EA2125" s="39"/>
      <c r="EB2125" s="39"/>
      <c r="EC2125" s="39"/>
      <c r="ED2125" s="39"/>
      <c r="EE2125" s="39"/>
      <c r="EF2125" s="39"/>
      <c r="EG2125" s="39"/>
      <c r="EH2125" s="39"/>
      <c r="EI2125" s="39"/>
      <c r="EJ2125" s="39"/>
      <c r="EK2125" s="39"/>
      <c r="EL2125" s="39"/>
      <c r="EM2125" s="39"/>
      <c r="EN2125" s="39"/>
      <c r="EO2125" s="39"/>
      <c r="EP2125" s="39"/>
      <c r="EQ2125" s="39"/>
      <c r="ER2125" s="39"/>
      <c r="ES2125" s="39"/>
      <c r="ET2125" s="39"/>
      <c r="EU2125" s="39"/>
      <c r="EV2125" s="39"/>
      <c r="EW2125" s="39"/>
      <c r="EX2125" s="39"/>
      <c r="EY2125" s="39"/>
      <c r="EZ2125" s="39"/>
      <c r="FA2125" s="39"/>
      <c r="FB2125" s="39"/>
      <c r="FC2125" s="39"/>
      <c r="FD2125" s="39"/>
      <c r="FE2125" s="39"/>
      <c r="FF2125" s="39"/>
      <c r="FG2125" s="39"/>
      <c r="FH2125" s="39"/>
      <c r="FI2125" s="39"/>
      <c r="FJ2125" s="39"/>
      <c r="FK2125" s="39"/>
      <c r="FL2125" s="39"/>
      <c r="FM2125" s="39"/>
      <c r="FN2125" s="39"/>
    </row>
    <row r="2126" spans="1:170" s="36" customFormat="1">
      <c r="A2126" s="105"/>
      <c r="B2126" s="106"/>
      <c r="C2126" s="107"/>
      <c r="D2126" s="132"/>
      <c r="E2126" s="132"/>
      <c r="F2126" s="132"/>
      <c r="G2126" s="132"/>
      <c r="H2126" s="107"/>
      <c r="I2126" s="108"/>
      <c r="J2126" s="132"/>
      <c r="K2126" s="137"/>
      <c r="L2126" s="137"/>
      <c r="M2126" s="139"/>
      <c r="N2126" s="139"/>
      <c r="O2126" s="105"/>
      <c r="P2126" s="112"/>
      <c r="Q2126" s="112"/>
      <c r="R2126" s="112"/>
      <c r="S2126" s="94"/>
      <c r="T2126" s="95"/>
      <c r="U2126" s="95"/>
      <c r="V2126" s="95"/>
      <c r="W2126" s="95"/>
      <c r="X2126" s="39"/>
      <c r="Y2126" s="39"/>
      <c r="Z2126" s="39"/>
      <c r="AA2126" s="39"/>
      <c r="AB2126" s="39"/>
      <c r="AC2126" s="39"/>
      <c r="AD2126" s="39"/>
      <c r="AE2126" s="39"/>
      <c r="AF2126" s="39"/>
      <c r="AG2126" s="39"/>
      <c r="AH2126" s="39"/>
      <c r="AI2126" s="39"/>
      <c r="AJ2126" s="39"/>
      <c r="AK2126" s="39"/>
      <c r="AL2126" s="39"/>
      <c r="AM2126" s="39"/>
      <c r="AN2126" s="39"/>
      <c r="AO2126" s="39"/>
      <c r="AP2126" s="39"/>
      <c r="AQ2126" s="39"/>
      <c r="AR2126" s="39"/>
      <c r="AS2126" s="39"/>
      <c r="AT2126" s="39"/>
      <c r="AU2126" s="39"/>
      <c r="AV2126" s="39"/>
      <c r="AW2126" s="39"/>
      <c r="AX2126" s="39"/>
      <c r="AY2126" s="39"/>
      <c r="AZ2126" s="39"/>
      <c r="BA2126" s="39"/>
      <c r="BB2126" s="39"/>
      <c r="BC2126" s="39"/>
      <c r="BD2126" s="39"/>
      <c r="BE2126" s="39"/>
      <c r="BF2126" s="39"/>
      <c r="BG2126" s="39"/>
      <c r="BH2126" s="39"/>
      <c r="BI2126" s="39"/>
      <c r="BJ2126" s="39"/>
      <c r="BK2126" s="39"/>
      <c r="BL2126" s="39"/>
      <c r="BM2126" s="39"/>
      <c r="BN2126" s="39"/>
      <c r="BO2126" s="39"/>
      <c r="BP2126" s="39"/>
      <c r="BQ2126" s="39"/>
      <c r="BR2126" s="39"/>
      <c r="BS2126" s="39"/>
      <c r="BT2126" s="39"/>
      <c r="BU2126" s="39"/>
      <c r="BV2126" s="39"/>
      <c r="BW2126" s="39"/>
      <c r="BX2126" s="39"/>
      <c r="BY2126" s="39"/>
      <c r="BZ2126" s="39"/>
      <c r="CA2126" s="39"/>
      <c r="CB2126" s="39"/>
      <c r="CC2126" s="39"/>
      <c r="CD2126" s="39"/>
      <c r="CE2126" s="39"/>
      <c r="CF2126" s="39"/>
      <c r="CG2126" s="39"/>
      <c r="CH2126" s="39"/>
      <c r="CI2126" s="39"/>
      <c r="CJ2126" s="39"/>
      <c r="CK2126" s="39"/>
      <c r="CL2126" s="39"/>
      <c r="CM2126" s="39"/>
      <c r="CN2126" s="39"/>
      <c r="CO2126" s="39"/>
      <c r="CP2126" s="39"/>
      <c r="CQ2126" s="39"/>
      <c r="CR2126" s="39"/>
      <c r="CS2126" s="39"/>
      <c r="CT2126" s="39"/>
      <c r="CU2126" s="39"/>
      <c r="CV2126" s="39"/>
      <c r="CW2126" s="39"/>
      <c r="CX2126" s="39"/>
      <c r="CY2126" s="39"/>
      <c r="CZ2126" s="39"/>
      <c r="DA2126" s="39"/>
      <c r="DB2126" s="39"/>
      <c r="DC2126" s="39"/>
      <c r="DD2126" s="39"/>
      <c r="DE2126" s="39"/>
      <c r="DF2126" s="39"/>
      <c r="DG2126" s="39"/>
      <c r="DH2126" s="39"/>
      <c r="DI2126" s="39"/>
      <c r="DJ2126" s="39"/>
      <c r="DK2126" s="39"/>
      <c r="DL2126" s="39"/>
      <c r="DM2126" s="39"/>
      <c r="DN2126" s="39"/>
      <c r="DO2126" s="39"/>
      <c r="DP2126" s="39"/>
      <c r="DQ2126" s="39"/>
      <c r="DR2126" s="39"/>
      <c r="DS2126" s="39"/>
      <c r="DT2126" s="39"/>
      <c r="DU2126" s="39"/>
      <c r="DV2126" s="39"/>
      <c r="DW2126" s="39"/>
      <c r="DX2126" s="39"/>
      <c r="DY2126" s="39"/>
      <c r="DZ2126" s="39"/>
      <c r="EA2126" s="39"/>
      <c r="EB2126" s="39"/>
      <c r="EC2126" s="39"/>
      <c r="ED2126" s="39"/>
      <c r="EE2126" s="39"/>
      <c r="EF2126" s="39"/>
      <c r="EG2126" s="39"/>
      <c r="EH2126" s="39"/>
      <c r="EI2126" s="39"/>
      <c r="EJ2126" s="39"/>
      <c r="EK2126" s="39"/>
      <c r="EL2126" s="39"/>
      <c r="EM2126" s="39"/>
      <c r="EN2126" s="39"/>
      <c r="EO2126" s="39"/>
      <c r="EP2126" s="39"/>
      <c r="EQ2126" s="39"/>
      <c r="ER2126" s="39"/>
      <c r="ES2126" s="39"/>
      <c r="ET2126" s="39"/>
      <c r="EU2126" s="39"/>
      <c r="EV2126" s="39"/>
      <c r="EW2126" s="39"/>
      <c r="EX2126" s="39"/>
      <c r="EY2126" s="39"/>
      <c r="EZ2126" s="39"/>
      <c r="FA2126" s="39"/>
      <c r="FB2126" s="39"/>
      <c r="FC2126" s="39"/>
      <c r="FD2126" s="39"/>
      <c r="FE2126" s="39"/>
      <c r="FF2126" s="39"/>
      <c r="FG2126" s="39"/>
      <c r="FH2126" s="39"/>
      <c r="FI2126" s="39"/>
      <c r="FJ2126" s="39"/>
      <c r="FK2126" s="39"/>
      <c r="FL2126" s="39"/>
      <c r="FM2126" s="39"/>
      <c r="FN2126" s="39"/>
    </row>
    <row r="2127" spans="1:170" s="36" customFormat="1">
      <c r="A2127" s="105"/>
      <c r="B2127" s="106"/>
      <c r="C2127" s="107"/>
      <c r="D2127" s="132"/>
      <c r="E2127" s="132"/>
      <c r="F2127" s="132"/>
      <c r="G2127" s="132"/>
      <c r="H2127" s="107"/>
      <c r="I2127" s="108"/>
      <c r="J2127" s="132"/>
      <c r="K2127" s="137"/>
      <c r="L2127" s="137"/>
      <c r="M2127" s="139"/>
      <c r="N2127" s="139"/>
      <c r="O2127" s="105"/>
      <c r="P2127" s="112"/>
      <c r="Q2127" s="112"/>
      <c r="R2127" s="112"/>
      <c r="S2127" s="94"/>
      <c r="T2127" s="95"/>
      <c r="U2127" s="95"/>
      <c r="V2127" s="95"/>
      <c r="W2127" s="95"/>
      <c r="X2127" s="39"/>
      <c r="Y2127" s="39"/>
      <c r="Z2127" s="39"/>
      <c r="AA2127" s="39"/>
      <c r="AB2127" s="39"/>
      <c r="AC2127" s="39"/>
      <c r="AD2127" s="39"/>
      <c r="AE2127" s="39"/>
      <c r="AF2127" s="39"/>
      <c r="AG2127" s="39"/>
      <c r="AH2127" s="39"/>
      <c r="AI2127" s="39"/>
      <c r="AJ2127" s="39"/>
      <c r="AK2127" s="39"/>
      <c r="AL2127" s="39"/>
      <c r="AM2127" s="39"/>
      <c r="AN2127" s="39"/>
      <c r="AO2127" s="39"/>
      <c r="AP2127" s="39"/>
      <c r="AQ2127" s="39"/>
      <c r="AR2127" s="39"/>
      <c r="AS2127" s="39"/>
      <c r="AT2127" s="39"/>
      <c r="AU2127" s="39"/>
      <c r="AV2127" s="39"/>
      <c r="AW2127" s="39"/>
      <c r="AX2127" s="39"/>
      <c r="AY2127" s="39"/>
      <c r="AZ2127" s="39"/>
      <c r="BA2127" s="39"/>
      <c r="BB2127" s="39"/>
      <c r="BC2127" s="39"/>
      <c r="BD2127" s="39"/>
      <c r="BE2127" s="39"/>
      <c r="BF2127" s="39"/>
      <c r="BG2127" s="39"/>
      <c r="BH2127" s="39"/>
      <c r="BI2127" s="39"/>
      <c r="BJ2127" s="39"/>
      <c r="BK2127" s="39"/>
      <c r="BL2127" s="39"/>
      <c r="BM2127" s="39"/>
      <c r="BN2127" s="39"/>
      <c r="BO2127" s="39"/>
      <c r="BP2127" s="39"/>
      <c r="BQ2127" s="39"/>
      <c r="BR2127" s="39"/>
      <c r="BS2127" s="39"/>
      <c r="BT2127" s="39"/>
      <c r="BU2127" s="39"/>
      <c r="BV2127" s="39"/>
      <c r="BW2127" s="39"/>
      <c r="BX2127" s="39"/>
      <c r="BY2127" s="39"/>
      <c r="BZ2127" s="39"/>
      <c r="CA2127" s="39"/>
      <c r="CB2127" s="39"/>
      <c r="CC2127" s="39"/>
      <c r="CD2127" s="39"/>
      <c r="CE2127" s="39"/>
      <c r="CF2127" s="39"/>
      <c r="CG2127" s="39"/>
      <c r="CH2127" s="39"/>
      <c r="CI2127" s="39"/>
      <c r="CJ2127" s="39"/>
      <c r="CK2127" s="39"/>
      <c r="CL2127" s="39"/>
      <c r="CM2127" s="39"/>
      <c r="CN2127" s="39"/>
      <c r="CO2127" s="39"/>
      <c r="CP2127" s="39"/>
      <c r="CQ2127" s="39"/>
      <c r="CR2127" s="39"/>
      <c r="CS2127" s="39"/>
      <c r="CT2127" s="39"/>
      <c r="CU2127" s="39"/>
      <c r="CV2127" s="39"/>
      <c r="CW2127" s="39"/>
      <c r="CX2127" s="39"/>
      <c r="CY2127" s="39"/>
      <c r="CZ2127" s="39"/>
      <c r="DA2127" s="39"/>
      <c r="DB2127" s="39"/>
      <c r="DC2127" s="39"/>
      <c r="DD2127" s="39"/>
      <c r="DE2127" s="39"/>
      <c r="DF2127" s="39"/>
      <c r="DG2127" s="39"/>
      <c r="DH2127" s="39"/>
      <c r="DI2127" s="39"/>
      <c r="DJ2127" s="39"/>
      <c r="DK2127" s="39"/>
      <c r="DL2127" s="39"/>
      <c r="DM2127" s="39"/>
      <c r="DN2127" s="39"/>
      <c r="DO2127" s="39"/>
      <c r="DP2127" s="39"/>
      <c r="DQ2127" s="39"/>
      <c r="DR2127" s="39"/>
      <c r="DS2127" s="39"/>
      <c r="DT2127" s="39"/>
      <c r="DU2127" s="39"/>
      <c r="DV2127" s="39"/>
      <c r="DW2127" s="39"/>
      <c r="DX2127" s="39"/>
      <c r="DY2127" s="39"/>
      <c r="DZ2127" s="39"/>
      <c r="EA2127" s="39"/>
      <c r="EB2127" s="39"/>
      <c r="EC2127" s="39"/>
      <c r="ED2127" s="39"/>
      <c r="EE2127" s="39"/>
      <c r="EF2127" s="39"/>
      <c r="EG2127" s="39"/>
      <c r="EH2127" s="39"/>
      <c r="EI2127" s="39"/>
      <c r="EJ2127" s="39"/>
      <c r="EK2127" s="39"/>
      <c r="EL2127" s="39"/>
      <c r="EM2127" s="39"/>
      <c r="EN2127" s="39"/>
      <c r="EO2127" s="39"/>
      <c r="EP2127" s="39"/>
      <c r="EQ2127" s="39"/>
      <c r="ER2127" s="39"/>
      <c r="ES2127" s="39"/>
      <c r="ET2127" s="39"/>
      <c r="EU2127" s="39"/>
      <c r="EV2127" s="39"/>
      <c r="EW2127" s="39"/>
      <c r="EX2127" s="39"/>
      <c r="EY2127" s="39"/>
      <c r="EZ2127" s="39"/>
      <c r="FA2127" s="39"/>
      <c r="FB2127" s="39"/>
      <c r="FC2127" s="39"/>
      <c r="FD2127" s="39"/>
      <c r="FE2127" s="39"/>
      <c r="FF2127" s="39"/>
      <c r="FG2127" s="39"/>
      <c r="FH2127" s="39"/>
      <c r="FI2127" s="39"/>
      <c r="FJ2127" s="39"/>
      <c r="FK2127" s="39"/>
      <c r="FL2127" s="39"/>
      <c r="FM2127" s="39"/>
      <c r="FN2127" s="39"/>
    </row>
    <row r="2128" spans="1:170" s="36" customFormat="1">
      <c r="A2128" s="105"/>
      <c r="B2128" s="106"/>
      <c r="C2128" s="107"/>
      <c r="D2128" s="132"/>
      <c r="E2128" s="132"/>
      <c r="F2128" s="132"/>
      <c r="G2128" s="132"/>
      <c r="H2128" s="107"/>
      <c r="I2128" s="108"/>
      <c r="J2128" s="132"/>
      <c r="K2128" s="137"/>
      <c r="L2128" s="137"/>
      <c r="M2128" s="139"/>
      <c r="N2128" s="139"/>
      <c r="O2128" s="105"/>
      <c r="P2128" s="112"/>
      <c r="Q2128" s="112"/>
      <c r="R2128" s="112"/>
      <c r="S2128" s="94"/>
      <c r="T2128" s="95"/>
      <c r="U2128" s="95"/>
      <c r="V2128" s="95"/>
      <c r="W2128" s="95"/>
      <c r="X2128" s="39"/>
      <c r="Y2128" s="39"/>
      <c r="Z2128" s="39"/>
      <c r="AA2128" s="39"/>
      <c r="AB2128" s="39"/>
      <c r="AC2128" s="39"/>
      <c r="AD2128" s="39"/>
      <c r="AE2128" s="39"/>
      <c r="AF2128" s="39"/>
      <c r="AG2128" s="39"/>
      <c r="AH2128" s="39"/>
      <c r="AI2128" s="39"/>
      <c r="AJ2128" s="39"/>
      <c r="AK2128" s="39"/>
      <c r="AL2128" s="39"/>
      <c r="AM2128" s="39"/>
      <c r="AN2128" s="39"/>
      <c r="AO2128" s="39"/>
      <c r="AP2128" s="39"/>
      <c r="AQ2128" s="39"/>
      <c r="AR2128" s="39"/>
      <c r="AS2128" s="39"/>
      <c r="AT2128" s="39"/>
      <c r="AU2128" s="39"/>
      <c r="AV2128" s="39"/>
      <c r="AW2128" s="39"/>
      <c r="AX2128" s="39"/>
      <c r="AY2128" s="39"/>
      <c r="AZ2128" s="39"/>
      <c r="BA2128" s="39"/>
      <c r="BB2128" s="39"/>
      <c r="BC2128" s="39"/>
      <c r="BD2128" s="39"/>
      <c r="BE2128" s="39"/>
      <c r="BF2128" s="39"/>
      <c r="BG2128" s="39"/>
      <c r="BH2128" s="39"/>
      <c r="BI2128" s="39"/>
      <c r="BJ2128" s="39"/>
      <c r="BK2128" s="39"/>
      <c r="BL2128" s="39"/>
      <c r="BM2128" s="39"/>
      <c r="BN2128" s="39"/>
      <c r="BO2128" s="39"/>
      <c r="BP2128" s="39"/>
      <c r="BQ2128" s="39"/>
      <c r="BR2128" s="39"/>
      <c r="BS2128" s="39"/>
      <c r="BT2128" s="39"/>
      <c r="BU2128" s="39"/>
      <c r="BV2128" s="39"/>
      <c r="BW2128" s="39"/>
      <c r="BX2128" s="39"/>
      <c r="BY2128" s="39"/>
      <c r="BZ2128" s="39"/>
      <c r="CA2128" s="39"/>
      <c r="CB2128" s="39"/>
      <c r="CC2128" s="39"/>
      <c r="CD2128" s="39"/>
      <c r="CE2128" s="39"/>
      <c r="CF2128" s="39"/>
      <c r="CG2128" s="39"/>
      <c r="CH2128" s="39"/>
      <c r="CI2128" s="39"/>
      <c r="CJ2128" s="39"/>
      <c r="CK2128" s="39"/>
      <c r="CL2128" s="39"/>
      <c r="CM2128" s="39"/>
      <c r="CN2128" s="39"/>
      <c r="CO2128" s="39"/>
      <c r="CP2128" s="39"/>
      <c r="CQ2128" s="39"/>
      <c r="CR2128" s="39"/>
      <c r="CS2128" s="39"/>
      <c r="CT2128" s="39"/>
      <c r="CU2128" s="39"/>
      <c r="CV2128" s="39"/>
      <c r="CW2128" s="39"/>
      <c r="CX2128" s="39"/>
      <c r="CY2128" s="39"/>
      <c r="CZ2128" s="39"/>
      <c r="DA2128" s="39"/>
      <c r="DB2128" s="39"/>
      <c r="DC2128" s="39"/>
      <c r="DD2128" s="39"/>
      <c r="DE2128" s="39"/>
      <c r="DF2128" s="39"/>
      <c r="DG2128" s="39"/>
      <c r="DH2128" s="39"/>
      <c r="DI2128" s="39"/>
      <c r="DJ2128" s="39"/>
      <c r="DK2128" s="39"/>
      <c r="DL2128" s="39"/>
      <c r="DM2128" s="39"/>
      <c r="DN2128" s="39"/>
      <c r="DO2128" s="39"/>
      <c r="DP2128" s="39"/>
      <c r="DQ2128" s="39"/>
      <c r="DR2128" s="39"/>
      <c r="DS2128" s="39"/>
      <c r="DT2128" s="39"/>
      <c r="DU2128" s="39"/>
      <c r="DV2128" s="39"/>
      <c r="DW2128" s="39"/>
      <c r="DX2128" s="39"/>
      <c r="DY2128" s="39"/>
      <c r="DZ2128" s="39"/>
      <c r="EA2128" s="39"/>
      <c r="EB2128" s="39"/>
      <c r="EC2128" s="39"/>
      <c r="ED2128" s="39"/>
      <c r="EE2128" s="39"/>
      <c r="EF2128" s="39"/>
      <c r="EG2128" s="39"/>
      <c r="EH2128" s="39"/>
      <c r="EI2128" s="39"/>
      <c r="EJ2128" s="39"/>
      <c r="EK2128" s="39"/>
      <c r="EL2128" s="39"/>
      <c r="EM2128" s="39"/>
      <c r="EN2128" s="39"/>
      <c r="EO2128" s="39"/>
      <c r="EP2128" s="39"/>
      <c r="EQ2128" s="39"/>
      <c r="ER2128" s="39"/>
      <c r="ES2128" s="39"/>
      <c r="ET2128" s="39"/>
      <c r="EU2128" s="39"/>
      <c r="EV2128" s="39"/>
      <c r="EW2128" s="39"/>
      <c r="EX2128" s="39"/>
      <c r="EY2128" s="39"/>
      <c r="EZ2128" s="39"/>
      <c r="FA2128" s="39"/>
      <c r="FB2128" s="39"/>
      <c r="FC2128" s="39"/>
      <c r="FD2128" s="39"/>
      <c r="FE2128" s="39"/>
      <c r="FF2128" s="39"/>
      <c r="FG2128" s="39"/>
      <c r="FH2128" s="39"/>
      <c r="FI2128" s="39"/>
      <c r="FJ2128" s="39"/>
      <c r="FK2128" s="39"/>
      <c r="FL2128" s="39"/>
      <c r="FM2128" s="39"/>
      <c r="FN2128" s="39"/>
    </row>
    <row r="2129" spans="1:170" s="36" customFormat="1">
      <c r="A2129" s="105"/>
      <c r="B2129" s="106"/>
      <c r="C2129" s="107"/>
      <c r="D2129" s="132"/>
      <c r="E2129" s="132"/>
      <c r="F2129" s="132"/>
      <c r="G2129" s="132"/>
      <c r="H2129" s="107"/>
      <c r="I2129" s="108"/>
      <c r="J2129" s="132"/>
      <c r="K2129" s="137"/>
      <c r="L2129" s="137"/>
      <c r="M2129" s="139"/>
      <c r="N2129" s="139"/>
      <c r="O2129" s="105"/>
      <c r="P2129" s="112"/>
      <c r="Q2129" s="112"/>
      <c r="R2129" s="112"/>
      <c r="S2129" s="94"/>
      <c r="T2129" s="95"/>
      <c r="U2129" s="95"/>
      <c r="V2129" s="95"/>
      <c r="W2129" s="95"/>
      <c r="X2129" s="39"/>
      <c r="Y2129" s="39"/>
      <c r="Z2129" s="39"/>
      <c r="AA2129" s="39"/>
      <c r="AB2129" s="39"/>
      <c r="AC2129" s="39"/>
      <c r="AD2129" s="39"/>
      <c r="AE2129" s="39"/>
      <c r="AF2129" s="39"/>
      <c r="AG2129" s="39"/>
      <c r="AH2129" s="39"/>
      <c r="AI2129" s="39"/>
      <c r="AJ2129" s="39"/>
      <c r="AK2129" s="39"/>
      <c r="AL2129" s="39"/>
      <c r="AM2129" s="39"/>
      <c r="AN2129" s="39"/>
      <c r="AO2129" s="39"/>
      <c r="AP2129" s="39"/>
      <c r="AQ2129" s="39"/>
      <c r="AR2129" s="39"/>
      <c r="AS2129" s="39"/>
      <c r="AT2129" s="39"/>
      <c r="AU2129" s="39"/>
      <c r="AV2129" s="39"/>
      <c r="AW2129" s="39"/>
      <c r="AX2129" s="39"/>
      <c r="AY2129" s="39"/>
      <c r="AZ2129" s="39"/>
      <c r="BA2129" s="39"/>
      <c r="BB2129" s="39"/>
      <c r="BC2129" s="39"/>
      <c r="BD2129" s="39"/>
      <c r="BE2129" s="39"/>
      <c r="BF2129" s="39"/>
      <c r="BG2129" s="39"/>
      <c r="BH2129" s="39"/>
      <c r="BI2129" s="39"/>
      <c r="BJ2129" s="39"/>
      <c r="BK2129" s="39"/>
      <c r="BL2129" s="39"/>
      <c r="BM2129" s="39"/>
      <c r="BN2129" s="39"/>
      <c r="BO2129" s="39"/>
      <c r="BP2129" s="39"/>
      <c r="BQ2129" s="39"/>
      <c r="BR2129" s="39"/>
      <c r="BS2129" s="39"/>
      <c r="BT2129" s="39"/>
      <c r="BU2129" s="39"/>
      <c r="BV2129" s="39"/>
      <c r="BW2129" s="39"/>
      <c r="BX2129" s="39"/>
      <c r="BY2129" s="39"/>
      <c r="BZ2129" s="39"/>
      <c r="CA2129" s="39"/>
      <c r="CB2129" s="39"/>
      <c r="CC2129" s="39"/>
      <c r="CD2129" s="39"/>
      <c r="CE2129" s="39"/>
      <c r="CF2129" s="39"/>
      <c r="CG2129" s="39"/>
      <c r="CH2129" s="39"/>
      <c r="CI2129" s="39"/>
      <c r="CJ2129" s="39"/>
      <c r="CK2129" s="39"/>
      <c r="CL2129" s="39"/>
      <c r="CM2129" s="39"/>
      <c r="CN2129" s="39"/>
      <c r="CO2129" s="39"/>
      <c r="CP2129" s="39"/>
      <c r="CQ2129" s="39"/>
      <c r="CR2129" s="39"/>
      <c r="CS2129" s="39"/>
      <c r="CT2129" s="39"/>
      <c r="CU2129" s="39"/>
      <c r="CV2129" s="39"/>
      <c r="CW2129" s="39"/>
      <c r="CX2129" s="39"/>
      <c r="CY2129" s="39"/>
      <c r="CZ2129" s="39"/>
      <c r="DA2129" s="39"/>
      <c r="DB2129" s="39"/>
      <c r="DC2129" s="39"/>
      <c r="DD2129" s="39"/>
      <c r="DE2129" s="39"/>
      <c r="DF2129" s="39"/>
      <c r="DG2129" s="39"/>
      <c r="DH2129" s="39"/>
      <c r="DI2129" s="39"/>
      <c r="DJ2129" s="39"/>
      <c r="DK2129" s="39"/>
      <c r="DL2129" s="39"/>
      <c r="DM2129" s="39"/>
      <c r="DN2129" s="39"/>
      <c r="DO2129" s="39"/>
      <c r="DP2129" s="39"/>
      <c r="DQ2129" s="39"/>
      <c r="DR2129" s="39"/>
      <c r="DS2129" s="39"/>
      <c r="DT2129" s="39"/>
      <c r="DU2129" s="39"/>
      <c r="DV2129" s="39"/>
      <c r="DW2129" s="39"/>
      <c r="DX2129" s="39"/>
      <c r="DY2129" s="39"/>
      <c r="DZ2129" s="39"/>
      <c r="EA2129" s="39"/>
      <c r="EB2129" s="39"/>
      <c r="EC2129" s="39"/>
      <c r="ED2129" s="39"/>
      <c r="EE2129" s="39"/>
      <c r="EF2129" s="39"/>
      <c r="EG2129" s="39"/>
      <c r="EH2129" s="39"/>
      <c r="EI2129" s="39"/>
      <c r="EJ2129" s="39"/>
      <c r="EK2129" s="39"/>
      <c r="EL2129" s="39"/>
      <c r="EM2129" s="39"/>
      <c r="EN2129" s="39"/>
      <c r="EO2129" s="39"/>
      <c r="EP2129" s="39"/>
      <c r="EQ2129" s="39"/>
      <c r="ER2129" s="39"/>
      <c r="ES2129" s="39"/>
      <c r="ET2129" s="39"/>
      <c r="EU2129" s="39"/>
      <c r="EV2129" s="39"/>
      <c r="EW2129" s="39"/>
      <c r="EX2129" s="39"/>
      <c r="EY2129" s="39"/>
      <c r="EZ2129" s="39"/>
      <c r="FA2129" s="39"/>
      <c r="FB2129" s="39"/>
      <c r="FC2129" s="39"/>
      <c r="FD2129" s="39"/>
      <c r="FE2129" s="39"/>
      <c r="FF2129" s="39"/>
      <c r="FG2129" s="39"/>
      <c r="FH2129" s="39"/>
      <c r="FI2129" s="39"/>
      <c r="FJ2129" s="39"/>
      <c r="FK2129" s="39"/>
      <c r="FL2129" s="39"/>
      <c r="FM2129" s="39"/>
      <c r="FN2129" s="39"/>
    </row>
    <row r="2130" spans="1:170" s="36" customFormat="1">
      <c r="A2130" s="105"/>
      <c r="B2130" s="106"/>
      <c r="C2130" s="107"/>
      <c r="D2130" s="132"/>
      <c r="E2130" s="132"/>
      <c r="F2130" s="132"/>
      <c r="G2130" s="132"/>
      <c r="H2130" s="107"/>
      <c r="I2130" s="108"/>
      <c r="J2130" s="132"/>
      <c r="K2130" s="137"/>
      <c r="L2130" s="137"/>
      <c r="M2130" s="139"/>
      <c r="N2130" s="139"/>
      <c r="O2130" s="105"/>
      <c r="P2130" s="112"/>
      <c r="Q2130" s="112"/>
      <c r="R2130" s="112"/>
      <c r="S2130" s="94"/>
      <c r="T2130" s="95"/>
      <c r="U2130" s="95"/>
      <c r="V2130" s="95"/>
      <c r="W2130" s="95"/>
      <c r="X2130" s="39"/>
      <c r="Y2130" s="39"/>
      <c r="Z2130" s="39"/>
      <c r="AA2130" s="39"/>
      <c r="AB2130" s="39"/>
      <c r="AC2130" s="39"/>
      <c r="AD2130" s="39"/>
      <c r="AE2130" s="39"/>
      <c r="AF2130" s="39"/>
      <c r="AG2130" s="39"/>
      <c r="AH2130" s="39"/>
      <c r="AI2130" s="39"/>
      <c r="AJ2130" s="39"/>
      <c r="AK2130" s="39"/>
      <c r="AL2130" s="39"/>
      <c r="AM2130" s="39"/>
      <c r="AN2130" s="39"/>
      <c r="AO2130" s="39"/>
      <c r="AP2130" s="39"/>
      <c r="AQ2130" s="39"/>
      <c r="AR2130" s="39"/>
      <c r="AS2130" s="39"/>
      <c r="AT2130" s="39"/>
      <c r="AU2130" s="39"/>
      <c r="AV2130" s="39"/>
      <c r="AW2130" s="39"/>
      <c r="AX2130" s="39"/>
      <c r="AY2130" s="39"/>
      <c r="AZ2130" s="39"/>
      <c r="BA2130" s="39"/>
      <c r="BB2130" s="39"/>
      <c r="BC2130" s="39"/>
      <c r="BD2130" s="39"/>
      <c r="BE2130" s="39"/>
      <c r="BF2130" s="39"/>
      <c r="BG2130" s="39"/>
      <c r="BH2130" s="39"/>
      <c r="BI2130" s="39"/>
      <c r="BJ2130" s="39"/>
      <c r="BK2130" s="39"/>
      <c r="BL2130" s="39"/>
      <c r="BM2130" s="39"/>
      <c r="BN2130" s="39"/>
      <c r="BO2130" s="39"/>
      <c r="BP2130" s="39"/>
      <c r="BQ2130" s="39"/>
      <c r="BR2130" s="39"/>
      <c r="BS2130" s="39"/>
      <c r="BT2130" s="39"/>
      <c r="BU2130" s="39"/>
      <c r="BV2130" s="39"/>
      <c r="BW2130" s="39"/>
      <c r="BX2130" s="39"/>
      <c r="BY2130" s="39"/>
      <c r="BZ2130" s="39"/>
      <c r="CA2130" s="39"/>
      <c r="CB2130" s="39"/>
      <c r="CC2130" s="39"/>
      <c r="CD2130" s="39"/>
      <c r="CE2130" s="39"/>
      <c r="CF2130" s="39"/>
      <c r="CG2130" s="39"/>
      <c r="CH2130" s="39"/>
      <c r="CI2130" s="39"/>
      <c r="CJ2130" s="39"/>
      <c r="CK2130" s="39"/>
      <c r="CL2130" s="39"/>
      <c r="CM2130" s="39"/>
      <c r="CN2130" s="39"/>
      <c r="CO2130" s="39"/>
      <c r="CP2130" s="39"/>
      <c r="CQ2130" s="39"/>
      <c r="CR2130" s="39"/>
      <c r="CS2130" s="39"/>
      <c r="CT2130" s="39"/>
      <c r="CU2130" s="39"/>
      <c r="CV2130" s="39"/>
      <c r="CW2130" s="39"/>
      <c r="CX2130" s="39"/>
      <c r="CY2130" s="39"/>
      <c r="CZ2130" s="39"/>
      <c r="DA2130" s="39"/>
      <c r="DB2130" s="39"/>
      <c r="DC2130" s="39"/>
      <c r="DD2130" s="39"/>
      <c r="DE2130" s="39"/>
      <c r="DF2130" s="39"/>
      <c r="DG2130" s="39"/>
      <c r="DH2130" s="39"/>
      <c r="DI2130" s="39"/>
      <c r="DJ2130" s="39"/>
      <c r="DK2130" s="39"/>
      <c r="DL2130" s="39"/>
      <c r="DM2130" s="39"/>
      <c r="DN2130" s="39"/>
      <c r="DO2130" s="39"/>
      <c r="DP2130" s="39"/>
      <c r="DQ2130" s="39"/>
      <c r="DR2130" s="39"/>
      <c r="DS2130" s="39"/>
      <c r="DT2130" s="39"/>
      <c r="DU2130" s="39"/>
      <c r="DV2130" s="39"/>
      <c r="DW2130" s="39"/>
      <c r="DX2130" s="39"/>
      <c r="DY2130" s="39"/>
      <c r="DZ2130" s="39"/>
      <c r="EA2130" s="39"/>
      <c r="EB2130" s="39"/>
      <c r="EC2130" s="39"/>
      <c r="ED2130" s="39"/>
      <c r="EE2130" s="39"/>
      <c r="EF2130" s="39"/>
      <c r="EG2130" s="39"/>
      <c r="EH2130" s="39"/>
      <c r="EI2130" s="39"/>
      <c r="EJ2130" s="39"/>
      <c r="EK2130" s="39"/>
      <c r="EL2130" s="39"/>
      <c r="EM2130" s="39"/>
      <c r="EN2130" s="39"/>
      <c r="EO2130" s="39"/>
      <c r="EP2130" s="39"/>
      <c r="EQ2130" s="39"/>
      <c r="ER2130" s="39"/>
      <c r="ES2130" s="39"/>
      <c r="ET2130" s="39"/>
      <c r="EU2130" s="39"/>
      <c r="EV2130" s="39"/>
      <c r="EW2130" s="39"/>
      <c r="EX2130" s="39"/>
      <c r="EY2130" s="39"/>
      <c r="EZ2130" s="39"/>
      <c r="FA2130" s="39"/>
      <c r="FB2130" s="39"/>
      <c r="FC2130" s="39"/>
      <c r="FD2130" s="39"/>
      <c r="FE2130" s="39"/>
      <c r="FF2130" s="39"/>
      <c r="FG2130" s="39"/>
      <c r="FH2130" s="39"/>
      <c r="FI2130" s="39"/>
      <c r="FJ2130" s="39"/>
      <c r="FK2130" s="39"/>
      <c r="FL2130" s="39"/>
      <c r="FM2130" s="39"/>
      <c r="FN2130" s="39"/>
    </row>
    <row r="2131" spans="1:170" s="36" customFormat="1">
      <c r="A2131" s="105"/>
      <c r="B2131" s="106"/>
      <c r="C2131" s="107"/>
      <c r="D2131" s="132"/>
      <c r="E2131" s="132"/>
      <c r="F2131" s="132"/>
      <c r="G2131" s="132"/>
      <c r="H2131" s="107"/>
      <c r="I2131" s="108"/>
      <c r="J2131" s="132"/>
      <c r="K2131" s="137"/>
      <c r="L2131" s="137"/>
      <c r="M2131" s="139"/>
      <c r="N2131" s="139"/>
      <c r="O2131" s="105"/>
      <c r="P2131" s="112"/>
      <c r="Q2131" s="112"/>
      <c r="R2131" s="112"/>
      <c r="S2131" s="94"/>
      <c r="T2131" s="95"/>
      <c r="U2131" s="95"/>
      <c r="V2131" s="95"/>
      <c r="W2131" s="95"/>
      <c r="X2131" s="39"/>
      <c r="Y2131" s="39"/>
      <c r="Z2131" s="39"/>
      <c r="AA2131" s="39"/>
      <c r="AB2131" s="39"/>
      <c r="AC2131" s="39"/>
      <c r="AD2131" s="39"/>
      <c r="AE2131" s="39"/>
      <c r="AF2131" s="39"/>
      <c r="AG2131" s="39"/>
      <c r="AH2131" s="39"/>
      <c r="AI2131" s="39"/>
      <c r="AJ2131" s="39"/>
      <c r="AK2131" s="39"/>
      <c r="AL2131" s="39"/>
      <c r="AM2131" s="39"/>
      <c r="AN2131" s="39"/>
      <c r="AO2131" s="39"/>
      <c r="AP2131" s="39"/>
      <c r="AQ2131" s="39"/>
      <c r="AR2131" s="39"/>
      <c r="AS2131" s="39"/>
      <c r="AT2131" s="39"/>
      <c r="AU2131" s="39"/>
      <c r="AV2131" s="39"/>
      <c r="AW2131" s="39"/>
      <c r="AX2131" s="39"/>
      <c r="AY2131" s="39"/>
      <c r="AZ2131" s="39"/>
      <c r="BA2131" s="39"/>
      <c r="BB2131" s="39"/>
      <c r="BC2131" s="39"/>
      <c r="BD2131" s="39"/>
      <c r="BE2131" s="39"/>
      <c r="BF2131" s="39"/>
      <c r="BG2131" s="39"/>
      <c r="BH2131" s="39"/>
      <c r="BI2131" s="39"/>
      <c r="BJ2131" s="39"/>
      <c r="BK2131" s="39"/>
      <c r="BL2131" s="39"/>
      <c r="BM2131" s="39"/>
      <c r="BN2131" s="39"/>
      <c r="BO2131" s="39"/>
      <c r="BP2131" s="39"/>
      <c r="BQ2131" s="39"/>
      <c r="BR2131" s="39"/>
      <c r="BS2131" s="39"/>
      <c r="BT2131" s="39"/>
      <c r="BU2131" s="39"/>
      <c r="BV2131" s="39"/>
      <c r="BW2131" s="39"/>
      <c r="BX2131" s="39"/>
      <c r="BY2131" s="39"/>
      <c r="BZ2131" s="39"/>
      <c r="CA2131" s="39"/>
      <c r="CB2131" s="39"/>
      <c r="CC2131" s="39"/>
      <c r="CD2131" s="39"/>
      <c r="CE2131" s="39"/>
      <c r="CF2131" s="39"/>
      <c r="CG2131" s="39"/>
      <c r="CH2131" s="39"/>
      <c r="CI2131" s="39"/>
      <c r="CJ2131" s="39"/>
      <c r="CK2131" s="39"/>
      <c r="CL2131" s="39"/>
      <c r="CM2131" s="39"/>
      <c r="CN2131" s="39"/>
      <c r="CO2131" s="39"/>
      <c r="CP2131" s="39"/>
      <c r="CQ2131" s="39"/>
      <c r="CR2131" s="39"/>
      <c r="CS2131" s="39"/>
      <c r="CT2131" s="39"/>
      <c r="CU2131" s="39"/>
      <c r="CV2131" s="39"/>
      <c r="CW2131" s="39"/>
      <c r="CX2131" s="39"/>
      <c r="CY2131" s="39"/>
      <c r="CZ2131" s="39"/>
      <c r="DA2131" s="39"/>
      <c r="DB2131" s="39"/>
      <c r="DC2131" s="39"/>
      <c r="DD2131" s="39"/>
      <c r="DE2131" s="39"/>
      <c r="DF2131" s="39"/>
      <c r="DG2131" s="39"/>
      <c r="DH2131" s="39"/>
      <c r="DI2131" s="39"/>
      <c r="DJ2131" s="39"/>
      <c r="DK2131" s="39"/>
      <c r="DL2131" s="39"/>
      <c r="DM2131" s="39"/>
      <c r="DN2131" s="39"/>
      <c r="DO2131" s="39"/>
      <c r="DP2131" s="39"/>
      <c r="DQ2131" s="39"/>
      <c r="DR2131" s="39"/>
      <c r="DS2131" s="39"/>
      <c r="DT2131" s="39"/>
      <c r="DU2131" s="39"/>
      <c r="DV2131" s="39"/>
      <c r="DW2131" s="39"/>
      <c r="DX2131" s="39"/>
      <c r="DY2131" s="39"/>
      <c r="DZ2131" s="39"/>
      <c r="EA2131" s="39"/>
      <c r="EB2131" s="39"/>
      <c r="EC2131" s="39"/>
      <c r="ED2131" s="39"/>
      <c r="EE2131" s="39"/>
      <c r="EF2131" s="39"/>
      <c r="EG2131" s="39"/>
      <c r="EH2131" s="39"/>
      <c r="EI2131" s="39"/>
      <c r="EJ2131" s="39"/>
      <c r="EK2131" s="39"/>
      <c r="EL2131" s="39"/>
      <c r="EM2131" s="39"/>
      <c r="EN2131" s="39"/>
      <c r="EO2131" s="39"/>
      <c r="EP2131" s="39"/>
      <c r="EQ2131" s="39"/>
      <c r="ER2131" s="39"/>
      <c r="ES2131" s="39"/>
      <c r="ET2131" s="39"/>
      <c r="EU2131" s="39"/>
      <c r="EV2131" s="39"/>
      <c r="EW2131" s="39"/>
      <c r="EX2131" s="39"/>
      <c r="EY2131" s="39"/>
      <c r="EZ2131" s="39"/>
      <c r="FA2131" s="39"/>
      <c r="FB2131" s="39"/>
      <c r="FC2131" s="39"/>
      <c r="FD2131" s="39"/>
      <c r="FE2131" s="39"/>
      <c r="FF2131" s="39"/>
      <c r="FG2131" s="39"/>
      <c r="FH2131" s="39"/>
      <c r="FI2131" s="39"/>
      <c r="FJ2131" s="39"/>
      <c r="FK2131" s="39"/>
      <c r="FL2131" s="39"/>
      <c r="FM2131" s="39"/>
      <c r="FN2131" s="39"/>
    </row>
    <row r="2132" spans="1:170" s="36" customFormat="1">
      <c r="A2132" s="105"/>
      <c r="B2132" s="106"/>
      <c r="C2132" s="107"/>
      <c r="D2132" s="132"/>
      <c r="E2132" s="132"/>
      <c r="F2132" s="132"/>
      <c r="G2132" s="132"/>
      <c r="H2132" s="107"/>
      <c r="I2132" s="108"/>
      <c r="J2132" s="132"/>
      <c r="K2132" s="137"/>
      <c r="L2132" s="137"/>
      <c r="M2132" s="139"/>
      <c r="N2132" s="139"/>
      <c r="O2132" s="105"/>
      <c r="P2132" s="112"/>
      <c r="Q2132" s="112"/>
      <c r="R2132" s="112"/>
      <c r="S2132" s="94"/>
      <c r="T2132" s="95"/>
      <c r="U2132" s="95"/>
      <c r="V2132" s="95"/>
      <c r="W2132" s="95"/>
      <c r="X2132" s="39"/>
      <c r="Y2132" s="39"/>
      <c r="Z2132" s="39"/>
      <c r="AA2132" s="39"/>
      <c r="AB2132" s="39"/>
      <c r="AC2132" s="39"/>
      <c r="AD2132" s="39"/>
      <c r="AE2132" s="39"/>
      <c r="AF2132" s="39"/>
      <c r="AG2132" s="39"/>
      <c r="AH2132" s="39"/>
      <c r="AI2132" s="39"/>
      <c r="AJ2132" s="39"/>
      <c r="AK2132" s="39"/>
      <c r="AL2132" s="39"/>
      <c r="AM2132" s="39"/>
      <c r="AN2132" s="39"/>
      <c r="AO2132" s="39"/>
      <c r="AP2132" s="39"/>
      <c r="AQ2132" s="39"/>
      <c r="AR2132" s="39"/>
      <c r="AS2132" s="39"/>
      <c r="AT2132" s="39"/>
      <c r="AU2132" s="39"/>
      <c r="AV2132" s="39"/>
      <c r="AW2132" s="39"/>
      <c r="AX2132" s="39"/>
      <c r="AY2132" s="39"/>
      <c r="AZ2132" s="39"/>
      <c r="BA2132" s="39"/>
      <c r="BB2132" s="39"/>
      <c r="BC2132" s="39"/>
      <c r="BD2132" s="39"/>
      <c r="BE2132" s="39"/>
      <c r="BF2132" s="39"/>
      <c r="BG2132" s="39"/>
      <c r="BH2132" s="39"/>
      <c r="BI2132" s="39"/>
      <c r="BJ2132" s="39"/>
      <c r="BK2132" s="39"/>
      <c r="BL2132" s="39"/>
      <c r="BM2132" s="39"/>
      <c r="BN2132" s="39"/>
      <c r="BO2132" s="39"/>
      <c r="BP2132" s="39"/>
      <c r="BQ2132" s="39"/>
      <c r="BR2132" s="39"/>
      <c r="BS2132" s="39"/>
      <c r="BT2132" s="39"/>
      <c r="BU2132" s="39"/>
      <c r="BV2132" s="39"/>
      <c r="BW2132" s="39"/>
      <c r="BX2132" s="39"/>
      <c r="BY2132" s="39"/>
      <c r="BZ2132" s="39"/>
      <c r="CA2132" s="39"/>
      <c r="CB2132" s="39"/>
      <c r="CC2132" s="39"/>
      <c r="CD2132" s="39"/>
      <c r="CE2132" s="39"/>
      <c r="CF2132" s="39"/>
      <c r="CG2132" s="39"/>
      <c r="CH2132" s="39"/>
      <c r="CI2132" s="39"/>
      <c r="CJ2132" s="39"/>
      <c r="CK2132" s="39"/>
      <c r="CL2132" s="39"/>
      <c r="CM2132" s="39"/>
      <c r="CN2132" s="39"/>
      <c r="CO2132" s="39"/>
      <c r="CP2132" s="39"/>
      <c r="CQ2132" s="39"/>
      <c r="CR2132" s="39"/>
      <c r="CS2132" s="39"/>
      <c r="CT2132" s="39"/>
      <c r="CU2132" s="39"/>
      <c r="CV2132" s="39"/>
      <c r="CW2132" s="39"/>
      <c r="CX2132" s="39"/>
      <c r="CY2132" s="39"/>
      <c r="CZ2132" s="39"/>
      <c r="DA2132" s="39"/>
      <c r="DB2132" s="39"/>
      <c r="DC2132" s="39"/>
      <c r="DD2132" s="39"/>
      <c r="DE2132" s="39"/>
      <c r="DF2132" s="39"/>
      <c r="DG2132" s="39"/>
      <c r="DH2132" s="39"/>
      <c r="DI2132" s="39"/>
      <c r="DJ2132" s="39"/>
      <c r="DK2132" s="39"/>
      <c r="DL2132" s="39"/>
      <c r="DM2132" s="39"/>
      <c r="DN2132" s="39"/>
      <c r="DO2132" s="39"/>
      <c r="DP2132" s="39"/>
      <c r="DQ2132" s="39"/>
      <c r="DR2132" s="39"/>
      <c r="DS2132" s="39"/>
      <c r="DT2132" s="39"/>
      <c r="DU2132" s="39"/>
      <c r="DV2132" s="39"/>
      <c r="DW2132" s="39"/>
      <c r="DX2132" s="39"/>
      <c r="DY2132" s="39"/>
      <c r="DZ2132" s="39"/>
      <c r="EA2132" s="39"/>
      <c r="EB2132" s="39"/>
      <c r="EC2132" s="39"/>
      <c r="ED2132" s="39"/>
      <c r="EE2132" s="39"/>
      <c r="EF2132" s="39"/>
      <c r="EG2132" s="39"/>
      <c r="EH2132" s="39"/>
      <c r="EI2132" s="39"/>
      <c r="EJ2132" s="39"/>
      <c r="EK2132" s="39"/>
      <c r="EL2132" s="39"/>
      <c r="EM2132" s="39"/>
      <c r="EN2132" s="39"/>
      <c r="EO2132" s="39"/>
      <c r="EP2132" s="39"/>
      <c r="EQ2132" s="39"/>
      <c r="ER2132" s="39"/>
      <c r="ES2132" s="39"/>
      <c r="ET2132" s="39"/>
      <c r="EU2132" s="39"/>
      <c r="EV2132" s="39"/>
      <c r="EW2132" s="39"/>
      <c r="EX2132" s="39"/>
      <c r="EY2132" s="39"/>
      <c r="EZ2132" s="39"/>
      <c r="FA2132" s="39"/>
      <c r="FB2132" s="39"/>
      <c r="FC2132" s="39"/>
      <c r="FD2132" s="39"/>
      <c r="FE2132" s="39"/>
      <c r="FF2132" s="39"/>
      <c r="FG2132" s="39"/>
      <c r="FH2132" s="39"/>
      <c r="FI2132" s="39"/>
      <c r="FJ2132" s="39"/>
      <c r="FK2132" s="39"/>
      <c r="FL2132" s="39"/>
      <c r="FM2132" s="39"/>
      <c r="FN2132" s="39"/>
    </row>
    <row r="2133" spans="1:170" s="36" customFormat="1">
      <c r="A2133" s="105"/>
      <c r="B2133" s="106"/>
      <c r="C2133" s="107"/>
      <c r="D2133" s="132"/>
      <c r="E2133" s="132"/>
      <c r="F2133" s="132"/>
      <c r="G2133" s="132"/>
      <c r="H2133" s="107"/>
      <c r="I2133" s="108"/>
      <c r="J2133" s="132"/>
      <c r="K2133" s="137"/>
      <c r="L2133" s="137"/>
      <c r="M2133" s="139"/>
      <c r="N2133" s="139"/>
      <c r="O2133" s="105"/>
      <c r="P2133" s="112"/>
      <c r="Q2133" s="112"/>
      <c r="R2133" s="112"/>
      <c r="S2133" s="94"/>
      <c r="T2133" s="95"/>
      <c r="U2133" s="95"/>
      <c r="V2133" s="95"/>
      <c r="W2133" s="95"/>
      <c r="X2133" s="39"/>
      <c r="Y2133" s="39"/>
      <c r="Z2133" s="39"/>
      <c r="AA2133" s="39"/>
      <c r="AB2133" s="39"/>
      <c r="AC2133" s="39"/>
      <c r="AD2133" s="39"/>
      <c r="AE2133" s="39"/>
      <c r="AF2133" s="39"/>
      <c r="AG2133" s="39"/>
      <c r="AH2133" s="39"/>
      <c r="AI2133" s="39"/>
      <c r="AJ2133" s="39"/>
      <c r="AK2133" s="39"/>
      <c r="AL2133" s="39"/>
      <c r="AM2133" s="39"/>
      <c r="AN2133" s="39"/>
      <c r="AO2133" s="39"/>
      <c r="AP2133" s="39"/>
      <c r="AQ2133" s="39"/>
      <c r="AR2133" s="39"/>
      <c r="AS2133" s="39"/>
      <c r="AT2133" s="39"/>
      <c r="AU2133" s="39"/>
      <c r="AV2133" s="39"/>
      <c r="AW2133" s="39"/>
      <c r="AX2133" s="39"/>
      <c r="AY2133" s="39"/>
      <c r="AZ2133" s="39"/>
      <c r="BA2133" s="39"/>
      <c r="BB2133" s="39"/>
      <c r="BC2133" s="39"/>
      <c r="BD2133" s="39"/>
      <c r="BE2133" s="39"/>
      <c r="BF2133" s="39"/>
      <c r="BG2133" s="39"/>
      <c r="BH2133" s="39"/>
      <c r="BI2133" s="39"/>
      <c r="BJ2133" s="39"/>
      <c r="BK2133" s="39"/>
      <c r="BL2133" s="39"/>
      <c r="BM2133" s="39"/>
      <c r="BN2133" s="39"/>
      <c r="BO2133" s="39"/>
      <c r="BP2133" s="39"/>
      <c r="BQ2133" s="39"/>
      <c r="BR2133" s="39"/>
      <c r="BS2133" s="39"/>
      <c r="BT2133" s="39"/>
      <c r="BU2133" s="39"/>
      <c r="BV2133" s="39"/>
      <c r="BW2133" s="39"/>
      <c r="BX2133" s="39"/>
      <c r="BY2133" s="39"/>
      <c r="BZ2133" s="39"/>
      <c r="CA2133" s="39"/>
      <c r="CB2133" s="39"/>
      <c r="CC2133" s="39"/>
      <c r="CD2133" s="39"/>
      <c r="CE2133" s="39"/>
      <c r="CF2133" s="39"/>
      <c r="CG2133" s="39"/>
      <c r="CH2133" s="39"/>
      <c r="CI2133" s="39"/>
      <c r="CJ2133" s="39"/>
      <c r="CK2133" s="39"/>
      <c r="CL2133" s="39"/>
      <c r="CM2133" s="39"/>
      <c r="CN2133" s="39"/>
      <c r="CO2133" s="39"/>
      <c r="CP2133" s="39"/>
      <c r="CQ2133" s="39"/>
      <c r="CR2133" s="39"/>
      <c r="CS2133" s="39"/>
      <c r="CT2133" s="39"/>
      <c r="CU2133" s="39"/>
      <c r="CV2133" s="39"/>
      <c r="CW2133" s="39"/>
      <c r="CX2133" s="39"/>
      <c r="CY2133" s="39"/>
      <c r="CZ2133" s="39"/>
      <c r="DA2133" s="39"/>
      <c r="DB2133" s="39"/>
      <c r="DC2133" s="39"/>
      <c r="DD2133" s="39"/>
      <c r="DE2133" s="39"/>
      <c r="DF2133" s="39"/>
      <c r="DG2133" s="39"/>
      <c r="DH2133" s="39"/>
      <c r="DI2133" s="39"/>
      <c r="DJ2133" s="39"/>
      <c r="DK2133" s="39"/>
      <c r="DL2133" s="39"/>
      <c r="DM2133" s="39"/>
      <c r="DN2133" s="39"/>
      <c r="DO2133" s="39"/>
      <c r="DP2133" s="39"/>
      <c r="DQ2133" s="39"/>
      <c r="DR2133" s="39"/>
      <c r="DS2133" s="39"/>
      <c r="DT2133" s="39"/>
      <c r="DU2133" s="39"/>
      <c r="DV2133" s="39"/>
      <c r="DW2133" s="39"/>
      <c r="DX2133" s="39"/>
      <c r="DY2133" s="39"/>
      <c r="DZ2133" s="39"/>
      <c r="EA2133" s="39"/>
      <c r="EB2133" s="39"/>
      <c r="EC2133" s="39"/>
      <c r="ED2133" s="39"/>
      <c r="EE2133" s="39"/>
      <c r="EF2133" s="39"/>
      <c r="EG2133" s="39"/>
      <c r="EH2133" s="39"/>
      <c r="EI2133" s="39"/>
      <c r="EJ2133" s="39"/>
      <c r="EK2133" s="39"/>
      <c r="EL2133" s="39"/>
      <c r="EM2133" s="39"/>
      <c r="EN2133" s="39"/>
      <c r="EO2133" s="39"/>
      <c r="EP2133" s="39"/>
      <c r="EQ2133" s="39"/>
      <c r="ER2133" s="39"/>
      <c r="ES2133" s="39"/>
      <c r="ET2133" s="39"/>
      <c r="EU2133" s="39"/>
      <c r="EV2133" s="39"/>
      <c r="EW2133" s="39"/>
      <c r="EX2133" s="39"/>
      <c r="EY2133" s="39"/>
      <c r="EZ2133" s="39"/>
      <c r="FA2133" s="39"/>
      <c r="FB2133" s="39"/>
      <c r="FC2133" s="39"/>
      <c r="FD2133" s="39"/>
      <c r="FE2133" s="39"/>
      <c r="FF2133" s="39"/>
      <c r="FG2133" s="39"/>
      <c r="FH2133" s="39"/>
      <c r="FI2133" s="39"/>
      <c r="FJ2133" s="39"/>
      <c r="FK2133" s="39"/>
      <c r="FL2133" s="39"/>
      <c r="FM2133" s="39"/>
      <c r="FN2133" s="39"/>
    </row>
    <row r="2134" spans="1:170" s="36" customFormat="1">
      <c r="A2134" s="105"/>
      <c r="B2134" s="106"/>
      <c r="C2134" s="107"/>
      <c r="D2134" s="132"/>
      <c r="E2134" s="132"/>
      <c r="F2134" s="132"/>
      <c r="G2134" s="132"/>
      <c r="H2134" s="107"/>
      <c r="I2134" s="108"/>
      <c r="J2134" s="132"/>
      <c r="K2134" s="137"/>
      <c r="L2134" s="137"/>
      <c r="M2134" s="139"/>
      <c r="N2134" s="139"/>
      <c r="O2134" s="105"/>
      <c r="P2134" s="112"/>
      <c r="Q2134" s="112"/>
      <c r="R2134" s="112"/>
      <c r="S2134" s="94"/>
      <c r="T2134" s="95"/>
      <c r="U2134" s="95"/>
      <c r="V2134" s="95"/>
      <c r="W2134" s="95"/>
      <c r="X2134" s="39"/>
      <c r="Y2134" s="39"/>
      <c r="Z2134" s="39"/>
      <c r="AA2134" s="39"/>
      <c r="AB2134" s="39"/>
      <c r="AC2134" s="39"/>
      <c r="AD2134" s="39"/>
      <c r="AE2134" s="39"/>
      <c r="AF2134" s="39"/>
      <c r="AG2134" s="39"/>
      <c r="AH2134" s="39"/>
      <c r="AI2134" s="39"/>
      <c r="AJ2134" s="39"/>
      <c r="AK2134" s="39"/>
      <c r="AL2134" s="39"/>
      <c r="AM2134" s="39"/>
      <c r="AN2134" s="39"/>
      <c r="AO2134" s="39"/>
      <c r="AP2134" s="39"/>
      <c r="AQ2134" s="39"/>
      <c r="AR2134" s="39"/>
      <c r="AS2134" s="39"/>
      <c r="AT2134" s="39"/>
      <c r="AU2134" s="39"/>
      <c r="AV2134" s="39"/>
      <c r="AW2134" s="39"/>
      <c r="AX2134" s="39"/>
      <c r="AY2134" s="39"/>
      <c r="AZ2134" s="39"/>
      <c r="BA2134" s="39"/>
      <c r="BB2134" s="39"/>
      <c r="BC2134" s="39"/>
      <c r="BD2134" s="39"/>
      <c r="BE2134" s="39"/>
      <c r="BF2134" s="39"/>
      <c r="BG2134" s="39"/>
      <c r="BH2134" s="39"/>
      <c r="BI2134" s="39"/>
      <c r="BJ2134" s="39"/>
      <c r="BK2134" s="39"/>
      <c r="BL2134" s="39"/>
      <c r="BM2134" s="39"/>
      <c r="BN2134" s="39"/>
      <c r="BO2134" s="39"/>
      <c r="BP2134" s="39"/>
      <c r="BQ2134" s="39"/>
      <c r="BR2134" s="39"/>
      <c r="BS2134" s="39"/>
      <c r="BT2134" s="39"/>
      <c r="BU2134" s="39"/>
      <c r="BV2134" s="39"/>
      <c r="BW2134" s="39"/>
      <c r="BX2134" s="39"/>
      <c r="BY2134" s="39"/>
      <c r="BZ2134" s="39"/>
      <c r="CA2134" s="39"/>
      <c r="CB2134" s="39"/>
      <c r="CC2134" s="39"/>
      <c r="CD2134" s="39"/>
      <c r="CE2134" s="39"/>
      <c r="CF2134" s="39"/>
      <c r="CG2134" s="39"/>
      <c r="CH2134" s="39"/>
      <c r="CI2134" s="39"/>
      <c r="CJ2134" s="39"/>
      <c r="CK2134" s="39"/>
      <c r="CL2134" s="39"/>
      <c r="CM2134" s="39"/>
      <c r="CN2134" s="39"/>
      <c r="CO2134" s="39"/>
      <c r="CP2134" s="39"/>
      <c r="CQ2134" s="39"/>
      <c r="CR2134" s="39"/>
      <c r="CS2134" s="39"/>
      <c r="CT2134" s="39"/>
      <c r="CU2134" s="39"/>
      <c r="CV2134" s="39"/>
      <c r="CW2134" s="39"/>
      <c r="CX2134" s="39"/>
      <c r="CY2134" s="39"/>
      <c r="CZ2134" s="39"/>
      <c r="DA2134" s="39"/>
      <c r="DB2134" s="39"/>
      <c r="DC2134" s="39"/>
      <c r="DD2134" s="39"/>
      <c r="DE2134" s="39"/>
      <c r="DF2134" s="39"/>
      <c r="DG2134" s="39"/>
      <c r="DH2134" s="39"/>
      <c r="DI2134" s="39"/>
      <c r="DJ2134" s="39"/>
      <c r="DK2134" s="39"/>
      <c r="DL2134" s="39"/>
      <c r="DM2134" s="39"/>
      <c r="DN2134" s="39"/>
      <c r="DO2134" s="39"/>
      <c r="DP2134" s="39"/>
      <c r="DQ2134" s="39"/>
      <c r="DR2134" s="39"/>
      <c r="DS2134" s="39"/>
      <c r="DT2134" s="39"/>
      <c r="DU2134" s="39"/>
      <c r="DV2134" s="39"/>
      <c r="DW2134" s="39"/>
      <c r="DX2134" s="39"/>
      <c r="DY2134" s="39"/>
      <c r="DZ2134" s="39"/>
      <c r="EA2134" s="39"/>
      <c r="EB2134" s="39"/>
      <c r="EC2134" s="39"/>
      <c r="ED2134" s="39"/>
      <c r="EE2134" s="39"/>
      <c r="EF2134" s="39"/>
      <c r="EG2134" s="39"/>
      <c r="EH2134" s="39"/>
      <c r="EI2134" s="39"/>
      <c r="EJ2134" s="39"/>
      <c r="EK2134" s="39"/>
      <c r="EL2134" s="39"/>
      <c r="EM2134" s="39"/>
      <c r="EN2134" s="39"/>
      <c r="EO2134" s="39"/>
      <c r="EP2134" s="39"/>
      <c r="EQ2134" s="39"/>
      <c r="ER2134" s="39"/>
      <c r="ES2134" s="39"/>
      <c r="ET2134" s="39"/>
      <c r="EU2134" s="39"/>
      <c r="EV2134" s="39"/>
      <c r="EW2134" s="39"/>
      <c r="EX2134" s="39"/>
      <c r="EY2134" s="39"/>
      <c r="EZ2134" s="39"/>
      <c r="FA2134" s="39"/>
      <c r="FB2134" s="39"/>
      <c r="FC2134" s="39"/>
      <c r="FD2134" s="39"/>
      <c r="FE2134" s="39"/>
      <c r="FF2134" s="39"/>
      <c r="FG2134" s="39"/>
      <c r="FH2134" s="39"/>
      <c r="FI2134" s="39"/>
      <c r="FJ2134" s="39"/>
      <c r="FK2134" s="39"/>
      <c r="FL2134" s="39"/>
      <c r="FM2134" s="39"/>
      <c r="FN2134" s="39"/>
    </row>
    <row r="2135" spans="1:170" s="36" customFormat="1">
      <c r="A2135" s="105"/>
      <c r="B2135" s="106"/>
      <c r="C2135" s="107"/>
      <c r="D2135" s="132"/>
      <c r="E2135" s="132"/>
      <c r="F2135" s="132"/>
      <c r="G2135" s="132"/>
      <c r="H2135" s="107"/>
      <c r="I2135" s="108"/>
      <c r="J2135" s="132"/>
      <c r="K2135" s="137"/>
      <c r="L2135" s="137"/>
      <c r="M2135" s="139"/>
      <c r="N2135" s="139"/>
      <c r="O2135" s="105"/>
      <c r="P2135" s="112"/>
      <c r="Q2135" s="112"/>
      <c r="R2135" s="112"/>
      <c r="S2135" s="94"/>
      <c r="T2135" s="95"/>
      <c r="U2135" s="95"/>
      <c r="V2135" s="95"/>
      <c r="W2135" s="95"/>
      <c r="X2135" s="39"/>
      <c r="Y2135" s="39"/>
      <c r="Z2135" s="39"/>
      <c r="AA2135" s="39"/>
      <c r="AB2135" s="39"/>
      <c r="AC2135" s="39"/>
      <c r="AD2135" s="39"/>
      <c r="AE2135" s="39"/>
      <c r="AF2135" s="39"/>
      <c r="AG2135" s="39"/>
      <c r="AH2135" s="39"/>
      <c r="AI2135" s="39"/>
      <c r="AJ2135" s="39"/>
      <c r="AK2135" s="39"/>
      <c r="AL2135" s="39"/>
      <c r="AM2135" s="39"/>
      <c r="AN2135" s="39"/>
      <c r="AO2135" s="39"/>
      <c r="AP2135" s="39"/>
      <c r="AQ2135" s="39"/>
      <c r="AR2135" s="39"/>
      <c r="AS2135" s="39"/>
      <c r="AT2135" s="39"/>
      <c r="AU2135" s="39"/>
      <c r="AV2135" s="39"/>
      <c r="AW2135" s="39"/>
      <c r="AX2135" s="39"/>
      <c r="AY2135" s="39"/>
      <c r="AZ2135" s="39"/>
      <c r="BA2135" s="39"/>
      <c r="BB2135" s="39"/>
      <c r="BC2135" s="39"/>
      <c r="BD2135" s="39"/>
      <c r="BE2135" s="39"/>
      <c r="BF2135" s="39"/>
      <c r="BG2135" s="39"/>
      <c r="BH2135" s="39"/>
      <c r="BI2135" s="39"/>
      <c r="BJ2135" s="39"/>
      <c r="BK2135" s="39"/>
      <c r="BL2135" s="39"/>
      <c r="BM2135" s="39"/>
      <c r="BN2135" s="39"/>
      <c r="BO2135" s="39"/>
      <c r="BP2135" s="39"/>
      <c r="BQ2135" s="39"/>
      <c r="BR2135" s="39"/>
      <c r="BS2135" s="39"/>
      <c r="BT2135" s="39"/>
      <c r="BU2135" s="39"/>
      <c r="BV2135" s="39"/>
      <c r="BW2135" s="39"/>
      <c r="BX2135" s="39"/>
      <c r="BY2135" s="39"/>
      <c r="BZ2135" s="39"/>
      <c r="CA2135" s="39"/>
      <c r="CB2135" s="39"/>
      <c r="CC2135" s="39"/>
      <c r="CD2135" s="39"/>
      <c r="CE2135" s="39"/>
      <c r="CF2135" s="39"/>
      <c r="CG2135" s="39"/>
      <c r="CH2135" s="39"/>
      <c r="CI2135" s="39"/>
      <c r="CJ2135" s="39"/>
      <c r="CK2135" s="39"/>
      <c r="CL2135" s="39"/>
      <c r="CM2135" s="39"/>
      <c r="CN2135" s="39"/>
      <c r="CO2135" s="39"/>
      <c r="CP2135" s="39"/>
      <c r="CQ2135" s="39"/>
      <c r="CR2135" s="39"/>
      <c r="CS2135" s="39"/>
      <c r="CT2135" s="39"/>
      <c r="CU2135" s="39"/>
      <c r="CV2135" s="39"/>
      <c r="CW2135" s="39"/>
      <c r="CX2135" s="39"/>
      <c r="CY2135" s="39"/>
      <c r="CZ2135" s="39"/>
      <c r="DA2135" s="39"/>
      <c r="DB2135" s="39"/>
      <c r="DC2135" s="39"/>
      <c r="DD2135" s="39"/>
      <c r="DE2135" s="39"/>
      <c r="DF2135" s="39"/>
      <c r="DG2135" s="39"/>
      <c r="DH2135" s="39"/>
      <c r="DI2135" s="39"/>
      <c r="DJ2135" s="39"/>
      <c r="DK2135" s="39"/>
      <c r="DL2135" s="39"/>
      <c r="DM2135" s="39"/>
      <c r="DN2135" s="39"/>
      <c r="DO2135" s="39"/>
      <c r="DP2135" s="39"/>
      <c r="DQ2135" s="39"/>
      <c r="DR2135" s="39"/>
      <c r="DS2135" s="39"/>
      <c r="DT2135" s="39"/>
      <c r="DU2135" s="39"/>
      <c r="DV2135" s="39"/>
      <c r="DW2135" s="39"/>
      <c r="DX2135" s="39"/>
      <c r="DY2135" s="39"/>
      <c r="DZ2135" s="39"/>
      <c r="EA2135" s="39"/>
      <c r="EB2135" s="39"/>
      <c r="EC2135" s="39"/>
      <c r="ED2135" s="39"/>
      <c r="EE2135" s="39"/>
      <c r="EF2135" s="39"/>
      <c r="EG2135" s="39"/>
      <c r="EH2135" s="39"/>
      <c r="EI2135" s="39"/>
      <c r="EJ2135" s="39"/>
      <c r="EK2135" s="39"/>
      <c r="EL2135" s="39"/>
      <c r="EM2135" s="39"/>
      <c r="EN2135" s="39"/>
      <c r="EO2135" s="39"/>
      <c r="EP2135" s="39"/>
      <c r="EQ2135" s="39"/>
      <c r="ER2135" s="39"/>
      <c r="ES2135" s="39"/>
      <c r="ET2135" s="39"/>
      <c r="EU2135" s="39"/>
      <c r="EV2135" s="39"/>
      <c r="EW2135" s="39"/>
      <c r="EX2135" s="39"/>
      <c r="EY2135" s="39"/>
      <c r="EZ2135" s="39"/>
      <c r="FA2135" s="39"/>
      <c r="FB2135" s="39"/>
      <c r="FC2135" s="39"/>
      <c r="FD2135" s="39"/>
      <c r="FE2135" s="39"/>
      <c r="FF2135" s="39"/>
      <c r="FG2135" s="39"/>
      <c r="FH2135" s="39"/>
      <c r="FI2135" s="39"/>
      <c r="FJ2135" s="39"/>
      <c r="FK2135" s="39"/>
      <c r="FL2135" s="39"/>
      <c r="FM2135" s="39"/>
      <c r="FN2135" s="39"/>
    </row>
    <row r="2136" spans="1:170" s="36" customFormat="1">
      <c r="A2136" s="105"/>
      <c r="B2136" s="106"/>
      <c r="C2136" s="107"/>
      <c r="D2136" s="132"/>
      <c r="E2136" s="132"/>
      <c r="F2136" s="132"/>
      <c r="G2136" s="132"/>
      <c r="H2136" s="107"/>
      <c r="I2136" s="108"/>
      <c r="J2136" s="132"/>
      <c r="K2136" s="137"/>
      <c r="L2136" s="137"/>
      <c r="M2136" s="139"/>
      <c r="N2136" s="139"/>
      <c r="O2136" s="105"/>
      <c r="P2136" s="112"/>
      <c r="Q2136" s="112"/>
      <c r="R2136" s="112"/>
      <c r="S2136" s="94"/>
      <c r="T2136" s="95"/>
      <c r="U2136" s="95"/>
      <c r="V2136" s="95"/>
      <c r="W2136" s="95"/>
      <c r="X2136" s="39"/>
      <c r="Y2136" s="39"/>
      <c r="Z2136" s="39"/>
      <c r="AA2136" s="39"/>
      <c r="AB2136" s="39"/>
      <c r="AC2136" s="39"/>
      <c r="AD2136" s="39"/>
      <c r="AE2136" s="39"/>
      <c r="AF2136" s="39"/>
      <c r="AG2136" s="39"/>
      <c r="AH2136" s="39"/>
      <c r="AI2136" s="39"/>
      <c r="AJ2136" s="39"/>
      <c r="AK2136" s="39"/>
      <c r="AL2136" s="39"/>
      <c r="AM2136" s="39"/>
      <c r="AN2136" s="39"/>
      <c r="AO2136" s="39"/>
      <c r="AP2136" s="39"/>
      <c r="AQ2136" s="39"/>
      <c r="AR2136" s="39"/>
      <c r="AS2136" s="39"/>
      <c r="AT2136" s="39"/>
      <c r="AU2136" s="39"/>
      <c r="AV2136" s="39"/>
      <c r="AW2136" s="39"/>
      <c r="AX2136" s="39"/>
      <c r="AY2136" s="39"/>
      <c r="AZ2136" s="39"/>
      <c r="BA2136" s="39"/>
      <c r="BB2136" s="39"/>
      <c r="BC2136" s="39"/>
      <c r="BD2136" s="39"/>
      <c r="BE2136" s="39"/>
      <c r="BF2136" s="39"/>
      <c r="BG2136" s="39"/>
      <c r="BH2136" s="39"/>
      <c r="BI2136" s="39"/>
      <c r="BJ2136" s="39"/>
      <c r="BK2136" s="39"/>
      <c r="BL2136" s="39"/>
      <c r="BM2136" s="39"/>
      <c r="BN2136" s="39"/>
      <c r="BO2136" s="39"/>
      <c r="BP2136" s="39"/>
      <c r="BQ2136" s="39"/>
      <c r="BR2136" s="39"/>
      <c r="BS2136" s="39"/>
      <c r="BT2136" s="39"/>
      <c r="BU2136" s="39"/>
      <c r="BV2136" s="39"/>
      <c r="BW2136" s="39"/>
      <c r="BX2136" s="39"/>
      <c r="BY2136" s="39"/>
      <c r="BZ2136" s="39"/>
      <c r="CA2136" s="39"/>
      <c r="CB2136" s="39"/>
      <c r="CC2136" s="39"/>
      <c r="CD2136" s="39"/>
      <c r="CE2136" s="39"/>
      <c r="CF2136" s="39"/>
      <c r="CG2136" s="39"/>
      <c r="CH2136" s="39"/>
      <c r="CI2136" s="39"/>
      <c r="CJ2136" s="39"/>
      <c r="CK2136" s="39"/>
      <c r="CL2136" s="39"/>
      <c r="CM2136" s="39"/>
      <c r="CN2136" s="39"/>
      <c r="CO2136" s="39"/>
      <c r="CP2136" s="39"/>
      <c r="CQ2136" s="39"/>
      <c r="CR2136" s="39"/>
      <c r="CS2136" s="39"/>
      <c r="CT2136" s="39"/>
      <c r="CU2136" s="39"/>
      <c r="CV2136" s="39"/>
      <c r="CW2136" s="39"/>
      <c r="CX2136" s="39"/>
      <c r="CY2136" s="39"/>
      <c r="CZ2136" s="39"/>
      <c r="DA2136" s="39"/>
      <c r="DB2136" s="39"/>
      <c r="DC2136" s="39"/>
      <c r="DD2136" s="39"/>
      <c r="DE2136" s="39"/>
      <c r="DF2136" s="39"/>
      <c r="DG2136" s="39"/>
      <c r="DH2136" s="39"/>
      <c r="DI2136" s="39"/>
      <c r="DJ2136" s="39"/>
      <c r="DK2136" s="39"/>
      <c r="DL2136" s="39"/>
      <c r="DM2136" s="39"/>
      <c r="DN2136" s="39"/>
      <c r="DO2136" s="39"/>
      <c r="DP2136" s="39"/>
      <c r="DQ2136" s="39"/>
      <c r="DR2136" s="39"/>
      <c r="DS2136" s="39"/>
      <c r="DT2136" s="39"/>
      <c r="DU2136" s="39"/>
      <c r="DV2136" s="39"/>
      <c r="DW2136" s="39"/>
      <c r="DX2136" s="39"/>
      <c r="DY2136" s="39"/>
      <c r="DZ2136" s="39"/>
      <c r="EA2136" s="39"/>
      <c r="EB2136" s="39"/>
      <c r="EC2136" s="39"/>
      <c r="ED2136" s="39"/>
      <c r="EE2136" s="39"/>
      <c r="EF2136" s="39"/>
      <c r="EG2136" s="39"/>
      <c r="EH2136" s="39"/>
      <c r="EI2136" s="39"/>
      <c r="EJ2136" s="39"/>
      <c r="EK2136" s="39"/>
      <c r="EL2136" s="39"/>
      <c r="EM2136" s="39"/>
      <c r="EN2136" s="39"/>
      <c r="EO2136" s="39"/>
      <c r="EP2136" s="39"/>
      <c r="EQ2136" s="39"/>
      <c r="ER2136" s="39"/>
      <c r="ES2136" s="39"/>
      <c r="ET2136" s="39"/>
      <c r="EU2136" s="39"/>
      <c r="EV2136" s="39"/>
      <c r="EW2136" s="39"/>
      <c r="EX2136" s="39"/>
      <c r="EY2136" s="39"/>
      <c r="EZ2136" s="39"/>
      <c r="FA2136" s="39"/>
      <c r="FB2136" s="39"/>
      <c r="FC2136" s="39"/>
      <c r="FD2136" s="39"/>
      <c r="FE2136" s="39"/>
      <c r="FF2136" s="39"/>
      <c r="FG2136" s="39"/>
      <c r="FH2136" s="39"/>
      <c r="FI2136" s="39"/>
      <c r="FJ2136" s="39"/>
      <c r="FK2136" s="39"/>
      <c r="FL2136" s="39"/>
      <c r="FM2136" s="39"/>
      <c r="FN2136" s="39"/>
    </row>
    <row r="2137" spans="1:170" s="36" customFormat="1">
      <c r="A2137" s="105"/>
      <c r="B2137" s="106"/>
      <c r="C2137" s="107"/>
      <c r="D2137" s="132"/>
      <c r="E2137" s="132"/>
      <c r="F2137" s="132"/>
      <c r="G2137" s="132"/>
      <c r="H2137" s="107"/>
      <c r="I2137" s="108"/>
      <c r="J2137" s="132"/>
      <c r="K2137" s="137"/>
      <c r="L2137" s="137"/>
      <c r="M2137" s="139"/>
      <c r="N2137" s="139"/>
      <c r="O2137" s="105"/>
      <c r="P2137" s="112"/>
      <c r="Q2137" s="112"/>
      <c r="R2137" s="112"/>
      <c r="S2137" s="94"/>
      <c r="T2137" s="95"/>
      <c r="U2137" s="95"/>
      <c r="V2137" s="95"/>
      <c r="W2137" s="95"/>
      <c r="X2137" s="39"/>
      <c r="Y2137" s="39"/>
      <c r="Z2137" s="39"/>
      <c r="AA2137" s="39"/>
      <c r="AB2137" s="39"/>
      <c r="AC2137" s="39"/>
      <c r="AD2137" s="39"/>
      <c r="AE2137" s="39"/>
      <c r="AF2137" s="39"/>
      <c r="AG2137" s="39"/>
      <c r="AH2137" s="39"/>
      <c r="AI2137" s="39"/>
      <c r="AJ2137" s="39"/>
      <c r="AK2137" s="39"/>
      <c r="AL2137" s="39"/>
      <c r="AM2137" s="39"/>
      <c r="AN2137" s="39"/>
      <c r="AO2137" s="39"/>
      <c r="AP2137" s="39"/>
      <c r="AQ2137" s="39"/>
      <c r="AR2137" s="39"/>
      <c r="AS2137" s="39"/>
      <c r="AT2137" s="39"/>
      <c r="AU2137" s="39"/>
      <c r="AV2137" s="39"/>
      <c r="AW2137" s="39"/>
      <c r="AX2137" s="39"/>
      <c r="AY2137" s="39"/>
      <c r="AZ2137" s="39"/>
      <c r="BA2137" s="39"/>
      <c r="BB2137" s="39"/>
      <c r="BC2137" s="39"/>
      <c r="BD2137" s="39"/>
      <c r="BE2137" s="39"/>
      <c r="BF2137" s="39"/>
      <c r="BG2137" s="39"/>
      <c r="BH2137" s="39"/>
      <c r="BI2137" s="39"/>
      <c r="BJ2137" s="39"/>
      <c r="BK2137" s="39"/>
      <c r="BL2137" s="39"/>
      <c r="BM2137" s="39"/>
      <c r="BN2137" s="39"/>
      <c r="BO2137" s="39"/>
      <c r="BP2137" s="39"/>
      <c r="BQ2137" s="39"/>
      <c r="BR2137" s="39"/>
      <c r="BS2137" s="39"/>
      <c r="BT2137" s="39"/>
      <c r="BU2137" s="39"/>
      <c r="BV2137" s="39"/>
      <c r="BW2137" s="39"/>
      <c r="BX2137" s="39"/>
      <c r="BY2137" s="39"/>
      <c r="BZ2137" s="39"/>
      <c r="CA2137" s="39"/>
      <c r="CB2137" s="39"/>
      <c r="CC2137" s="39"/>
      <c r="CD2137" s="39"/>
      <c r="CE2137" s="39"/>
      <c r="CF2137" s="39"/>
      <c r="CG2137" s="39"/>
      <c r="CH2137" s="39"/>
      <c r="CI2137" s="39"/>
      <c r="CJ2137" s="39"/>
      <c r="CK2137" s="39"/>
      <c r="CL2137" s="39"/>
      <c r="CM2137" s="39"/>
      <c r="CN2137" s="39"/>
      <c r="CO2137" s="39"/>
      <c r="CP2137" s="39"/>
      <c r="CQ2137" s="39"/>
      <c r="CR2137" s="39"/>
      <c r="CS2137" s="39"/>
      <c r="CT2137" s="39"/>
      <c r="CU2137" s="39"/>
      <c r="CV2137" s="39"/>
      <c r="CW2137" s="39"/>
      <c r="CX2137" s="39"/>
      <c r="CY2137" s="39"/>
      <c r="CZ2137" s="39"/>
      <c r="DA2137" s="39"/>
      <c r="DB2137" s="39"/>
      <c r="DC2137" s="39"/>
      <c r="DD2137" s="39"/>
      <c r="DE2137" s="39"/>
      <c r="DF2137" s="39"/>
      <c r="DG2137" s="39"/>
      <c r="DH2137" s="39"/>
      <c r="DI2137" s="39"/>
      <c r="DJ2137" s="39"/>
      <c r="DK2137" s="39"/>
      <c r="DL2137" s="39"/>
      <c r="DM2137" s="39"/>
      <c r="DN2137" s="39"/>
      <c r="DO2137" s="39"/>
      <c r="DP2137" s="39"/>
      <c r="DQ2137" s="39"/>
      <c r="DR2137" s="39"/>
      <c r="DS2137" s="39"/>
      <c r="DT2137" s="39"/>
      <c r="DU2137" s="39"/>
      <c r="DV2137" s="39"/>
      <c r="DW2137" s="39"/>
      <c r="DX2137" s="39"/>
      <c r="DY2137" s="39"/>
      <c r="DZ2137" s="39"/>
      <c r="EA2137" s="39"/>
      <c r="EB2137" s="39"/>
      <c r="EC2137" s="39"/>
      <c r="ED2137" s="39"/>
      <c r="EE2137" s="39"/>
      <c r="EF2137" s="39"/>
      <c r="EG2137" s="39"/>
      <c r="EH2137" s="39"/>
      <c r="EI2137" s="39"/>
      <c r="EJ2137" s="39"/>
      <c r="EK2137" s="39"/>
      <c r="EL2137" s="39"/>
      <c r="EM2137" s="39"/>
      <c r="EN2137" s="39"/>
      <c r="EO2137" s="39"/>
      <c r="EP2137" s="39"/>
      <c r="EQ2137" s="39"/>
      <c r="ER2137" s="39"/>
      <c r="ES2137" s="39"/>
      <c r="ET2137" s="39"/>
      <c r="EU2137" s="39"/>
      <c r="EV2137" s="39"/>
      <c r="EW2137" s="39"/>
      <c r="EX2137" s="39"/>
      <c r="EY2137" s="39"/>
      <c r="EZ2137" s="39"/>
      <c r="FA2137" s="39"/>
      <c r="FB2137" s="39"/>
      <c r="FC2137" s="39"/>
      <c r="FD2137" s="39"/>
      <c r="FE2137" s="39"/>
      <c r="FF2137" s="39"/>
      <c r="FG2137" s="39"/>
      <c r="FH2137" s="39"/>
      <c r="FI2137" s="39"/>
      <c r="FJ2137" s="39"/>
      <c r="FK2137" s="39"/>
      <c r="FL2137" s="39"/>
      <c r="FM2137" s="39"/>
      <c r="FN2137" s="39"/>
    </row>
    <row r="2138" spans="1:170" s="36" customFormat="1">
      <c r="A2138" s="105"/>
      <c r="B2138" s="106"/>
      <c r="C2138" s="107"/>
      <c r="D2138" s="132"/>
      <c r="E2138" s="132"/>
      <c r="F2138" s="132"/>
      <c r="G2138" s="132"/>
      <c r="H2138" s="107"/>
      <c r="I2138" s="108"/>
      <c r="J2138" s="132"/>
      <c r="K2138" s="137"/>
      <c r="L2138" s="137"/>
      <c r="M2138" s="139"/>
      <c r="N2138" s="139"/>
      <c r="O2138" s="105"/>
      <c r="P2138" s="112"/>
      <c r="Q2138" s="112"/>
      <c r="R2138" s="112"/>
      <c r="S2138" s="94"/>
      <c r="T2138" s="95"/>
      <c r="U2138" s="95"/>
      <c r="V2138" s="95"/>
      <c r="W2138" s="95"/>
      <c r="X2138" s="39"/>
      <c r="Y2138" s="39"/>
      <c r="Z2138" s="39"/>
      <c r="AA2138" s="39"/>
      <c r="AB2138" s="39"/>
      <c r="AC2138" s="39"/>
      <c r="AD2138" s="39"/>
      <c r="AE2138" s="39"/>
      <c r="AF2138" s="39"/>
      <c r="AG2138" s="39"/>
      <c r="AH2138" s="39"/>
      <c r="AI2138" s="39"/>
      <c r="AJ2138" s="39"/>
      <c r="AK2138" s="39"/>
      <c r="AL2138" s="39"/>
      <c r="AM2138" s="39"/>
      <c r="AN2138" s="39"/>
      <c r="AO2138" s="39"/>
      <c r="AP2138" s="39"/>
      <c r="AQ2138" s="39"/>
      <c r="AR2138" s="39"/>
      <c r="AS2138" s="39"/>
      <c r="AT2138" s="39"/>
      <c r="AU2138" s="39"/>
      <c r="AV2138" s="39"/>
      <c r="AW2138" s="39"/>
      <c r="AX2138" s="39"/>
      <c r="AY2138" s="39"/>
      <c r="AZ2138" s="39"/>
      <c r="BA2138" s="39"/>
      <c r="BB2138" s="39"/>
      <c r="BC2138" s="39"/>
      <c r="BD2138" s="39"/>
      <c r="BE2138" s="39"/>
      <c r="BF2138" s="39"/>
      <c r="BG2138" s="39"/>
      <c r="BH2138" s="39"/>
      <c r="BI2138" s="39"/>
      <c r="BJ2138" s="39"/>
      <c r="BK2138" s="39"/>
      <c r="BL2138" s="39"/>
      <c r="BM2138" s="39"/>
      <c r="BN2138" s="39"/>
      <c r="BO2138" s="39"/>
      <c r="BP2138" s="39"/>
      <c r="BQ2138" s="39"/>
      <c r="BR2138" s="39"/>
      <c r="BS2138" s="39"/>
      <c r="BT2138" s="39"/>
      <c r="BU2138" s="39"/>
      <c r="BV2138" s="39"/>
      <c r="BW2138" s="39"/>
      <c r="BX2138" s="39"/>
      <c r="BY2138" s="39"/>
      <c r="BZ2138" s="39"/>
      <c r="CA2138" s="39"/>
      <c r="CB2138" s="39"/>
      <c r="CC2138" s="39"/>
      <c r="CD2138" s="39"/>
      <c r="CE2138" s="39"/>
      <c r="CF2138" s="39"/>
      <c r="CG2138" s="39"/>
      <c r="CH2138" s="39"/>
      <c r="CI2138" s="39"/>
      <c r="CJ2138" s="39"/>
      <c r="CK2138" s="39"/>
      <c r="CL2138" s="39"/>
      <c r="CM2138" s="39"/>
      <c r="CN2138" s="39"/>
      <c r="CO2138" s="39"/>
      <c r="CP2138" s="39"/>
      <c r="CQ2138" s="39"/>
      <c r="CR2138" s="39"/>
      <c r="CS2138" s="39"/>
      <c r="CT2138" s="39"/>
      <c r="CU2138" s="39"/>
      <c r="CV2138" s="39"/>
      <c r="CW2138" s="39"/>
      <c r="CX2138" s="39"/>
      <c r="CY2138" s="39"/>
      <c r="CZ2138" s="39"/>
      <c r="DA2138" s="39"/>
      <c r="DB2138" s="39"/>
      <c r="DC2138" s="39"/>
      <c r="DD2138" s="39"/>
      <c r="DE2138" s="39"/>
      <c r="DF2138" s="39"/>
      <c r="DG2138" s="39"/>
      <c r="DH2138" s="39"/>
      <c r="DI2138" s="39"/>
      <c r="DJ2138" s="39"/>
      <c r="DK2138" s="39"/>
      <c r="DL2138" s="39"/>
      <c r="DM2138" s="39"/>
      <c r="DN2138" s="39"/>
      <c r="DO2138" s="39"/>
      <c r="DP2138" s="39"/>
      <c r="DQ2138" s="39"/>
      <c r="DR2138" s="39"/>
      <c r="DS2138" s="39"/>
      <c r="DT2138" s="39"/>
      <c r="DU2138" s="39"/>
      <c r="DV2138" s="39"/>
      <c r="DW2138" s="39"/>
      <c r="DX2138" s="39"/>
      <c r="DY2138" s="39"/>
      <c r="DZ2138" s="39"/>
      <c r="EA2138" s="39"/>
      <c r="EB2138" s="39"/>
      <c r="EC2138" s="39"/>
      <c r="ED2138" s="39"/>
      <c r="EE2138" s="39"/>
      <c r="EF2138" s="39"/>
      <c r="EG2138" s="39"/>
      <c r="EH2138" s="39"/>
      <c r="EI2138" s="39"/>
      <c r="EJ2138" s="39"/>
      <c r="EK2138" s="39"/>
      <c r="EL2138" s="39"/>
      <c r="EM2138" s="39"/>
      <c r="EN2138" s="39"/>
      <c r="EO2138" s="39"/>
      <c r="EP2138" s="39"/>
      <c r="EQ2138" s="39"/>
      <c r="ER2138" s="39"/>
      <c r="ES2138" s="39"/>
      <c r="ET2138" s="39"/>
      <c r="EU2138" s="39"/>
      <c r="EV2138" s="39"/>
      <c r="EW2138" s="39"/>
      <c r="EX2138" s="39"/>
      <c r="EY2138" s="39"/>
      <c r="EZ2138" s="39"/>
      <c r="FA2138" s="39"/>
      <c r="FB2138" s="39"/>
      <c r="FC2138" s="39"/>
      <c r="FD2138" s="39"/>
      <c r="FE2138" s="39"/>
      <c r="FF2138" s="39"/>
      <c r="FG2138" s="39"/>
      <c r="FH2138" s="39"/>
      <c r="FI2138" s="39"/>
      <c r="FJ2138" s="39"/>
      <c r="FK2138" s="39"/>
      <c r="FL2138" s="39"/>
      <c r="FM2138" s="39"/>
      <c r="FN2138" s="39"/>
    </row>
    <row r="2139" spans="1:170" s="36" customFormat="1">
      <c r="A2139" s="105"/>
      <c r="B2139" s="106"/>
      <c r="C2139" s="107"/>
      <c r="D2139" s="132"/>
      <c r="E2139" s="132"/>
      <c r="F2139" s="132"/>
      <c r="G2139" s="132"/>
      <c r="H2139" s="107"/>
      <c r="I2139" s="108"/>
      <c r="J2139" s="132"/>
      <c r="K2139" s="137"/>
      <c r="L2139" s="137"/>
      <c r="M2139" s="139"/>
      <c r="N2139" s="139"/>
      <c r="O2139" s="105"/>
      <c r="P2139" s="112"/>
      <c r="Q2139" s="112"/>
      <c r="R2139" s="112"/>
      <c r="S2139" s="94"/>
      <c r="T2139" s="95"/>
      <c r="U2139" s="95"/>
      <c r="V2139" s="95"/>
      <c r="W2139" s="95"/>
      <c r="X2139" s="39"/>
      <c r="Y2139" s="39"/>
      <c r="Z2139" s="39"/>
      <c r="AA2139" s="39"/>
      <c r="AB2139" s="39"/>
      <c r="AC2139" s="39"/>
      <c r="AD2139" s="39"/>
      <c r="AE2139" s="39"/>
      <c r="AF2139" s="39"/>
      <c r="AG2139" s="39"/>
      <c r="AH2139" s="39"/>
      <c r="AI2139" s="39"/>
      <c r="AJ2139" s="39"/>
      <c r="AK2139" s="39"/>
      <c r="AL2139" s="39"/>
      <c r="AM2139" s="39"/>
      <c r="AN2139" s="39"/>
      <c r="AO2139" s="39"/>
      <c r="AP2139" s="39"/>
      <c r="AQ2139" s="39"/>
      <c r="AR2139" s="39"/>
      <c r="AS2139" s="39"/>
      <c r="AT2139" s="39"/>
      <c r="AU2139" s="39"/>
      <c r="AV2139" s="39"/>
      <c r="AW2139" s="39"/>
      <c r="AX2139" s="39"/>
      <c r="AY2139" s="39"/>
      <c r="AZ2139" s="39"/>
      <c r="BA2139" s="39"/>
      <c r="BB2139" s="39"/>
      <c r="BC2139" s="39"/>
      <c r="BD2139" s="39"/>
      <c r="BE2139" s="39"/>
      <c r="BF2139" s="39"/>
      <c r="BG2139" s="39"/>
      <c r="BH2139" s="39"/>
      <c r="BI2139" s="39"/>
      <c r="BJ2139" s="39"/>
      <c r="BK2139" s="39"/>
      <c r="BL2139" s="39"/>
      <c r="BM2139" s="39"/>
      <c r="BN2139" s="39"/>
      <c r="BO2139" s="39"/>
      <c r="BP2139" s="39"/>
      <c r="BQ2139" s="39"/>
      <c r="BR2139" s="39"/>
      <c r="BS2139" s="39"/>
      <c r="BT2139" s="39"/>
      <c r="BU2139" s="39"/>
      <c r="BV2139" s="39"/>
      <c r="BW2139" s="39"/>
      <c r="BX2139" s="39"/>
      <c r="BY2139" s="39"/>
      <c r="BZ2139" s="39"/>
      <c r="CA2139" s="39"/>
      <c r="CB2139" s="39"/>
      <c r="CC2139" s="39"/>
      <c r="CD2139" s="39"/>
      <c r="CE2139" s="39"/>
      <c r="CF2139" s="39"/>
      <c r="CG2139" s="39"/>
      <c r="CH2139" s="39"/>
      <c r="CI2139" s="39"/>
      <c r="CJ2139" s="39"/>
      <c r="CK2139" s="39"/>
      <c r="CL2139" s="39"/>
      <c r="CM2139" s="39"/>
      <c r="CN2139" s="39"/>
      <c r="CO2139" s="39"/>
      <c r="CP2139" s="39"/>
      <c r="CQ2139" s="39"/>
      <c r="CR2139" s="39"/>
      <c r="CS2139" s="39"/>
      <c r="CT2139" s="39"/>
      <c r="CU2139" s="39"/>
      <c r="CV2139" s="39"/>
      <c r="CW2139" s="39"/>
      <c r="CX2139" s="39"/>
      <c r="CY2139" s="39"/>
      <c r="CZ2139" s="39"/>
      <c r="DA2139" s="39"/>
      <c r="DB2139" s="39"/>
      <c r="DC2139" s="39"/>
      <c r="DD2139" s="39"/>
      <c r="DE2139" s="39"/>
      <c r="DF2139" s="39"/>
      <c r="DG2139" s="39"/>
      <c r="DH2139" s="39"/>
      <c r="DI2139" s="39"/>
      <c r="DJ2139" s="39"/>
      <c r="DK2139" s="39"/>
      <c r="DL2139" s="39"/>
      <c r="DM2139" s="39"/>
      <c r="DN2139" s="39"/>
      <c r="DO2139" s="39"/>
      <c r="DP2139" s="39"/>
      <c r="DQ2139" s="39"/>
      <c r="DR2139" s="39"/>
      <c r="DS2139" s="39"/>
      <c r="DT2139" s="39"/>
      <c r="DU2139" s="39"/>
      <c r="DV2139" s="39"/>
      <c r="DW2139" s="39"/>
      <c r="DX2139" s="39"/>
      <c r="DY2139" s="39"/>
      <c r="DZ2139" s="39"/>
      <c r="EA2139" s="39"/>
      <c r="EB2139" s="39"/>
      <c r="EC2139" s="39"/>
      <c r="ED2139" s="39"/>
      <c r="EE2139" s="39"/>
      <c r="EF2139" s="39"/>
      <c r="EG2139" s="39"/>
      <c r="EH2139" s="39"/>
      <c r="EI2139" s="39"/>
      <c r="EJ2139" s="39"/>
      <c r="EK2139" s="39"/>
      <c r="EL2139" s="39"/>
      <c r="EM2139" s="39"/>
      <c r="EN2139" s="39"/>
      <c r="EO2139" s="39"/>
      <c r="EP2139" s="39"/>
      <c r="EQ2139" s="39"/>
      <c r="ER2139" s="39"/>
      <c r="ES2139" s="39"/>
      <c r="ET2139" s="39"/>
      <c r="EU2139" s="39"/>
      <c r="EV2139" s="39"/>
      <c r="EW2139" s="39"/>
      <c r="EX2139" s="39"/>
      <c r="EY2139" s="39"/>
      <c r="EZ2139" s="39"/>
      <c r="FA2139" s="39"/>
      <c r="FB2139" s="39"/>
      <c r="FC2139" s="39"/>
      <c r="FD2139" s="39"/>
      <c r="FE2139" s="39"/>
      <c r="FF2139" s="39"/>
      <c r="FG2139" s="39"/>
      <c r="FH2139" s="39"/>
      <c r="FI2139" s="39"/>
      <c r="FJ2139" s="39"/>
      <c r="FK2139" s="39"/>
      <c r="FL2139" s="39"/>
      <c r="FM2139" s="39"/>
      <c r="FN2139" s="39"/>
    </row>
    <row r="2140" spans="1:170" s="36" customFormat="1">
      <c r="A2140" s="105"/>
      <c r="B2140" s="106"/>
      <c r="C2140" s="107"/>
      <c r="D2140" s="132"/>
      <c r="E2140" s="132"/>
      <c r="F2140" s="132"/>
      <c r="G2140" s="132"/>
      <c r="H2140" s="107"/>
      <c r="I2140" s="108"/>
      <c r="J2140" s="132"/>
      <c r="K2140" s="137"/>
      <c r="L2140" s="137"/>
      <c r="M2140" s="139"/>
      <c r="N2140" s="139"/>
      <c r="O2140" s="105"/>
      <c r="P2140" s="112"/>
      <c r="Q2140" s="112"/>
      <c r="R2140" s="112"/>
      <c r="S2140" s="94"/>
      <c r="T2140" s="95"/>
      <c r="U2140" s="95"/>
      <c r="V2140" s="95"/>
      <c r="W2140" s="95"/>
      <c r="X2140" s="39"/>
      <c r="Y2140" s="39"/>
      <c r="Z2140" s="39"/>
      <c r="AA2140" s="39"/>
      <c r="AB2140" s="39"/>
      <c r="AC2140" s="39"/>
      <c r="AD2140" s="39"/>
      <c r="AE2140" s="39"/>
      <c r="AF2140" s="39"/>
      <c r="AG2140" s="39"/>
      <c r="AH2140" s="39"/>
      <c r="AI2140" s="39"/>
      <c r="AJ2140" s="39"/>
      <c r="AK2140" s="39"/>
      <c r="AL2140" s="39"/>
      <c r="AM2140" s="39"/>
      <c r="AN2140" s="39"/>
      <c r="AO2140" s="39"/>
      <c r="AP2140" s="39"/>
      <c r="AQ2140" s="39"/>
      <c r="AR2140" s="39"/>
      <c r="AS2140" s="39"/>
      <c r="AT2140" s="39"/>
      <c r="AU2140" s="39"/>
      <c r="AV2140" s="39"/>
      <c r="AW2140" s="39"/>
      <c r="AX2140" s="39"/>
      <c r="AY2140" s="39"/>
      <c r="AZ2140" s="39"/>
      <c r="BA2140" s="39"/>
      <c r="BB2140" s="39"/>
      <c r="BC2140" s="39"/>
      <c r="BD2140" s="39"/>
      <c r="BE2140" s="39"/>
      <c r="BF2140" s="39"/>
      <c r="BG2140" s="39"/>
      <c r="BH2140" s="39"/>
      <c r="BI2140" s="39"/>
      <c r="BJ2140" s="39"/>
      <c r="BK2140" s="39"/>
      <c r="BL2140" s="39"/>
      <c r="BM2140" s="39"/>
      <c r="BN2140" s="39"/>
      <c r="BO2140" s="39"/>
      <c r="BP2140" s="39"/>
      <c r="BQ2140" s="39"/>
      <c r="BR2140" s="39"/>
      <c r="BS2140" s="39"/>
      <c r="BT2140" s="39"/>
      <c r="BU2140" s="39"/>
      <c r="BV2140" s="39"/>
      <c r="BW2140" s="39"/>
      <c r="BX2140" s="39"/>
      <c r="BY2140" s="39"/>
      <c r="BZ2140" s="39"/>
      <c r="CA2140" s="39"/>
      <c r="CB2140" s="39"/>
      <c r="CC2140" s="39"/>
      <c r="CD2140" s="39"/>
      <c r="CE2140" s="39"/>
      <c r="CF2140" s="39"/>
      <c r="CG2140" s="39"/>
      <c r="CH2140" s="39"/>
      <c r="CI2140" s="39"/>
      <c r="CJ2140" s="39"/>
      <c r="CK2140" s="39"/>
      <c r="CL2140" s="39"/>
      <c r="CM2140" s="39"/>
      <c r="CN2140" s="39"/>
      <c r="CO2140" s="39"/>
      <c r="CP2140" s="39"/>
      <c r="CQ2140" s="39"/>
      <c r="CR2140" s="39"/>
      <c r="CS2140" s="39"/>
      <c r="CT2140" s="39"/>
      <c r="CU2140" s="39"/>
      <c r="CV2140" s="39"/>
      <c r="CW2140" s="39"/>
      <c r="CX2140" s="39"/>
      <c r="CY2140" s="39"/>
      <c r="CZ2140" s="39"/>
      <c r="DA2140" s="39"/>
      <c r="DB2140" s="39"/>
      <c r="DC2140" s="39"/>
      <c r="DD2140" s="39"/>
      <c r="DE2140" s="39"/>
      <c r="DF2140" s="39"/>
      <c r="DG2140" s="39"/>
      <c r="DH2140" s="39"/>
      <c r="DI2140" s="39"/>
      <c r="DJ2140" s="39"/>
      <c r="DK2140" s="39"/>
      <c r="DL2140" s="39"/>
      <c r="DM2140" s="39"/>
      <c r="DN2140" s="39"/>
      <c r="DO2140" s="39"/>
      <c r="DP2140" s="39"/>
      <c r="DQ2140" s="39"/>
      <c r="DR2140" s="39"/>
      <c r="DS2140" s="39"/>
      <c r="DT2140" s="39"/>
      <c r="DU2140" s="39"/>
      <c r="DV2140" s="39"/>
      <c r="DW2140" s="39"/>
      <c r="DX2140" s="39"/>
      <c r="DY2140" s="39"/>
      <c r="DZ2140" s="39"/>
      <c r="EA2140" s="39"/>
      <c r="EB2140" s="39"/>
      <c r="EC2140" s="39"/>
      <c r="ED2140" s="39"/>
      <c r="EE2140" s="39"/>
      <c r="EF2140" s="39"/>
      <c r="EG2140" s="39"/>
      <c r="EH2140" s="39"/>
      <c r="EI2140" s="39"/>
      <c r="EJ2140" s="39"/>
      <c r="EK2140" s="39"/>
      <c r="EL2140" s="39"/>
      <c r="EM2140" s="39"/>
      <c r="EN2140" s="39"/>
      <c r="EO2140" s="39"/>
      <c r="EP2140" s="39"/>
      <c r="EQ2140" s="39"/>
      <c r="ER2140" s="39"/>
      <c r="ES2140" s="39"/>
      <c r="ET2140" s="39"/>
      <c r="EU2140" s="39"/>
      <c r="EV2140" s="39"/>
      <c r="EW2140" s="39"/>
      <c r="EX2140" s="39"/>
      <c r="EY2140" s="39"/>
      <c r="EZ2140" s="39"/>
      <c r="FA2140" s="39"/>
      <c r="FB2140" s="39"/>
      <c r="FC2140" s="39"/>
      <c r="FD2140" s="39"/>
      <c r="FE2140" s="39"/>
      <c r="FF2140" s="39"/>
      <c r="FG2140" s="39"/>
      <c r="FH2140" s="39"/>
      <c r="FI2140" s="39"/>
      <c r="FJ2140" s="39"/>
      <c r="FK2140" s="39"/>
      <c r="FL2140" s="39"/>
      <c r="FM2140" s="39"/>
      <c r="FN2140" s="39"/>
    </row>
    <row r="2141" spans="1:170" s="36" customFormat="1">
      <c r="A2141" s="105"/>
      <c r="B2141" s="106"/>
      <c r="C2141" s="107"/>
      <c r="D2141" s="132"/>
      <c r="E2141" s="132"/>
      <c r="F2141" s="132"/>
      <c r="G2141" s="132"/>
      <c r="H2141" s="107"/>
      <c r="I2141" s="108"/>
      <c r="J2141" s="132"/>
      <c r="K2141" s="137"/>
      <c r="L2141" s="137"/>
      <c r="M2141" s="139"/>
      <c r="N2141" s="139"/>
      <c r="O2141" s="105"/>
      <c r="P2141" s="112"/>
      <c r="Q2141" s="112"/>
      <c r="R2141" s="112"/>
      <c r="S2141" s="94"/>
      <c r="T2141" s="95"/>
      <c r="U2141" s="95"/>
      <c r="V2141" s="95"/>
      <c r="W2141" s="95"/>
      <c r="X2141" s="39"/>
      <c r="Y2141" s="39"/>
      <c r="Z2141" s="39"/>
      <c r="AA2141" s="39"/>
      <c r="AB2141" s="39"/>
      <c r="AC2141" s="39"/>
      <c r="AD2141" s="39"/>
      <c r="AE2141" s="39"/>
      <c r="AF2141" s="39"/>
      <c r="AG2141" s="39"/>
      <c r="AH2141" s="39"/>
      <c r="AI2141" s="39"/>
      <c r="AJ2141" s="39"/>
      <c r="AK2141" s="39"/>
      <c r="AL2141" s="39"/>
      <c r="AM2141" s="39"/>
      <c r="AN2141" s="39"/>
      <c r="AO2141" s="39"/>
      <c r="AP2141" s="39"/>
      <c r="AQ2141" s="39"/>
      <c r="AR2141" s="39"/>
      <c r="AS2141" s="39"/>
      <c r="AT2141" s="39"/>
      <c r="AU2141" s="39"/>
      <c r="AV2141" s="39"/>
      <c r="AW2141" s="39"/>
      <c r="AX2141" s="39"/>
      <c r="AY2141" s="39"/>
      <c r="AZ2141" s="39"/>
      <c r="BA2141" s="39"/>
      <c r="BB2141" s="39"/>
      <c r="BC2141" s="39"/>
      <c r="BD2141" s="39"/>
      <c r="BE2141" s="39"/>
      <c r="BF2141" s="39"/>
      <c r="BG2141" s="39"/>
      <c r="BH2141" s="39"/>
      <c r="BI2141" s="39"/>
      <c r="BJ2141" s="39"/>
      <c r="BK2141" s="39"/>
      <c r="BL2141" s="39"/>
      <c r="BM2141" s="39"/>
      <c r="BN2141" s="39"/>
      <c r="BO2141" s="39"/>
      <c r="BP2141" s="39"/>
      <c r="BQ2141" s="39"/>
      <c r="BR2141" s="39"/>
      <c r="BS2141" s="39"/>
      <c r="BT2141" s="39"/>
      <c r="BU2141" s="39"/>
      <c r="BV2141" s="39"/>
      <c r="BW2141" s="39"/>
      <c r="BX2141" s="39"/>
      <c r="BY2141" s="39"/>
      <c r="BZ2141" s="39"/>
      <c r="CA2141" s="39"/>
      <c r="CB2141" s="39"/>
      <c r="CC2141" s="39"/>
      <c r="CD2141" s="39"/>
      <c r="CE2141" s="39"/>
      <c r="CF2141" s="39"/>
      <c r="CG2141" s="39"/>
      <c r="CH2141" s="39"/>
      <c r="CI2141" s="39"/>
      <c r="CJ2141" s="39"/>
      <c r="CK2141" s="39"/>
      <c r="CL2141" s="39"/>
      <c r="CM2141" s="39"/>
      <c r="CN2141" s="39"/>
      <c r="CO2141" s="39"/>
      <c r="CP2141" s="39"/>
      <c r="CQ2141" s="39"/>
      <c r="CR2141" s="39"/>
      <c r="CS2141" s="39"/>
      <c r="CT2141" s="39"/>
      <c r="CU2141" s="39"/>
      <c r="CV2141" s="39"/>
      <c r="CW2141" s="39"/>
      <c r="CX2141" s="39"/>
      <c r="CY2141" s="39"/>
      <c r="CZ2141" s="39"/>
      <c r="DA2141" s="39"/>
      <c r="DB2141" s="39"/>
      <c r="DC2141" s="39"/>
      <c r="DD2141" s="39"/>
      <c r="DE2141" s="39"/>
      <c r="DF2141" s="39"/>
      <c r="DG2141" s="39"/>
      <c r="DH2141" s="39"/>
      <c r="DI2141" s="39"/>
      <c r="DJ2141" s="39"/>
      <c r="DK2141" s="39"/>
      <c r="DL2141" s="39"/>
      <c r="DM2141" s="39"/>
      <c r="DN2141" s="39"/>
      <c r="DO2141" s="39"/>
      <c r="DP2141" s="39"/>
      <c r="DQ2141" s="39"/>
      <c r="DR2141" s="39"/>
      <c r="DS2141" s="39"/>
      <c r="DT2141" s="39"/>
      <c r="DU2141" s="39"/>
      <c r="DV2141" s="39"/>
      <c r="DW2141" s="39"/>
      <c r="DX2141" s="39"/>
      <c r="DY2141" s="39"/>
      <c r="DZ2141" s="39"/>
      <c r="EA2141" s="39"/>
      <c r="EB2141" s="39"/>
      <c r="EC2141" s="39"/>
      <c r="ED2141" s="39"/>
      <c r="EE2141" s="39"/>
      <c r="EF2141" s="39"/>
      <c r="EG2141" s="39"/>
      <c r="EH2141" s="39"/>
      <c r="EI2141" s="39"/>
      <c r="EJ2141" s="39"/>
      <c r="EK2141" s="39"/>
      <c r="EL2141" s="39"/>
      <c r="EM2141" s="39"/>
      <c r="EN2141" s="39"/>
      <c r="EO2141" s="39"/>
      <c r="EP2141" s="39"/>
      <c r="EQ2141" s="39"/>
      <c r="ER2141" s="39"/>
      <c r="ES2141" s="39"/>
      <c r="ET2141" s="39"/>
      <c r="EU2141" s="39"/>
      <c r="EV2141" s="39"/>
      <c r="EW2141" s="39"/>
      <c r="EX2141" s="39"/>
      <c r="EY2141" s="39"/>
      <c r="EZ2141" s="39"/>
      <c r="FA2141" s="39"/>
      <c r="FB2141" s="39"/>
      <c r="FC2141" s="39"/>
      <c r="FD2141" s="39"/>
      <c r="FE2141" s="39"/>
      <c r="FF2141" s="39"/>
      <c r="FG2141" s="39"/>
      <c r="FH2141" s="39"/>
      <c r="FI2141" s="39"/>
      <c r="FJ2141" s="39"/>
      <c r="FK2141" s="39"/>
      <c r="FL2141" s="39"/>
      <c r="FM2141" s="39"/>
      <c r="FN2141" s="39"/>
    </row>
    <row r="2142" spans="1:170" s="36" customFormat="1">
      <c r="A2142" s="105"/>
      <c r="B2142" s="106"/>
      <c r="C2142" s="107"/>
      <c r="D2142" s="132"/>
      <c r="E2142" s="132"/>
      <c r="F2142" s="132"/>
      <c r="G2142" s="132"/>
      <c r="H2142" s="107"/>
      <c r="I2142" s="108"/>
      <c r="J2142" s="132"/>
      <c r="K2142" s="137"/>
      <c r="L2142" s="137"/>
      <c r="M2142" s="139"/>
      <c r="N2142" s="139"/>
      <c r="O2142" s="105"/>
      <c r="P2142" s="112"/>
      <c r="Q2142" s="112"/>
      <c r="R2142" s="112"/>
      <c r="S2142" s="94"/>
      <c r="T2142" s="95"/>
      <c r="U2142" s="95"/>
      <c r="V2142" s="95"/>
      <c r="W2142" s="95"/>
      <c r="X2142" s="39"/>
      <c r="Y2142" s="39"/>
      <c r="Z2142" s="39"/>
      <c r="AA2142" s="39"/>
      <c r="AB2142" s="39"/>
      <c r="AC2142" s="39"/>
      <c r="AD2142" s="39"/>
      <c r="AE2142" s="39"/>
      <c r="AF2142" s="39"/>
      <c r="AG2142" s="39"/>
      <c r="AH2142" s="39"/>
      <c r="AI2142" s="39"/>
      <c r="AJ2142" s="39"/>
      <c r="AK2142" s="39"/>
      <c r="AL2142" s="39"/>
      <c r="AM2142" s="39"/>
      <c r="AN2142" s="39"/>
      <c r="AO2142" s="39"/>
      <c r="AP2142" s="39"/>
      <c r="AQ2142" s="39"/>
      <c r="AR2142" s="39"/>
      <c r="AS2142" s="39"/>
      <c r="AT2142" s="39"/>
      <c r="AU2142" s="39"/>
      <c r="AV2142" s="39"/>
      <c r="AW2142" s="39"/>
      <c r="AX2142" s="39"/>
      <c r="AY2142" s="39"/>
      <c r="AZ2142" s="39"/>
      <c r="BA2142" s="39"/>
      <c r="BB2142" s="39"/>
      <c r="BC2142" s="39"/>
      <c r="BD2142" s="39"/>
      <c r="BE2142" s="39"/>
      <c r="BF2142" s="39"/>
      <c r="BG2142" s="39"/>
      <c r="BH2142" s="39"/>
      <c r="BI2142" s="39"/>
      <c r="BJ2142" s="39"/>
      <c r="BK2142" s="39"/>
      <c r="BL2142" s="39"/>
      <c r="BM2142" s="39"/>
      <c r="BN2142" s="39"/>
      <c r="BO2142" s="39"/>
      <c r="BP2142" s="39"/>
      <c r="BQ2142" s="39"/>
      <c r="BR2142" s="39"/>
      <c r="BS2142" s="39"/>
      <c r="BT2142" s="39"/>
      <c r="BU2142" s="39"/>
      <c r="BV2142" s="39"/>
      <c r="BW2142" s="39"/>
      <c r="BX2142" s="39"/>
      <c r="BY2142" s="39"/>
      <c r="BZ2142" s="39"/>
      <c r="CA2142" s="39"/>
      <c r="CB2142" s="39"/>
      <c r="CC2142" s="39"/>
      <c r="CD2142" s="39"/>
      <c r="CE2142" s="39"/>
      <c r="CF2142" s="39"/>
      <c r="CG2142" s="39"/>
      <c r="CH2142" s="39"/>
      <c r="CI2142" s="39"/>
      <c r="CJ2142" s="39"/>
      <c r="CK2142" s="39"/>
      <c r="CL2142" s="39"/>
      <c r="CM2142" s="39"/>
      <c r="CN2142" s="39"/>
      <c r="CO2142" s="39"/>
      <c r="CP2142" s="39"/>
      <c r="CQ2142" s="39"/>
      <c r="CR2142" s="39"/>
      <c r="CS2142" s="39"/>
      <c r="CT2142" s="39"/>
      <c r="CU2142" s="39"/>
      <c r="CV2142" s="39"/>
      <c r="CW2142" s="39"/>
      <c r="CX2142" s="39"/>
      <c r="CY2142" s="39"/>
      <c r="CZ2142" s="39"/>
      <c r="DA2142" s="39"/>
      <c r="DB2142" s="39"/>
      <c r="DC2142" s="39"/>
      <c r="DD2142" s="39"/>
      <c r="DE2142" s="39"/>
      <c r="DF2142" s="39"/>
      <c r="DG2142" s="39"/>
      <c r="DH2142" s="39"/>
      <c r="DI2142" s="39"/>
      <c r="DJ2142" s="39"/>
      <c r="DK2142" s="39"/>
      <c r="DL2142" s="39"/>
      <c r="DM2142" s="39"/>
      <c r="DN2142" s="39"/>
      <c r="DO2142" s="39"/>
      <c r="DP2142" s="39"/>
      <c r="DQ2142" s="39"/>
      <c r="DR2142" s="39"/>
      <c r="DS2142" s="39"/>
      <c r="DT2142" s="39"/>
      <c r="DU2142" s="39"/>
      <c r="DV2142" s="39"/>
      <c r="DW2142" s="39"/>
      <c r="DX2142" s="39"/>
      <c r="DY2142" s="39"/>
      <c r="DZ2142" s="39"/>
      <c r="EA2142" s="39"/>
      <c r="EB2142" s="39"/>
      <c r="EC2142" s="39"/>
      <c r="ED2142" s="39"/>
      <c r="EE2142" s="39"/>
      <c r="EF2142" s="39"/>
      <c r="EG2142" s="39"/>
      <c r="EH2142" s="39"/>
      <c r="EI2142" s="39"/>
      <c r="EJ2142" s="39"/>
      <c r="EK2142" s="39"/>
      <c r="EL2142" s="39"/>
      <c r="EM2142" s="39"/>
      <c r="EN2142" s="39"/>
      <c r="EO2142" s="39"/>
      <c r="EP2142" s="39"/>
      <c r="EQ2142" s="39"/>
      <c r="ER2142" s="39"/>
      <c r="ES2142" s="39"/>
      <c r="ET2142" s="39"/>
      <c r="EU2142" s="39"/>
      <c r="EV2142" s="39"/>
      <c r="EW2142" s="39"/>
      <c r="EX2142" s="39"/>
      <c r="EY2142" s="39"/>
      <c r="EZ2142" s="39"/>
      <c r="FA2142" s="39"/>
      <c r="FB2142" s="39"/>
      <c r="FC2142" s="39"/>
      <c r="FD2142" s="39"/>
      <c r="FE2142" s="39"/>
      <c r="FF2142" s="39"/>
      <c r="FG2142" s="39"/>
      <c r="FH2142" s="39"/>
      <c r="FI2142" s="39"/>
      <c r="FJ2142" s="39"/>
      <c r="FK2142" s="39"/>
      <c r="FL2142" s="39"/>
      <c r="FM2142" s="39"/>
      <c r="FN2142" s="39"/>
    </row>
    <row r="2143" spans="1:170" s="36" customFormat="1">
      <c r="A2143" s="105"/>
      <c r="B2143" s="106"/>
      <c r="C2143" s="107"/>
      <c r="D2143" s="132"/>
      <c r="E2143" s="132"/>
      <c r="F2143" s="132"/>
      <c r="G2143" s="132"/>
      <c r="H2143" s="107"/>
      <c r="I2143" s="108"/>
      <c r="J2143" s="132"/>
      <c r="K2143" s="137"/>
      <c r="L2143" s="137"/>
      <c r="M2143" s="139"/>
      <c r="N2143" s="139"/>
      <c r="O2143" s="105"/>
      <c r="P2143" s="112"/>
      <c r="Q2143" s="112"/>
      <c r="R2143" s="112"/>
      <c r="S2143" s="94"/>
      <c r="T2143" s="95"/>
      <c r="U2143" s="95"/>
      <c r="V2143" s="95"/>
      <c r="W2143" s="95"/>
      <c r="X2143" s="39"/>
      <c r="Y2143" s="39"/>
      <c r="Z2143" s="39"/>
      <c r="AA2143" s="39"/>
      <c r="AB2143" s="39"/>
      <c r="AC2143" s="39"/>
      <c r="AD2143" s="39"/>
      <c r="AE2143" s="39"/>
      <c r="AF2143" s="39"/>
      <c r="AG2143" s="39"/>
      <c r="AH2143" s="39"/>
      <c r="AI2143" s="39"/>
      <c r="AJ2143" s="39"/>
      <c r="AK2143" s="39"/>
      <c r="AL2143" s="39"/>
      <c r="AM2143" s="39"/>
      <c r="AN2143" s="39"/>
      <c r="AO2143" s="39"/>
      <c r="AP2143" s="39"/>
      <c r="AQ2143" s="39"/>
      <c r="AR2143" s="39"/>
      <c r="AS2143" s="39"/>
      <c r="AT2143" s="39"/>
      <c r="AU2143" s="39"/>
      <c r="AV2143" s="39"/>
      <c r="AW2143" s="39"/>
      <c r="AX2143" s="39"/>
      <c r="AY2143" s="39"/>
      <c r="AZ2143" s="39"/>
      <c r="BA2143" s="39"/>
      <c r="BB2143" s="39"/>
      <c r="BC2143" s="39"/>
      <c r="BD2143" s="39"/>
      <c r="BE2143" s="39"/>
      <c r="BF2143" s="39"/>
      <c r="BG2143" s="39"/>
      <c r="BH2143" s="39"/>
      <c r="BI2143" s="39"/>
      <c r="BJ2143" s="39"/>
      <c r="BK2143" s="39"/>
      <c r="BL2143" s="39"/>
      <c r="BM2143" s="39"/>
      <c r="BN2143" s="39"/>
      <c r="BO2143" s="39"/>
      <c r="BP2143" s="39"/>
      <c r="BQ2143" s="39"/>
      <c r="BR2143" s="39"/>
      <c r="BS2143" s="39"/>
      <c r="BT2143" s="39"/>
      <c r="BU2143" s="39"/>
      <c r="BV2143" s="39"/>
      <c r="BW2143" s="39"/>
      <c r="BX2143" s="39"/>
      <c r="BY2143" s="39"/>
      <c r="BZ2143" s="39"/>
      <c r="CA2143" s="39"/>
      <c r="CB2143" s="39"/>
      <c r="CC2143" s="39"/>
      <c r="CD2143" s="39"/>
      <c r="CE2143" s="39"/>
      <c r="CF2143" s="39"/>
      <c r="CG2143" s="39"/>
      <c r="CH2143" s="39"/>
      <c r="CI2143" s="39"/>
      <c r="CJ2143" s="39"/>
      <c r="CK2143" s="39"/>
      <c r="CL2143" s="39"/>
      <c r="CM2143" s="39"/>
      <c r="CN2143" s="39"/>
      <c r="CO2143" s="39"/>
      <c r="CP2143" s="39"/>
      <c r="CQ2143" s="39"/>
      <c r="CR2143" s="39"/>
      <c r="CS2143" s="39"/>
      <c r="CT2143" s="39"/>
      <c r="CU2143" s="39"/>
      <c r="CV2143" s="39"/>
      <c r="CW2143" s="39"/>
      <c r="CX2143" s="39"/>
      <c r="CY2143" s="39"/>
      <c r="CZ2143" s="39"/>
      <c r="DA2143" s="39"/>
      <c r="DB2143" s="39"/>
      <c r="DC2143" s="39"/>
      <c r="DD2143" s="39"/>
      <c r="DE2143" s="39"/>
      <c r="DF2143" s="39"/>
      <c r="DG2143" s="39"/>
      <c r="DH2143" s="39"/>
      <c r="DI2143" s="39"/>
      <c r="DJ2143" s="39"/>
      <c r="DK2143" s="39"/>
      <c r="DL2143" s="39"/>
      <c r="DM2143" s="39"/>
      <c r="DN2143" s="39"/>
      <c r="DO2143" s="39"/>
      <c r="DP2143" s="39"/>
      <c r="DQ2143" s="39"/>
      <c r="DR2143" s="39"/>
      <c r="DS2143" s="39"/>
      <c r="DT2143" s="39"/>
      <c r="DU2143" s="39"/>
      <c r="DV2143" s="39"/>
      <c r="DW2143" s="39"/>
      <c r="DX2143" s="39"/>
      <c r="DY2143" s="39"/>
      <c r="DZ2143" s="39"/>
      <c r="EA2143" s="39"/>
      <c r="EB2143" s="39"/>
      <c r="EC2143" s="39"/>
      <c r="ED2143" s="39"/>
      <c r="EE2143" s="39"/>
      <c r="EF2143" s="39"/>
      <c r="EG2143" s="39"/>
      <c r="EH2143" s="39"/>
      <c r="EI2143" s="39"/>
      <c r="EJ2143" s="39"/>
      <c r="EK2143" s="39"/>
      <c r="EL2143" s="39"/>
      <c r="EM2143" s="39"/>
      <c r="EN2143" s="39"/>
      <c r="EO2143" s="39"/>
      <c r="EP2143" s="39"/>
      <c r="EQ2143" s="39"/>
      <c r="ER2143" s="39"/>
      <c r="ES2143" s="39"/>
      <c r="ET2143" s="39"/>
      <c r="EU2143" s="39"/>
      <c r="EV2143" s="39"/>
      <c r="EW2143" s="39"/>
      <c r="EX2143" s="39"/>
      <c r="EY2143" s="39"/>
      <c r="EZ2143" s="39"/>
      <c r="FA2143" s="39"/>
      <c r="FB2143" s="39"/>
      <c r="FC2143" s="39"/>
      <c r="FD2143" s="39"/>
      <c r="FE2143" s="39"/>
      <c r="FF2143" s="39"/>
      <c r="FG2143" s="39"/>
      <c r="FH2143" s="39"/>
      <c r="FI2143" s="39"/>
      <c r="FJ2143" s="39"/>
      <c r="FK2143" s="39"/>
      <c r="FL2143" s="39"/>
      <c r="FM2143" s="39"/>
      <c r="FN2143" s="39"/>
    </row>
    <row r="2144" spans="1:170" s="36" customFormat="1">
      <c r="A2144" s="105"/>
      <c r="B2144" s="106"/>
      <c r="C2144" s="107"/>
      <c r="D2144" s="132"/>
      <c r="E2144" s="132"/>
      <c r="F2144" s="132"/>
      <c r="G2144" s="132"/>
      <c r="H2144" s="107"/>
      <c r="I2144" s="108"/>
      <c r="J2144" s="132"/>
      <c r="K2144" s="137"/>
      <c r="L2144" s="137"/>
      <c r="M2144" s="139"/>
      <c r="N2144" s="139"/>
      <c r="O2144" s="105"/>
      <c r="P2144" s="112"/>
      <c r="Q2144" s="112"/>
      <c r="R2144" s="112"/>
      <c r="S2144" s="94"/>
      <c r="T2144" s="95"/>
      <c r="U2144" s="95"/>
      <c r="V2144" s="95"/>
      <c r="W2144" s="95"/>
      <c r="X2144" s="39"/>
      <c r="Y2144" s="39"/>
      <c r="Z2144" s="39"/>
      <c r="AA2144" s="39"/>
      <c r="AB2144" s="39"/>
      <c r="AC2144" s="39"/>
      <c r="AD2144" s="39"/>
      <c r="AE2144" s="39"/>
      <c r="AF2144" s="39"/>
      <c r="AG2144" s="39"/>
      <c r="AH2144" s="39"/>
      <c r="AI2144" s="39"/>
      <c r="AJ2144" s="39"/>
      <c r="AK2144" s="39"/>
      <c r="AL2144" s="39"/>
      <c r="AM2144" s="39"/>
      <c r="AN2144" s="39"/>
      <c r="AO2144" s="39"/>
      <c r="AP2144" s="39"/>
      <c r="AQ2144" s="39"/>
      <c r="AR2144" s="39"/>
      <c r="AS2144" s="39"/>
      <c r="AT2144" s="39"/>
      <c r="AU2144" s="39"/>
      <c r="AV2144" s="39"/>
      <c r="AW2144" s="39"/>
      <c r="AX2144" s="39"/>
      <c r="AY2144" s="39"/>
      <c r="AZ2144" s="39"/>
      <c r="BA2144" s="39"/>
      <c r="BB2144" s="39"/>
      <c r="BC2144" s="39"/>
      <c r="BD2144" s="39"/>
      <c r="BE2144" s="39"/>
      <c r="BF2144" s="39"/>
      <c r="BG2144" s="39"/>
      <c r="BH2144" s="39"/>
      <c r="BI2144" s="39"/>
      <c r="BJ2144" s="39"/>
      <c r="BK2144" s="39"/>
      <c r="BL2144" s="39"/>
      <c r="BM2144" s="39"/>
      <c r="BN2144" s="39"/>
      <c r="BO2144" s="39"/>
      <c r="BP2144" s="39"/>
      <c r="BQ2144" s="39"/>
      <c r="BR2144" s="39"/>
      <c r="BS2144" s="39"/>
      <c r="BT2144" s="39"/>
      <c r="BU2144" s="39"/>
      <c r="BV2144" s="39"/>
      <c r="BW2144" s="39"/>
      <c r="BX2144" s="39"/>
      <c r="BY2144" s="39"/>
      <c r="BZ2144" s="39"/>
      <c r="CA2144" s="39"/>
      <c r="CB2144" s="39"/>
      <c r="CC2144" s="39"/>
      <c r="CD2144" s="39"/>
      <c r="CE2144" s="39"/>
      <c r="CF2144" s="39"/>
      <c r="CG2144" s="39"/>
      <c r="CH2144" s="39"/>
      <c r="CI2144" s="39"/>
      <c r="CJ2144" s="39"/>
      <c r="CK2144" s="39"/>
      <c r="CL2144" s="39"/>
      <c r="CM2144" s="39"/>
      <c r="CN2144" s="39"/>
      <c r="CO2144" s="39"/>
      <c r="CP2144" s="39"/>
      <c r="CQ2144" s="39"/>
      <c r="CR2144" s="39"/>
      <c r="CS2144" s="39"/>
      <c r="CT2144" s="39"/>
      <c r="CU2144" s="39"/>
      <c r="CV2144" s="39"/>
      <c r="CW2144" s="39"/>
      <c r="CX2144" s="39"/>
      <c r="CY2144" s="39"/>
      <c r="CZ2144" s="39"/>
      <c r="DA2144" s="39"/>
      <c r="DB2144" s="39"/>
      <c r="DC2144" s="39"/>
      <c r="DD2144" s="39"/>
      <c r="DE2144" s="39"/>
      <c r="DF2144" s="39"/>
      <c r="DG2144" s="39"/>
      <c r="DH2144" s="39"/>
      <c r="DI2144" s="39"/>
      <c r="DJ2144" s="39"/>
      <c r="DK2144" s="39"/>
      <c r="DL2144" s="39"/>
      <c r="DM2144" s="39"/>
      <c r="DN2144" s="39"/>
      <c r="DO2144" s="39"/>
      <c r="DP2144" s="39"/>
      <c r="DQ2144" s="39"/>
      <c r="DR2144" s="39"/>
      <c r="DS2144" s="39"/>
      <c r="DT2144" s="39"/>
      <c r="DU2144" s="39"/>
      <c r="DV2144" s="39"/>
      <c r="DW2144" s="39"/>
      <c r="DX2144" s="39"/>
      <c r="DY2144" s="39"/>
      <c r="DZ2144" s="39"/>
      <c r="EA2144" s="39"/>
      <c r="EB2144" s="39"/>
      <c r="EC2144" s="39"/>
      <c r="ED2144" s="39"/>
      <c r="EE2144" s="39"/>
      <c r="EF2144" s="39"/>
      <c r="EG2144" s="39"/>
      <c r="EH2144" s="39"/>
      <c r="EI2144" s="39"/>
      <c r="EJ2144" s="39"/>
      <c r="EK2144" s="39"/>
      <c r="EL2144" s="39"/>
      <c r="EM2144" s="39"/>
      <c r="EN2144" s="39"/>
      <c r="EO2144" s="39"/>
      <c r="EP2144" s="39"/>
      <c r="EQ2144" s="39"/>
      <c r="ER2144" s="39"/>
      <c r="ES2144" s="39"/>
      <c r="ET2144" s="39"/>
      <c r="EU2144" s="39"/>
      <c r="EV2144" s="39"/>
      <c r="EW2144" s="39"/>
      <c r="EX2144" s="39"/>
      <c r="EY2144" s="39"/>
      <c r="EZ2144" s="39"/>
      <c r="FA2144" s="39"/>
      <c r="FB2144" s="39"/>
      <c r="FC2144" s="39"/>
      <c r="FD2144" s="39"/>
      <c r="FE2144" s="39"/>
      <c r="FF2144" s="39"/>
      <c r="FG2144" s="39"/>
      <c r="FH2144" s="39"/>
      <c r="FI2144" s="39"/>
      <c r="FJ2144" s="39"/>
      <c r="FK2144" s="39"/>
      <c r="FL2144" s="39"/>
      <c r="FM2144" s="39"/>
      <c r="FN2144" s="39"/>
    </row>
    <row r="2145" spans="1:170" s="36" customFormat="1">
      <c r="A2145" s="105"/>
      <c r="B2145" s="106"/>
      <c r="C2145" s="107"/>
      <c r="D2145" s="132"/>
      <c r="E2145" s="132"/>
      <c r="F2145" s="132"/>
      <c r="G2145" s="132"/>
      <c r="H2145" s="107"/>
      <c r="I2145" s="108"/>
      <c r="J2145" s="132"/>
      <c r="K2145" s="137"/>
      <c r="L2145" s="137"/>
      <c r="M2145" s="139"/>
      <c r="N2145" s="139"/>
      <c r="O2145" s="105"/>
      <c r="P2145" s="112"/>
      <c r="Q2145" s="112"/>
      <c r="R2145" s="112"/>
      <c r="S2145" s="94"/>
      <c r="T2145" s="95"/>
      <c r="U2145" s="95"/>
      <c r="V2145" s="95"/>
      <c r="W2145" s="95"/>
      <c r="X2145" s="39"/>
      <c r="Y2145" s="39"/>
      <c r="Z2145" s="39"/>
      <c r="AA2145" s="39"/>
      <c r="AB2145" s="39"/>
      <c r="AC2145" s="39"/>
      <c r="AD2145" s="39"/>
      <c r="AE2145" s="39"/>
      <c r="AF2145" s="39"/>
      <c r="AG2145" s="39"/>
      <c r="AH2145" s="39"/>
      <c r="AI2145" s="39"/>
      <c r="AJ2145" s="39"/>
      <c r="AK2145" s="39"/>
      <c r="AL2145" s="39"/>
      <c r="AM2145" s="39"/>
      <c r="AN2145" s="39"/>
      <c r="AO2145" s="39"/>
      <c r="AP2145" s="39"/>
      <c r="AQ2145" s="39"/>
      <c r="AR2145" s="39"/>
      <c r="AS2145" s="39"/>
      <c r="AT2145" s="39"/>
      <c r="AU2145" s="39"/>
      <c r="AV2145" s="39"/>
      <c r="AW2145" s="39"/>
      <c r="AX2145" s="39"/>
      <c r="AY2145" s="39"/>
      <c r="AZ2145" s="39"/>
      <c r="BA2145" s="39"/>
      <c r="BB2145" s="39"/>
      <c r="BC2145" s="39"/>
      <c r="BD2145" s="39"/>
      <c r="BE2145" s="39"/>
      <c r="BF2145" s="39"/>
      <c r="BG2145" s="39"/>
      <c r="BH2145" s="39"/>
      <c r="BI2145" s="39"/>
      <c r="BJ2145" s="39"/>
      <c r="BK2145" s="39"/>
      <c r="BL2145" s="39"/>
      <c r="BM2145" s="39"/>
      <c r="BN2145" s="39"/>
      <c r="BO2145" s="39"/>
      <c r="BP2145" s="39"/>
      <c r="BQ2145" s="39"/>
      <c r="BR2145" s="39"/>
      <c r="BS2145" s="39"/>
      <c r="BT2145" s="39"/>
      <c r="BU2145" s="39"/>
      <c r="BV2145" s="39"/>
      <c r="BW2145" s="39"/>
      <c r="BX2145" s="39"/>
      <c r="BY2145" s="39"/>
      <c r="BZ2145" s="39"/>
      <c r="CA2145" s="39"/>
      <c r="CB2145" s="39"/>
      <c r="CC2145" s="39"/>
      <c r="CD2145" s="39"/>
      <c r="CE2145" s="39"/>
      <c r="CF2145" s="39"/>
      <c r="CG2145" s="39"/>
      <c r="CH2145" s="39"/>
      <c r="CI2145" s="39"/>
      <c r="CJ2145" s="39"/>
      <c r="CK2145" s="39"/>
      <c r="CL2145" s="39"/>
      <c r="CM2145" s="39"/>
      <c r="CN2145" s="39"/>
      <c r="CO2145" s="39"/>
      <c r="CP2145" s="39"/>
      <c r="CQ2145" s="39"/>
      <c r="CR2145" s="39"/>
      <c r="CS2145" s="39"/>
      <c r="CT2145" s="39"/>
      <c r="CU2145" s="39"/>
      <c r="CV2145" s="39"/>
      <c r="CW2145" s="39"/>
      <c r="CX2145" s="39"/>
      <c r="CY2145" s="39"/>
      <c r="CZ2145" s="39"/>
      <c r="DA2145" s="39"/>
      <c r="DB2145" s="39"/>
      <c r="DC2145" s="39"/>
      <c r="DD2145" s="39"/>
      <c r="DE2145" s="39"/>
      <c r="DF2145" s="39"/>
      <c r="DG2145" s="39"/>
      <c r="DH2145" s="39"/>
      <c r="DI2145" s="39"/>
      <c r="DJ2145" s="39"/>
      <c r="DK2145" s="39"/>
      <c r="DL2145" s="39"/>
      <c r="DM2145" s="39"/>
      <c r="DN2145" s="39"/>
      <c r="DO2145" s="39"/>
      <c r="DP2145" s="39"/>
      <c r="DQ2145" s="39"/>
      <c r="DR2145" s="39"/>
      <c r="DS2145" s="39"/>
      <c r="DT2145" s="39"/>
      <c r="DU2145" s="39"/>
      <c r="DV2145" s="39"/>
      <c r="DW2145" s="39"/>
      <c r="DX2145" s="39"/>
      <c r="DY2145" s="39"/>
      <c r="DZ2145" s="39"/>
      <c r="EA2145" s="39"/>
      <c r="EB2145" s="39"/>
      <c r="EC2145" s="39"/>
      <c r="ED2145" s="39"/>
      <c r="EE2145" s="39"/>
      <c r="EF2145" s="39"/>
      <c r="EG2145" s="39"/>
      <c r="EH2145" s="39"/>
      <c r="EI2145" s="39"/>
      <c r="EJ2145" s="39"/>
      <c r="EK2145" s="39"/>
      <c r="EL2145" s="39"/>
      <c r="EM2145" s="39"/>
      <c r="EN2145" s="39"/>
      <c r="EO2145" s="39"/>
      <c r="EP2145" s="39"/>
      <c r="EQ2145" s="39"/>
      <c r="ER2145" s="39"/>
      <c r="ES2145" s="39"/>
      <c r="ET2145" s="39"/>
      <c r="EU2145" s="39"/>
      <c r="EV2145" s="39"/>
      <c r="EW2145" s="39"/>
      <c r="EX2145" s="39"/>
      <c r="EY2145" s="39"/>
      <c r="EZ2145" s="39"/>
      <c r="FA2145" s="39"/>
      <c r="FB2145" s="39"/>
      <c r="FC2145" s="39"/>
      <c r="FD2145" s="39"/>
      <c r="FE2145" s="39"/>
      <c r="FF2145" s="39"/>
      <c r="FG2145" s="39"/>
      <c r="FH2145" s="39"/>
      <c r="FI2145" s="39"/>
      <c r="FJ2145" s="39"/>
      <c r="FK2145" s="39"/>
      <c r="FL2145" s="39"/>
      <c r="FM2145" s="39"/>
      <c r="FN2145" s="39"/>
    </row>
    <row r="2146" spans="1:170" s="36" customFormat="1">
      <c r="A2146" s="105"/>
      <c r="B2146" s="106"/>
      <c r="C2146" s="107"/>
      <c r="D2146" s="132"/>
      <c r="E2146" s="132"/>
      <c r="F2146" s="132"/>
      <c r="G2146" s="132"/>
      <c r="H2146" s="107"/>
      <c r="I2146" s="108"/>
      <c r="J2146" s="132"/>
      <c r="K2146" s="137"/>
      <c r="L2146" s="137"/>
      <c r="M2146" s="139"/>
      <c r="N2146" s="139"/>
      <c r="O2146" s="105"/>
      <c r="P2146" s="112"/>
      <c r="Q2146" s="112"/>
      <c r="R2146" s="112"/>
      <c r="S2146" s="94"/>
      <c r="T2146" s="95"/>
      <c r="U2146" s="95"/>
      <c r="V2146" s="95"/>
      <c r="W2146" s="95"/>
      <c r="X2146" s="39"/>
      <c r="Y2146" s="39"/>
      <c r="Z2146" s="39"/>
      <c r="AA2146" s="39"/>
      <c r="AB2146" s="39"/>
      <c r="AC2146" s="39"/>
      <c r="AD2146" s="39"/>
      <c r="AE2146" s="39"/>
      <c r="AF2146" s="39"/>
      <c r="AG2146" s="39"/>
      <c r="AH2146" s="39"/>
      <c r="AI2146" s="39"/>
      <c r="AJ2146" s="39"/>
      <c r="AK2146" s="39"/>
      <c r="AL2146" s="39"/>
      <c r="AM2146" s="39"/>
      <c r="AN2146" s="39"/>
      <c r="AO2146" s="39"/>
      <c r="AP2146" s="39"/>
      <c r="AQ2146" s="39"/>
      <c r="AR2146" s="39"/>
      <c r="AS2146" s="39"/>
      <c r="AT2146" s="39"/>
      <c r="AU2146" s="39"/>
      <c r="AV2146" s="39"/>
      <c r="AW2146" s="39"/>
      <c r="AX2146" s="39"/>
      <c r="AY2146" s="39"/>
      <c r="AZ2146" s="39"/>
      <c r="BA2146" s="39"/>
      <c r="BB2146" s="39"/>
      <c r="BC2146" s="39"/>
      <c r="BD2146" s="39"/>
      <c r="BE2146" s="39"/>
      <c r="BF2146" s="39"/>
      <c r="BG2146" s="39"/>
      <c r="BH2146" s="39"/>
      <c r="BI2146" s="39"/>
      <c r="BJ2146" s="39"/>
      <c r="BK2146" s="39"/>
      <c r="BL2146" s="39"/>
      <c r="BM2146" s="39"/>
      <c r="BN2146" s="39"/>
      <c r="BO2146" s="39"/>
      <c r="BP2146" s="39"/>
      <c r="BQ2146" s="39"/>
      <c r="BR2146" s="39"/>
      <c r="BS2146" s="39"/>
      <c r="BT2146" s="39"/>
      <c r="BU2146" s="39"/>
      <c r="BV2146" s="39"/>
      <c r="BW2146" s="39"/>
      <c r="BX2146" s="39"/>
      <c r="BY2146" s="39"/>
      <c r="BZ2146" s="39"/>
      <c r="CA2146" s="39"/>
      <c r="CB2146" s="39"/>
      <c r="CC2146" s="39"/>
      <c r="CD2146" s="39"/>
      <c r="CE2146" s="39"/>
      <c r="CF2146" s="39"/>
      <c r="CG2146" s="39"/>
      <c r="CH2146" s="39"/>
      <c r="CI2146" s="39"/>
      <c r="CJ2146" s="39"/>
      <c r="CK2146" s="39"/>
      <c r="CL2146" s="39"/>
      <c r="CM2146" s="39"/>
      <c r="CN2146" s="39"/>
      <c r="CO2146" s="39"/>
      <c r="CP2146" s="39"/>
      <c r="CQ2146" s="39"/>
      <c r="CR2146" s="39"/>
      <c r="CS2146" s="39"/>
      <c r="CT2146" s="39"/>
      <c r="CU2146" s="39"/>
      <c r="CV2146" s="39"/>
      <c r="CW2146" s="39"/>
      <c r="CX2146" s="39"/>
      <c r="CY2146" s="39"/>
      <c r="CZ2146" s="39"/>
      <c r="DA2146" s="39"/>
      <c r="DB2146" s="39"/>
      <c r="DC2146" s="39"/>
      <c r="DD2146" s="39"/>
      <c r="DE2146" s="39"/>
      <c r="DF2146" s="39"/>
      <c r="DG2146" s="39"/>
      <c r="DH2146" s="39"/>
      <c r="DI2146" s="39"/>
      <c r="DJ2146" s="39"/>
      <c r="DK2146" s="39"/>
      <c r="DL2146" s="39"/>
      <c r="DM2146" s="39"/>
      <c r="DN2146" s="39"/>
      <c r="DO2146" s="39"/>
      <c r="DP2146" s="39"/>
      <c r="DQ2146" s="39"/>
      <c r="DR2146" s="39"/>
      <c r="DS2146" s="39"/>
      <c r="DT2146" s="39"/>
      <c r="DU2146" s="39"/>
      <c r="DV2146" s="39"/>
      <c r="DW2146" s="39"/>
      <c r="DX2146" s="39"/>
      <c r="DY2146" s="39"/>
      <c r="DZ2146" s="39"/>
      <c r="EA2146" s="39"/>
      <c r="EB2146" s="39"/>
      <c r="EC2146" s="39"/>
      <c r="ED2146" s="39"/>
      <c r="EE2146" s="39"/>
      <c r="EF2146" s="39"/>
      <c r="EG2146" s="39"/>
      <c r="EH2146" s="39"/>
      <c r="EI2146" s="39"/>
      <c r="EJ2146" s="39"/>
      <c r="EK2146" s="39"/>
      <c r="EL2146" s="39"/>
      <c r="EM2146" s="39"/>
      <c r="EN2146" s="39"/>
      <c r="EO2146" s="39"/>
      <c r="EP2146" s="39"/>
      <c r="EQ2146" s="39"/>
      <c r="ER2146" s="39"/>
      <c r="ES2146" s="39"/>
      <c r="ET2146" s="39"/>
      <c r="EU2146" s="39"/>
      <c r="EV2146" s="39"/>
      <c r="EW2146" s="39"/>
      <c r="EX2146" s="39"/>
      <c r="EY2146" s="39"/>
      <c r="EZ2146" s="39"/>
      <c r="FA2146" s="39"/>
      <c r="FB2146" s="39"/>
      <c r="FC2146" s="39"/>
      <c r="FD2146" s="39"/>
      <c r="FE2146" s="39"/>
      <c r="FF2146" s="39"/>
      <c r="FG2146" s="39"/>
      <c r="FH2146" s="39"/>
      <c r="FI2146" s="39"/>
      <c r="FJ2146" s="39"/>
      <c r="FK2146" s="39"/>
      <c r="FL2146" s="39"/>
      <c r="FM2146" s="39"/>
      <c r="FN2146" s="39"/>
    </row>
    <row r="2147" spans="1:170" s="36" customFormat="1">
      <c r="A2147" s="105"/>
      <c r="B2147" s="106"/>
      <c r="C2147" s="107"/>
      <c r="D2147" s="132"/>
      <c r="E2147" s="132"/>
      <c r="F2147" s="132"/>
      <c r="G2147" s="132"/>
      <c r="H2147" s="107"/>
      <c r="I2147" s="108"/>
      <c r="J2147" s="132"/>
      <c r="K2147" s="137"/>
      <c r="L2147" s="137"/>
      <c r="M2147" s="139"/>
      <c r="N2147" s="139"/>
      <c r="O2147" s="105"/>
      <c r="P2147" s="112"/>
      <c r="Q2147" s="112"/>
      <c r="R2147" s="112"/>
      <c r="S2147" s="94"/>
      <c r="T2147" s="95"/>
      <c r="U2147" s="95"/>
      <c r="V2147" s="95"/>
      <c r="W2147" s="95"/>
      <c r="X2147" s="39"/>
      <c r="Y2147" s="39"/>
      <c r="Z2147" s="39"/>
      <c r="AA2147" s="39"/>
      <c r="AB2147" s="39"/>
      <c r="AC2147" s="39"/>
      <c r="AD2147" s="39"/>
      <c r="AE2147" s="39"/>
      <c r="AF2147" s="39"/>
      <c r="AG2147" s="39"/>
      <c r="AH2147" s="39"/>
      <c r="AI2147" s="39"/>
      <c r="AJ2147" s="39"/>
      <c r="AK2147" s="39"/>
      <c r="AL2147" s="39"/>
      <c r="AM2147" s="39"/>
      <c r="AN2147" s="39"/>
      <c r="AO2147" s="39"/>
      <c r="AP2147" s="39"/>
      <c r="AQ2147" s="39"/>
      <c r="AR2147" s="39"/>
      <c r="AS2147" s="39"/>
      <c r="AT2147" s="39"/>
      <c r="AU2147" s="39"/>
      <c r="AV2147" s="39"/>
      <c r="AW2147" s="39"/>
      <c r="AX2147" s="39"/>
      <c r="AY2147" s="39"/>
      <c r="AZ2147" s="39"/>
      <c r="BA2147" s="39"/>
      <c r="BB2147" s="39"/>
      <c r="BC2147" s="39"/>
      <c r="BD2147" s="39"/>
      <c r="BE2147" s="39"/>
      <c r="BF2147" s="39"/>
      <c r="BG2147" s="39"/>
      <c r="BH2147" s="39"/>
      <c r="BI2147" s="39"/>
      <c r="BJ2147" s="39"/>
      <c r="BK2147" s="39"/>
      <c r="BL2147" s="39"/>
      <c r="BM2147" s="39"/>
      <c r="BN2147" s="39"/>
      <c r="BO2147" s="39"/>
      <c r="BP2147" s="39"/>
      <c r="BQ2147" s="39"/>
      <c r="BR2147" s="39"/>
      <c r="BS2147" s="39"/>
      <c r="BT2147" s="39"/>
      <c r="BU2147" s="39"/>
      <c r="BV2147" s="39"/>
      <c r="BW2147" s="39"/>
      <c r="BX2147" s="39"/>
      <c r="BY2147" s="39"/>
      <c r="BZ2147" s="39"/>
      <c r="CA2147" s="39"/>
      <c r="CB2147" s="39"/>
      <c r="CC2147" s="39"/>
      <c r="CD2147" s="39"/>
      <c r="CE2147" s="39"/>
      <c r="CF2147" s="39"/>
      <c r="CG2147" s="39"/>
      <c r="CH2147" s="39"/>
      <c r="CI2147" s="39"/>
      <c r="CJ2147" s="39"/>
      <c r="CK2147" s="39"/>
      <c r="CL2147" s="39"/>
      <c r="CM2147" s="39"/>
      <c r="CN2147" s="39"/>
      <c r="CO2147" s="39"/>
      <c r="CP2147" s="39"/>
      <c r="CQ2147" s="39"/>
      <c r="CR2147" s="39"/>
      <c r="CS2147" s="39"/>
      <c r="CT2147" s="39"/>
      <c r="CU2147" s="39"/>
      <c r="CV2147" s="39"/>
      <c r="CW2147" s="39"/>
      <c r="CX2147" s="39"/>
      <c r="CY2147" s="39"/>
      <c r="CZ2147" s="39"/>
      <c r="DA2147" s="39"/>
      <c r="DB2147" s="39"/>
      <c r="DC2147" s="39"/>
      <c r="DD2147" s="39"/>
      <c r="DE2147" s="39"/>
      <c r="DF2147" s="39"/>
      <c r="DG2147" s="39"/>
      <c r="DH2147" s="39"/>
      <c r="DI2147" s="39"/>
      <c r="DJ2147" s="39"/>
      <c r="DK2147" s="39"/>
      <c r="DL2147" s="39"/>
      <c r="DM2147" s="39"/>
      <c r="DN2147" s="39"/>
      <c r="DO2147" s="39"/>
      <c r="DP2147" s="39"/>
      <c r="DQ2147" s="39"/>
      <c r="DR2147" s="39"/>
      <c r="DS2147" s="39"/>
      <c r="DT2147" s="39"/>
      <c r="DU2147" s="39"/>
      <c r="DV2147" s="39"/>
      <c r="DW2147" s="39"/>
      <c r="DX2147" s="39"/>
      <c r="DY2147" s="39"/>
      <c r="DZ2147" s="39"/>
      <c r="EA2147" s="39"/>
      <c r="EB2147" s="39"/>
      <c r="EC2147" s="39"/>
      <c r="ED2147" s="39"/>
      <c r="EE2147" s="39"/>
      <c r="EF2147" s="39"/>
      <c r="EG2147" s="39"/>
      <c r="EH2147" s="39"/>
      <c r="EI2147" s="39"/>
      <c r="EJ2147" s="39"/>
      <c r="EK2147" s="39"/>
      <c r="EL2147" s="39"/>
      <c r="EM2147" s="39"/>
      <c r="EN2147" s="39"/>
      <c r="EO2147" s="39"/>
      <c r="EP2147" s="39"/>
      <c r="EQ2147" s="39"/>
      <c r="ER2147" s="39"/>
      <c r="ES2147" s="39"/>
      <c r="ET2147" s="39"/>
      <c r="EU2147" s="39"/>
      <c r="EV2147" s="39"/>
      <c r="EW2147" s="39"/>
      <c r="EX2147" s="39"/>
      <c r="EY2147" s="39"/>
      <c r="EZ2147" s="39"/>
      <c r="FA2147" s="39"/>
      <c r="FB2147" s="39"/>
      <c r="FC2147" s="39"/>
      <c r="FD2147" s="39"/>
      <c r="FE2147" s="39"/>
      <c r="FF2147" s="39"/>
      <c r="FG2147" s="39"/>
      <c r="FH2147" s="39"/>
      <c r="FI2147" s="39"/>
      <c r="FJ2147" s="39"/>
      <c r="FK2147" s="39"/>
      <c r="FL2147" s="39"/>
      <c r="FM2147" s="39"/>
      <c r="FN2147" s="39"/>
    </row>
    <row r="2148" spans="1:170" s="36" customFormat="1">
      <c r="A2148" s="105"/>
      <c r="B2148" s="106"/>
      <c r="C2148" s="107"/>
      <c r="D2148" s="132"/>
      <c r="E2148" s="132"/>
      <c r="F2148" s="132"/>
      <c r="G2148" s="132"/>
      <c r="H2148" s="107"/>
      <c r="I2148" s="108"/>
      <c r="J2148" s="132"/>
      <c r="K2148" s="137"/>
      <c r="L2148" s="137"/>
      <c r="M2148" s="139"/>
      <c r="N2148" s="139"/>
      <c r="O2148" s="105"/>
      <c r="P2148" s="112"/>
      <c r="Q2148" s="112"/>
      <c r="R2148" s="112"/>
      <c r="S2148" s="94"/>
      <c r="T2148" s="95"/>
      <c r="U2148" s="95"/>
      <c r="V2148" s="95"/>
      <c r="W2148" s="95"/>
      <c r="X2148" s="39"/>
      <c r="Y2148" s="39"/>
      <c r="Z2148" s="39"/>
      <c r="AA2148" s="39"/>
      <c r="AB2148" s="39"/>
      <c r="AC2148" s="39"/>
      <c r="AD2148" s="39"/>
      <c r="AE2148" s="39"/>
      <c r="AF2148" s="39"/>
      <c r="AG2148" s="39"/>
      <c r="AH2148" s="39"/>
      <c r="AI2148" s="39"/>
      <c r="AJ2148" s="39"/>
      <c r="AK2148" s="39"/>
      <c r="AL2148" s="39"/>
      <c r="AM2148" s="39"/>
      <c r="AN2148" s="39"/>
      <c r="AO2148" s="39"/>
      <c r="AP2148" s="39"/>
      <c r="AQ2148" s="39"/>
      <c r="AR2148" s="39"/>
      <c r="AS2148" s="39"/>
      <c r="AT2148" s="39"/>
      <c r="AU2148" s="39"/>
      <c r="AV2148" s="39"/>
      <c r="AW2148" s="39"/>
      <c r="AX2148" s="39"/>
      <c r="AY2148" s="39"/>
      <c r="AZ2148" s="39"/>
      <c r="BA2148" s="39"/>
      <c r="BB2148" s="39"/>
      <c r="BC2148" s="39"/>
      <c r="BD2148" s="39"/>
      <c r="BE2148" s="39"/>
      <c r="BF2148" s="39"/>
      <c r="BG2148" s="39"/>
      <c r="BH2148" s="39"/>
      <c r="BI2148" s="39"/>
      <c r="BJ2148" s="39"/>
      <c r="BK2148" s="39"/>
      <c r="BL2148" s="39"/>
      <c r="BM2148" s="39"/>
      <c r="BN2148" s="39"/>
      <c r="BO2148" s="39"/>
      <c r="BP2148" s="39"/>
      <c r="BQ2148" s="39"/>
      <c r="BR2148" s="39"/>
      <c r="BS2148" s="39"/>
      <c r="BT2148" s="39"/>
      <c r="BU2148" s="39"/>
      <c r="BV2148" s="39"/>
      <c r="BW2148" s="39"/>
      <c r="BX2148" s="39"/>
      <c r="BY2148" s="39"/>
      <c r="BZ2148" s="39"/>
      <c r="CA2148" s="39"/>
      <c r="CB2148" s="39"/>
      <c r="CC2148" s="39"/>
      <c r="CD2148" s="39"/>
      <c r="CE2148" s="39"/>
      <c r="CF2148" s="39"/>
      <c r="CG2148" s="39"/>
      <c r="CH2148" s="39"/>
      <c r="CI2148" s="39"/>
      <c r="CJ2148" s="39"/>
      <c r="CK2148" s="39"/>
      <c r="CL2148" s="39"/>
      <c r="CM2148" s="39"/>
      <c r="CN2148" s="39"/>
      <c r="CO2148" s="39"/>
      <c r="CP2148" s="39"/>
      <c r="CQ2148" s="39"/>
      <c r="CR2148" s="39"/>
      <c r="CS2148" s="39"/>
      <c r="CT2148" s="39"/>
      <c r="CU2148" s="39"/>
      <c r="CV2148" s="39"/>
      <c r="CW2148" s="39"/>
      <c r="CX2148" s="39"/>
      <c r="CY2148" s="39"/>
      <c r="CZ2148" s="39"/>
      <c r="DA2148" s="39"/>
      <c r="DB2148" s="39"/>
      <c r="DC2148" s="39"/>
      <c r="DD2148" s="39"/>
      <c r="DE2148" s="39"/>
      <c r="DF2148" s="39"/>
      <c r="DG2148" s="39"/>
      <c r="DH2148" s="39"/>
      <c r="DI2148" s="39"/>
      <c r="DJ2148" s="39"/>
      <c r="DK2148" s="39"/>
      <c r="DL2148" s="39"/>
      <c r="DM2148" s="39"/>
      <c r="DN2148" s="39"/>
      <c r="DO2148" s="39"/>
      <c r="DP2148" s="39"/>
      <c r="DQ2148" s="39"/>
      <c r="DR2148" s="39"/>
      <c r="DS2148" s="39"/>
      <c r="DT2148" s="39"/>
      <c r="DU2148" s="39"/>
      <c r="DV2148" s="39"/>
      <c r="DW2148" s="39"/>
      <c r="DX2148" s="39"/>
      <c r="DY2148" s="39"/>
      <c r="DZ2148" s="39"/>
      <c r="EA2148" s="39"/>
      <c r="EB2148" s="39"/>
      <c r="EC2148" s="39"/>
      <c r="ED2148" s="39"/>
      <c r="EE2148" s="39"/>
      <c r="EF2148" s="39"/>
      <c r="EG2148" s="39"/>
      <c r="EH2148" s="39"/>
      <c r="EI2148" s="39"/>
      <c r="EJ2148" s="39"/>
      <c r="EK2148" s="39"/>
      <c r="EL2148" s="39"/>
      <c r="EM2148" s="39"/>
      <c r="EN2148" s="39"/>
      <c r="EO2148" s="39"/>
      <c r="EP2148" s="39"/>
      <c r="EQ2148" s="39"/>
      <c r="ER2148" s="39"/>
      <c r="ES2148" s="39"/>
      <c r="ET2148" s="39"/>
      <c r="EU2148" s="39"/>
      <c r="EV2148" s="39"/>
      <c r="EW2148" s="39"/>
      <c r="EX2148" s="39"/>
      <c r="EY2148" s="39"/>
      <c r="EZ2148" s="39"/>
      <c r="FA2148" s="39"/>
      <c r="FB2148" s="39"/>
      <c r="FC2148" s="39"/>
      <c r="FD2148" s="39"/>
      <c r="FE2148" s="39"/>
      <c r="FF2148" s="39"/>
      <c r="FG2148" s="39"/>
      <c r="FH2148" s="39"/>
      <c r="FI2148" s="39"/>
      <c r="FJ2148" s="39"/>
      <c r="FK2148" s="39"/>
      <c r="FL2148" s="39"/>
      <c r="FM2148" s="39"/>
      <c r="FN2148" s="39"/>
    </row>
    <row r="2149" spans="1:170" s="36" customFormat="1">
      <c r="A2149" s="105"/>
      <c r="B2149" s="106"/>
      <c r="C2149" s="107"/>
      <c r="D2149" s="132"/>
      <c r="E2149" s="132"/>
      <c r="F2149" s="132"/>
      <c r="G2149" s="132"/>
      <c r="H2149" s="107"/>
      <c r="I2149" s="108"/>
      <c r="J2149" s="132"/>
      <c r="K2149" s="137"/>
      <c r="L2149" s="137"/>
      <c r="M2149" s="139"/>
      <c r="N2149" s="139"/>
      <c r="O2149" s="105"/>
      <c r="P2149" s="112"/>
      <c r="Q2149" s="112"/>
      <c r="R2149" s="112"/>
      <c r="S2149" s="94"/>
      <c r="T2149" s="95"/>
      <c r="U2149" s="95"/>
      <c r="V2149" s="95"/>
      <c r="W2149" s="95"/>
      <c r="X2149" s="39"/>
      <c r="Y2149" s="39"/>
      <c r="Z2149" s="39"/>
      <c r="AA2149" s="39"/>
      <c r="AB2149" s="39"/>
      <c r="AC2149" s="39"/>
      <c r="AD2149" s="39"/>
      <c r="AE2149" s="39"/>
      <c r="AF2149" s="39"/>
      <c r="AG2149" s="39"/>
      <c r="AH2149" s="39"/>
      <c r="AI2149" s="39"/>
      <c r="AJ2149" s="39"/>
      <c r="AK2149" s="39"/>
      <c r="AL2149" s="39"/>
      <c r="AM2149" s="39"/>
      <c r="AN2149" s="39"/>
      <c r="AO2149" s="39"/>
      <c r="AP2149" s="39"/>
      <c r="AQ2149" s="39"/>
      <c r="AR2149" s="39"/>
      <c r="AS2149" s="39"/>
      <c r="AT2149" s="39"/>
      <c r="AU2149" s="39"/>
      <c r="AV2149" s="39"/>
      <c r="AW2149" s="39"/>
      <c r="AX2149" s="39"/>
      <c r="AY2149" s="39"/>
      <c r="AZ2149" s="39"/>
      <c r="BA2149" s="39"/>
      <c r="BB2149" s="39"/>
      <c r="BC2149" s="39"/>
      <c r="BD2149" s="39"/>
      <c r="BE2149" s="39"/>
      <c r="BF2149" s="39"/>
      <c r="BG2149" s="39"/>
      <c r="BH2149" s="39"/>
      <c r="BI2149" s="39"/>
      <c r="BJ2149" s="39"/>
      <c r="BK2149" s="39"/>
      <c r="BL2149" s="39"/>
      <c r="BM2149" s="39"/>
      <c r="BN2149" s="39"/>
      <c r="BO2149" s="39"/>
      <c r="BP2149" s="39"/>
      <c r="BQ2149" s="39"/>
      <c r="BR2149" s="39"/>
      <c r="BS2149" s="39"/>
      <c r="BT2149" s="39"/>
      <c r="BU2149" s="39"/>
      <c r="BV2149" s="39"/>
      <c r="BW2149" s="39"/>
      <c r="BX2149" s="39"/>
      <c r="BY2149" s="39"/>
      <c r="BZ2149" s="39"/>
      <c r="CA2149" s="39"/>
      <c r="CB2149" s="39"/>
      <c r="CC2149" s="39"/>
      <c r="CD2149" s="39"/>
      <c r="CE2149" s="39"/>
      <c r="CF2149" s="39"/>
      <c r="CG2149" s="39"/>
      <c r="CH2149" s="39"/>
      <c r="CI2149" s="39"/>
      <c r="CJ2149" s="39"/>
      <c r="CK2149" s="39"/>
      <c r="CL2149" s="39"/>
      <c r="CM2149" s="39"/>
      <c r="CN2149" s="39"/>
      <c r="CO2149" s="39"/>
      <c r="CP2149" s="39"/>
      <c r="CQ2149" s="39"/>
      <c r="CR2149" s="39"/>
      <c r="CS2149" s="39"/>
      <c r="CT2149" s="39"/>
      <c r="CU2149" s="39"/>
      <c r="CV2149" s="39"/>
      <c r="CW2149" s="39"/>
      <c r="CX2149" s="39"/>
      <c r="CY2149" s="39"/>
      <c r="CZ2149" s="39"/>
      <c r="DA2149" s="39"/>
      <c r="DB2149" s="39"/>
      <c r="DC2149" s="39"/>
      <c r="DD2149" s="39"/>
      <c r="DE2149" s="39"/>
      <c r="DF2149" s="39"/>
      <c r="DG2149" s="39"/>
      <c r="DH2149" s="39"/>
      <c r="DI2149" s="39"/>
      <c r="DJ2149" s="39"/>
      <c r="DK2149" s="39"/>
      <c r="DL2149" s="39"/>
      <c r="DM2149" s="39"/>
      <c r="DN2149" s="39"/>
      <c r="DO2149" s="39"/>
      <c r="DP2149" s="39"/>
      <c r="DQ2149" s="39"/>
      <c r="DR2149" s="39"/>
      <c r="DS2149" s="39"/>
      <c r="DT2149" s="39"/>
      <c r="DU2149" s="39"/>
      <c r="DV2149" s="39"/>
      <c r="DW2149" s="39"/>
      <c r="DX2149" s="39"/>
      <c r="DY2149" s="39"/>
      <c r="DZ2149" s="39"/>
      <c r="EA2149" s="39"/>
      <c r="EB2149" s="39"/>
      <c r="EC2149" s="39"/>
      <c r="ED2149" s="39"/>
      <c r="EE2149" s="39"/>
      <c r="EF2149" s="39"/>
      <c r="EG2149" s="39"/>
      <c r="EH2149" s="39"/>
      <c r="EI2149" s="39"/>
      <c r="EJ2149" s="39"/>
      <c r="EK2149" s="39"/>
      <c r="EL2149" s="39"/>
      <c r="EM2149" s="39"/>
      <c r="EN2149" s="39"/>
      <c r="EO2149" s="39"/>
      <c r="EP2149" s="39"/>
      <c r="EQ2149" s="39"/>
      <c r="ER2149" s="39"/>
      <c r="ES2149" s="39"/>
      <c r="ET2149" s="39"/>
      <c r="EU2149" s="39"/>
      <c r="EV2149" s="39"/>
      <c r="EW2149" s="39"/>
      <c r="EX2149" s="39"/>
      <c r="EY2149" s="39"/>
      <c r="EZ2149" s="39"/>
      <c r="FA2149" s="39"/>
      <c r="FB2149" s="39"/>
      <c r="FC2149" s="39"/>
      <c r="FD2149" s="39"/>
      <c r="FE2149" s="39"/>
      <c r="FF2149" s="39"/>
      <c r="FG2149" s="39"/>
      <c r="FH2149" s="39"/>
      <c r="FI2149" s="39"/>
      <c r="FJ2149" s="39"/>
      <c r="FK2149" s="39"/>
      <c r="FL2149" s="39"/>
      <c r="FM2149" s="39"/>
      <c r="FN2149" s="39"/>
    </row>
    <row r="2150" spans="1:170" s="36" customFormat="1">
      <c r="A2150" s="105"/>
      <c r="B2150" s="106"/>
      <c r="C2150" s="107"/>
      <c r="D2150" s="132"/>
      <c r="E2150" s="132"/>
      <c r="F2150" s="132"/>
      <c r="G2150" s="132"/>
      <c r="H2150" s="107"/>
      <c r="I2150" s="108"/>
      <c r="J2150" s="132"/>
      <c r="K2150" s="137"/>
      <c r="L2150" s="137"/>
      <c r="M2150" s="139"/>
      <c r="N2150" s="139"/>
      <c r="O2150" s="105"/>
      <c r="P2150" s="112"/>
      <c r="Q2150" s="112"/>
      <c r="R2150" s="112"/>
      <c r="S2150" s="94"/>
      <c r="T2150" s="95"/>
      <c r="U2150" s="95"/>
      <c r="V2150" s="95"/>
      <c r="W2150" s="95"/>
      <c r="X2150" s="39"/>
      <c r="Y2150" s="39"/>
      <c r="Z2150" s="39"/>
      <c r="AA2150" s="39"/>
      <c r="AB2150" s="39"/>
      <c r="AC2150" s="39"/>
      <c r="AD2150" s="39"/>
      <c r="AE2150" s="39"/>
      <c r="AF2150" s="39"/>
      <c r="AG2150" s="39"/>
      <c r="AH2150" s="39"/>
      <c r="AI2150" s="39"/>
      <c r="AJ2150" s="39"/>
      <c r="AK2150" s="39"/>
      <c r="AL2150" s="39"/>
      <c r="AM2150" s="39"/>
      <c r="AN2150" s="39"/>
      <c r="AO2150" s="39"/>
      <c r="AP2150" s="39"/>
      <c r="AQ2150" s="39"/>
      <c r="AR2150" s="39"/>
      <c r="AS2150" s="39"/>
      <c r="AT2150" s="39"/>
      <c r="AU2150" s="39"/>
      <c r="AV2150" s="39"/>
      <c r="AW2150" s="39"/>
      <c r="AX2150" s="39"/>
      <c r="AY2150" s="39"/>
      <c r="AZ2150" s="39"/>
      <c r="BA2150" s="39"/>
      <c r="BB2150" s="39"/>
      <c r="BC2150" s="39"/>
      <c r="BD2150" s="39"/>
      <c r="BE2150" s="39"/>
      <c r="BF2150" s="39"/>
      <c r="BG2150" s="39"/>
      <c r="BH2150" s="39"/>
      <c r="BI2150" s="39"/>
      <c r="BJ2150" s="39"/>
      <c r="BK2150" s="39"/>
      <c r="BL2150" s="39"/>
      <c r="BM2150" s="39"/>
      <c r="BN2150" s="39"/>
      <c r="BO2150" s="39"/>
      <c r="BP2150" s="39"/>
      <c r="BQ2150" s="39"/>
      <c r="BR2150" s="39"/>
      <c r="BS2150" s="39"/>
      <c r="BT2150" s="39"/>
      <c r="BU2150" s="39"/>
      <c r="BV2150" s="39"/>
      <c r="BW2150" s="39"/>
      <c r="BX2150" s="39"/>
      <c r="BY2150" s="39"/>
      <c r="BZ2150" s="39"/>
      <c r="CA2150" s="39"/>
      <c r="CB2150" s="39"/>
      <c r="CC2150" s="39"/>
      <c r="CD2150" s="39"/>
      <c r="CE2150" s="39"/>
      <c r="CF2150" s="39"/>
      <c r="CG2150" s="39"/>
      <c r="CH2150" s="39"/>
      <c r="CI2150" s="39"/>
      <c r="CJ2150" s="39"/>
      <c r="CK2150" s="39"/>
      <c r="CL2150" s="39"/>
      <c r="CM2150" s="39"/>
      <c r="CN2150" s="39"/>
      <c r="CO2150" s="39"/>
      <c r="CP2150" s="39"/>
      <c r="CQ2150" s="39"/>
      <c r="CR2150" s="39"/>
      <c r="CS2150" s="39"/>
      <c r="CT2150" s="39"/>
      <c r="CU2150" s="39"/>
      <c r="CV2150" s="39"/>
      <c r="CW2150" s="39"/>
      <c r="CX2150" s="39"/>
      <c r="CY2150" s="39"/>
      <c r="CZ2150" s="39"/>
      <c r="DA2150" s="39"/>
      <c r="DB2150" s="39"/>
      <c r="DC2150" s="39"/>
      <c r="DD2150" s="39"/>
      <c r="DE2150" s="39"/>
      <c r="DF2150" s="39"/>
      <c r="DG2150" s="39"/>
      <c r="DH2150" s="39"/>
      <c r="DI2150" s="39"/>
      <c r="DJ2150" s="39"/>
      <c r="DK2150" s="39"/>
      <c r="DL2150" s="39"/>
      <c r="DM2150" s="39"/>
      <c r="DN2150" s="39"/>
      <c r="DO2150" s="39"/>
      <c r="DP2150" s="39"/>
      <c r="DQ2150" s="39"/>
      <c r="DR2150" s="39"/>
      <c r="DS2150" s="39"/>
      <c r="DT2150" s="39"/>
      <c r="DU2150" s="39"/>
      <c r="DV2150" s="39"/>
      <c r="DW2150" s="39"/>
      <c r="DX2150" s="39"/>
      <c r="DY2150" s="39"/>
      <c r="DZ2150" s="39"/>
      <c r="EA2150" s="39"/>
      <c r="EB2150" s="39"/>
      <c r="EC2150" s="39"/>
      <c r="ED2150" s="39"/>
      <c r="EE2150" s="39"/>
      <c r="EF2150" s="39"/>
      <c r="EG2150" s="39"/>
      <c r="EH2150" s="39"/>
      <c r="EI2150" s="39"/>
      <c r="EJ2150" s="39"/>
      <c r="EK2150" s="39"/>
      <c r="EL2150" s="39"/>
      <c r="EM2150" s="39"/>
      <c r="EN2150" s="39"/>
      <c r="EO2150" s="39"/>
      <c r="EP2150" s="39"/>
      <c r="EQ2150" s="39"/>
      <c r="ER2150" s="39"/>
      <c r="ES2150" s="39"/>
      <c r="ET2150" s="39"/>
      <c r="EU2150" s="39"/>
      <c r="EV2150" s="39"/>
      <c r="EW2150" s="39"/>
      <c r="EX2150" s="39"/>
      <c r="EY2150" s="39"/>
      <c r="EZ2150" s="39"/>
      <c r="FA2150" s="39"/>
      <c r="FB2150" s="39"/>
      <c r="FC2150" s="39"/>
      <c r="FD2150" s="39"/>
      <c r="FE2150" s="39"/>
      <c r="FF2150" s="39"/>
      <c r="FG2150" s="39"/>
      <c r="FH2150" s="39"/>
      <c r="FI2150" s="39"/>
      <c r="FJ2150" s="39"/>
      <c r="FK2150" s="39"/>
      <c r="FL2150" s="39"/>
      <c r="FM2150" s="39"/>
      <c r="FN2150" s="39"/>
    </row>
    <row r="2151" spans="1:170" s="36" customFormat="1">
      <c r="A2151" s="105"/>
      <c r="B2151" s="106"/>
      <c r="C2151" s="107"/>
      <c r="D2151" s="132"/>
      <c r="E2151" s="132"/>
      <c r="F2151" s="132"/>
      <c r="G2151" s="132"/>
      <c r="H2151" s="107"/>
      <c r="I2151" s="108"/>
      <c r="J2151" s="132"/>
      <c r="K2151" s="137"/>
      <c r="L2151" s="137"/>
      <c r="M2151" s="139"/>
      <c r="N2151" s="139"/>
      <c r="O2151" s="105"/>
      <c r="P2151" s="112"/>
      <c r="Q2151" s="112"/>
      <c r="R2151" s="112"/>
      <c r="S2151" s="94"/>
      <c r="T2151" s="95"/>
      <c r="U2151" s="95"/>
      <c r="V2151" s="95"/>
      <c r="W2151" s="95"/>
      <c r="X2151" s="39"/>
      <c r="Y2151" s="39"/>
      <c r="Z2151" s="39"/>
      <c r="AA2151" s="39"/>
      <c r="AB2151" s="39"/>
      <c r="AC2151" s="39"/>
      <c r="AD2151" s="39"/>
      <c r="AE2151" s="39"/>
      <c r="AF2151" s="39"/>
      <c r="AG2151" s="39"/>
      <c r="AH2151" s="39"/>
      <c r="AI2151" s="39"/>
      <c r="AJ2151" s="39"/>
      <c r="AK2151" s="39"/>
      <c r="AL2151" s="39"/>
      <c r="AM2151" s="39"/>
      <c r="AN2151" s="39"/>
      <c r="AO2151" s="39"/>
      <c r="AP2151" s="39"/>
      <c r="AQ2151" s="39"/>
      <c r="AR2151" s="39"/>
      <c r="AS2151" s="39"/>
      <c r="AT2151" s="39"/>
      <c r="AU2151" s="39"/>
      <c r="AV2151" s="39"/>
      <c r="AW2151" s="39"/>
      <c r="AX2151" s="39"/>
      <c r="AY2151" s="39"/>
      <c r="AZ2151" s="39"/>
      <c r="BA2151" s="39"/>
      <c r="BB2151" s="39"/>
      <c r="BC2151" s="39"/>
      <c r="BD2151" s="39"/>
      <c r="BE2151" s="39"/>
      <c r="BF2151" s="39"/>
      <c r="BG2151" s="39"/>
      <c r="BH2151" s="39"/>
      <c r="BI2151" s="39"/>
      <c r="BJ2151" s="39"/>
      <c r="BK2151" s="39"/>
      <c r="BL2151" s="39"/>
      <c r="BM2151" s="39"/>
      <c r="BN2151" s="39"/>
      <c r="BO2151" s="39"/>
      <c r="BP2151" s="39"/>
      <c r="BQ2151" s="39"/>
      <c r="BR2151" s="39"/>
      <c r="BS2151" s="39"/>
      <c r="BT2151" s="39"/>
      <c r="BU2151" s="39"/>
      <c r="BV2151" s="39"/>
      <c r="BW2151" s="39"/>
      <c r="BX2151" s="39"/>
      <c r="BY2151" s="39"/>
      <c r="BZ2151" s="39"/>
      <c r="CA2151" s="39"/>
      <c r="CB2151" s="39"/>
      <c r="CC2151" s="39"/>
      <c r="CD2151" s="39"/>
      <c r="CE2151" s="39"/>
      <c r="CF2151" s="39"/>
      <c r="CG2151" s="39"/>
      <c r="CH2151" s="39"/>
      <c r="CI2151" s="39"/>
      <c r="CJ2151" s="39"/>
      <c r="CK2151" s="39"/>
      <c r="CL2151" s="39"/>
      <c r="CM2151" s="39"/>
      <c r="CN2151" s="39"/>
      <c r="CO2151" s="39"/>
      <c r="CP2151" s="39"/>
      <c r="CQ2151" s="39"/>
      <c r="CR2151" s="39"/>
      <c r="CS2151" s="39"/>
      <c r="CT2151" s="39"/>
      <c r="CU2151" s="39"/>
      <c r="CV2151" s="39"/>
      <c r="CW2151" s="39"/>
      <c r="CX2151" s="39"/>
      <c r="CY2151" s="39"/>
      <c r="CZ2151" s="39"/>
      <c r="DA2151" s="39"/>
      <c r="DB2151" s="39"/>
      <c r="DC2151" s="39"/>
      <c r="DD2151" s="39"/>
      <c r="DE2151" s="39"/>
      <c r="DF2151" s="39"/>
      <c r="DG2151" s="39"/>
      <c r="DH2151" s="39"/>
      <c r="DI2151" s="39"/>
      <c r="DJ2151" s="39"/>
      <c r="DK2151" s="39"/>
      <c r="DL2151" s="39"/>
      <c r="DM2151" s="39"/>
      <c r="DN2151" s="39"/>
      <c r="DO2151" s="39"/>
      <c r="DP2151" s="39"/>
      <c r="DQ2151" s="39"/>
      <c r="DR2151" s="39"/>
      <c r="DS2151" s="39"/>
      <c r="DT2151" s="39"/>
      <c r="DU2151" s="39"/>
      <c r="DV2151" s="39"/>
      <c r="DW2151" s="39"/>
      <c r="DX2151" s="39"/>
      <c r="DY2151" s="39"/>
      <c r="DZ2151" s="39"/>
      <c r="EA2151" s="39"/>
      <c r="EB2151" s="39"/>
      <c r="EC2151" s="39"/>
      <c r="ED2151" s="39"/>
      <c r="EE2151" s="39"/>
      <c r="EF2151" s="39"/>
      <c r="EG2151" s="39"/>
      <c r="EH2151" s="39"/>
      <c r="EI2151" s="39"/>
      <c r="EJ2151" s="39"/>
      <c r="EK2151" s="39"/>
      <c r="EL2151" s="39"/>
      <c r="EM2151" s="39"/>
      <c r="EN2151" s="39"/>
      <c r="EO2151" s="39"/>
      <c r="EP2151" s="39"/>
      <c r="EQ2151" s="39"/>
      <c r="ER2151" s="39"/>
      <c r="ES2151" s="39"/>
      <c r="ET2151" s="39"/>
      <c r="EU2151" s="39"/>
      <c r="EV2151" s="39"/>
      <c r="EW2151" s="39"/>
      <c r="EX2151" s="39"/>
      <c r="EY2151" s="39"/>
      <c r="EZ2151" s="39"/>
      <c r="FA2151" s="39"/>
      <c r="FB2151" s="39"/>
      <c r="FC2151" s="39"/>
      <c r="FD2151" s="39"/>
      <c r="FE2151" s="39"/>
      <c r="FF2151" s="39"/>
      <c r="FG2151" s="39"/>
      <c r="FH2151" s="39"/>
      <c r="FI2151" s="39"/>
      <c r="FJ2151" s="39"/>
      <c r="FK2151" s="39"/>
      <c r="FL2151" s="39"/>
      <c r="FM2151" s="39"/>
      <c r="FN2151" s="39"/>
    </row>
    <row r="2152" spans="1:170" s="36" customFormat="1">
      <c r="A2152" s="105"/>
      <c r="B2152" s="106"/>
      <c r="C2152" s="107"/>
      <c r="D2152" s="132"/>
      <c r="E2152" s="132"/>
      <c r="F2152" s="132"/>
      <c r="G2152" s="132"/>
      <c r="H2152" s="107"/>
      <c r="I2152" s="108"/>
      <c r="J2152" s="132"/>
      <c r="K2152" s="137"/>
      <c r="L2152" s="137"/>
      <c r="M2152" s="139"/>
      <c r="N2152" s="139"/>
      <c r="O2152" s="105"/>
      <c r="P2152" s="112"/>
      <c r="Q2152" s="112"/>
      <c r="R2152" s="112"/>
      <c r="S2152" s="94"/>
      <c r="T2152" s="95"/>
      <c r="U2152" s="95"/>
      <c r="V2152" s="95"/>
      <c r="W2152" s="95"/>
      <c r="X2152" s="39"/>
      <c r="Y2152" s="39"/>
      <c r="Z2152" s="39"/>
      <c r="AA2152" s="39"/>
      <c r="AB2152" s="39"/>
      <c r="AC2152" s="39"/>
      <c r="AD2152" s="39"/>
      <c r="AE2152" s="39"/>
      <c r="AF2152" s="39"/>
      <c r="AG2152" s="39"/>
      <c r="AH2152" s="39"/>
      <c r="AI2152" s="39"/>
      <c r="AJ2152" s="39"/>
      <c r="AK2152" s="39"/>
      <c r="AL2152" s="39"/>
      <c r="AM2152" s="39"/>
      <c r="AN2152" s="39"/>
      <c r="AO2152" s="39"/>
      <c r="AP2152" s="39"/>
      <c r="AQ2152" s="39"/>
      <c r="AR2152" s="39"/>
      <c r="AS2152" s="39"/>
      <c r="AT2152" s="39"/>
      <c r="AU2152" s="39"/>
      <c r="AV2152" s="39"/>
      <c r="AW2152" s="39"/>
      <c r="AX2152" s="39"/>
      <c r="AY2152" s="39"/>
      <c r="AZ2152" s="39"/>
      <c r="BA2152" s="39"/>
      <c r="BB2152" s="39"/>
      <c r="BC2152" s="39"/>
      <c r="BD2152" s="39"/>
      <c r="BE2152" s="39"/>
      <c r="BF2152" s="39"/>
      <c r="BG2152" s="39"/>
      <c r="BH2152" s="39"/>
      <c r="BI2152" s="39"/>
      <c r="BJ2152" s="39"/>
      <c r="BK2152" s="39"/>
      <c r="BL2152" s="39"/>
      <c r="BM2152" s="39"/>
      <c r="BN2152" s="39"/>
      <c r="BO2152" s="39"/>
      <c r="BP2152" s="39"/>
      <c r="BQ2152" s="39"/>
      <c r="BR2152" s="39"/>
      <c r="BS2152" s="39"/>
      <c r="BT2152" s="39"/>
      <c r="BU2152" s="39"/>
      <c r="BV2152" s="39"/>
      <c r="BW2152" s="39"/>
      <c r="BX2152" s="39"/>
      <c r="BY2152" s="39"/>
      <c r="BZ2152" s="39"/>
      <c r="CA2152" s="39"/>
      <c r="CB2152" s="39"/>
      <c r="CC2152" s="39"/>
      <c r="CD2152" s="39"/>
      <c r="CE2152" s="39"/>
      <c r="CF2152" s="39"/>
      <c r="CG2152" s="39"/>
      <c r="CH2152" s="39"/>
      <c r="CI2152" s="39"/>
      <c r="CJ2152" s="39"/>
      <c r="CK2152" s="39"/>
      <c r="CL2152" s="39"/>
      <c r="CM2152" s="39"/>
      <c r="CN2152" s="39"/>
      <c r="CO2152" s="39"/>
      <c r="CP2152" s="39"/>
      <c r="CQ2152" s="39"/>
      <c r="CR2152" s="39"/>
      <c r="CS2152" s="39"/>
      <c r="CT2152" s="39"/>
      <c r="CU2152" s="39"/>
      <c r="CV2152" s="39"/>
      <c r="CW2152" s="39"/>
      <c r="CX2152" s="39"/>
      <c r="CY2152" s="39"/>
      <c r="CZ2152" s="39"/>
      <c r="DA2152" s="39"/>
      <c r="DB2152" s="39"/>
      <c r="DC2152" s="39"/>
      <c r="DD2152" s="39"/>
      <c r="DE2152" s="39"/>
      <c r="DF2152" s="39"/>
      <c r="DG2152" s="39"/>
      <c r="DH2152" s="39"/>
      <c r="DI2152" s="39"/>
      <c r="DJ2152" s="39"/>
      <c r="DK2152" s="39"/>
      <c r="DL2152" s="39"/>
      <c r="DM2152" s="39"/>
      <c r="DN2152" s="39"/>
      <c r="DO2152" s="39"/>
      <c r="DP2152" s="39"/>
      <c r="DQ2152" s="39"/>
      <c r="DR2152" s="39"/>
      <c r="DS2152" s="39"/>
      <c r="DT2152" s="39"/>
      <c r="DU2152" s="39"/>
      <c r="DV2152" s="39"/>
      <c r="DW2152" s="39"/>
      <c r="DX2152" s="39"/>
      <c r="DY2152" s="39"/>
      <c r="DZ2152" s="39"/>
      <c r="EA2152" s="39"/>
      <c r="EB2152" s="39"/>
      <c r="EC2152" s="39"/>
      <c r="ED2152" s="39"/>
      <c r="EE2152" s="39"/>
      <c r="EF2152" s="39"/>
      <c r="EG2152" s="39"/>
      <c r="EH2152" s="39"/>
      <c r="EI2152" s="39"/>
      <c r="EJ2152" s="39"/>
      <c r="EK2152" s="39"/>
      <c r="EL2152" s="39"/>
      <c r="EM2152" s="39"/>
      <c r="EN2152" s="39"/>
      <c r="EO2152" s="39"/>
      <c r="EP2152" s="39"/>
      <c r="EQ2152" s="39"/>
      <c r="ER2152" s="39"/>
      <c r="ES2152" s="39"/>
      <c r="ET2152" s="39"/>
      <c r="EU2152" s="39"/>
      <c r="EV2152" s="39"/>
      <c r="EW2152" s="39"/>
      <c r="EX2152" s="39"/>
      <c r="EY2152" s="39"/>
      <c r="EZ2152" s="39"/>
      <c r="FA2152" s="39"/>
      <c r="FB2152" s="39"/>
      <c r="FC2152" s="39"/>
      <c r="FD2152" s="39"/>
      <c r="FE2152" s="39"/>
      <c r="FF2152" s="39"/>
      <c r="FG2152" s="39"/>
      <c r="FH2152" s="39"/>
      <c r="FI2152" s="39"/>
      <c r="FJ2152" s="39"/>
      <c r="FK2152" s="39"/>
      <c r="FL2152" s="39"/>
      <c r="FM2152" s="39"/>
      <c r="FN2152" s="39"/>
    </row>
    <row r="2153" spans="1:170" s="36" customFormat="1">
      <c r="A2153" s="105"/>
      <c r="B2153" s="106"/>
      <c r="C2153" s="107"/>
      <c r="D2153" s="132"/>
      <c r="E2153" s="132"/>
      <c r="F2153" s="132"/>
      <c r="G2153" s="132"/>
      <c r="H2153" s="107"/>
      <c r="I2153" s="108"/>
      <c r="J2153" s="132"/>
      <c r="K2153" s="137"/>
      <c r="L2153" s="137"/>
      <c r="M2153" s="139"/>
      <c r="N2153" s="139"/>
      <c r="O2153" s="105"/>
      <c r="P2153" s="112"/>
      <c r="Q2153" s="112"/>
      <c r="R2153" s="112"/>
      <c r="S2153" s="94"/>
      <c r="T2153" s="95"/>
      <c r="U2153" s="95"/>
      <c r="V2153" s="95"/>
      <c r="W2153" s="95"/>
      <c r="X2153" s="39"/>
      <c r="Y2153" s="39"/>
      <c r="Z2153" s="39"/>
      <c r="AA2153" s="39"/>
      <c r="AB2153" s="39"/>
      <c r="AC2153" s="39"/>
      <c r="AD2153" s="39"/>
      <c r="AE2153" s="39"/>
      <c r="AF2153" s="39"/>
      <c r="AG2153" s="39"/>
      <c r="AH2153" s="39"/>
      <c r="AI2153" s="39"/>
      <c r="AJ2153" s="39"/>
      <c r="AK2153" s="39"/>
      <c r="AL2153" s="39"/>
      <c r="AM2153" s="39"/>
      <c r="AN2153" s="39"/>
      <c r="AO2153" s="39"/>
      <c r="AP2153" s="39"/>
      <c r="AQ2153" s="39"/>
      <c r="AR2153" s="39"/>
      <c r="AS2153" s="39"/>
      <c r="AT2153" s="39"/>
      <c r="AU2153" s="39"/>
      <c r="AV2153" s="39"/>
      <c r="AW2153" s="39"/>
      <c r="AX2153" s="39"/>
      <c r="AY2153" s="39"/>
      <c r="AZ2153" s="39"/>
      <c r="BA2153" s="39"/>
      <c r="BB2153" s="39"/>
      <c r="BC2153" s="39"/>
      <c r="BD2153" s="39"/>
      <c r="BE2153" s="39"/>
      <c r="BF2153" s="39"/>
      <c r="BG2153" s="39"/>
      <c r="BH2153" s="39"/>
      <c r="BI2153" s="39"/>
      <c r="BJ2153" s="39"/>
      <c r="BK2153" s="39"/>
      <c r="BL2153" s="39"/>
      <c r="BM2153" s="39"/>
      <c r="BN2153" s="39"/>
      <c r="BO2153" s="39"/>
      <c r="BP2153" s="39"/>
      <c r="BQ2153" s="39"/>
      <c r="BR2153" s="39"/>
      <c r="BS2153" s="39"/>
      <c r="BT2153" s="39"/>
      <c r="BU2153" s="39"/>
      <c r="BV2153" s="39"/>
      <c r="BW2153" s="39"/>
      <c r="BX2153" s="39"/>
      <c r="BY2153" s="39"/>
      <c r="BZ2153" s="39"/>
      <c r="CA2153" s="39"/>
      <c r="CB2153" s="39"/>
      <c r="CC2153" s="39"/>
      <c r="CD2153" s="39"/>
      <c r="CE2153" s="39"/>
      <c r="CF2153" s="39"/>
      <c r="CG2153" s="39"/>
      <c r="CH2153" s="39"/>
      <c r="CI2153" s="39"/>
      <c r="CJ2153" s="39"/>
      <c r="CK2153" s="39"/>
      <c r="CL2153" s="39"/>
      <c r="CM2153" s="39"/>
      <c r="CN2153" s="39"/>
      <c r="CO2153" s="39"/>
      <c r="CP2153" s="39"/>
      <c r="CQ2153" s="39"/>
      <c r="CR2153" s="39"/>
      <c r="CS2153" s="39"/>
      <c r="CT2153" s="39"/>
      <c r="CU2153" s="39"/>
      <c r="CV2153" s="39"/>
      <c r="CW2153" s="39"/>
      <c r="CX2153" s="39"/>
      <c r="CY2153" s="39"/>
      <c r="CZ2153" s="39"/>
      <c r="DA2153" s="39"/>
      <c r="DB2153" s="39"/>
      <c r="DC2153" s="39"/>
      <c r="DD2153" s="39"/>
      <c r="DE2153" s="39"/>
      <c r="DF2153" s="39"/>
      <c r="DG2153" s="39"/>
      <c r="DH2153" s="39"/>
      <c r="DI2153" s="39"/>
      <c r="DJ2153" s="39"/>
      <c r="DK2153" s="39"/>
      <c r="DL2153" s="39"/>
      <c r="DM2153" s="39"/>
      <c r="DN2153" s="39"/>
      <c r="DO2153" s="39"/>
      <c r="DP2153" s="39"/>
      <c r="DQ2153" s="39"/>
      <c r="DR2153" s="39"/>
      <c r="DS2153" s="39"/>
      <c r="DT2153" s="39"/>
      <c r="DU2153" s="39"/>
      <c r="DV2153" s="39"/>
      <c r="DW2153" s="39"/>
      <c r="DX2153" s="39"/>
      <c r="DY2153" s="39"/>
      <c r="DZ2153" s="39"/>
      <c r="EA2153" s="39"/>
      <c r="EB2153" s="39"/>
      <c r="EC2153" s="39"/>
      <c r="ED2153" s="39"/>
      <c r="EE2153" s="39"/>
      <c r="EF2153" s="39"/>
      <c r="EG2153" s="39"/>
      <c r="EH2153" s="39"/>
      <c r="EI2153" s="39"/>
      <c r="EJ2153" s="39"/>
      <c r="EK2153" s="39"/>
      <c r="EL2153" s="39"/>
      <c r="EM2153" s="39"/>
      <c r="EN2153" s="39"/>
      <c r="EO2153" s="39"/>
      <c r="EP2153" s="39"/>
      <c r="EQ2153" s="39"/>
      <c r="ER2153" s="39"/>
      <c r="ES2153" s="39"/>
      <c r="ET2153" s="39"/>
      <c r="EU2153" s="39"/>
      <c r="EV2153" s="39"/>
      <c r="EW2153" s="39"/>
      <c r="EX2153" s="39"/>
      <c r="EY2153" s="39"/>
      <c r="EZ2153" s="39"/>
      <c r="FA2153" s="39"/>
      <c r="FB2153" s="39"/>
      <c r="FC2153" s="39"/>
      <c r="FD2153" s="39"/>
      <c r="FE2153" s="39"/>
      <c r="FF2153" s="39"/>
      <c r="FG2153" s="39"/>
      <c r="FH2153" s="39"/>
      <c r="FI2153" s="39"/>
      <c r="FJ2153" s="39"/>
      <c r="FK2153" s="39"/>
      <c r="FL2153" s="39"/>
      <c r="FM2153" s="39"/>
      <c r="FN2153" s="39"/>
    </row>
    <row r="2154" spans="1:170" s="36" customFormat="1">
      <c r="A2154" s="105"/>
      <c r="B2154" s="106"/>
      <c r="C2154" s="107"/>
      <c r="D2154" s="132"/>
      <c r="E2154" s="132"/>
      <c r="F2154" s="132"/>
      <c r="G2154" s="132"/>
      <c r="H2154" s="107"/>
      <c r="I2154" s="108"/>
      <c r="J2154" s="132"/>
      <c r="K2154" s="137"/>
      <c r="L2154" s="137"/>
      <c r="M2154" s="139"/>
      <c r="N2154" s="139"/>
      <c r="O2154" s="105"/>
      <c r="P2154" s="112"/>
      <c r="Q2154" s="112"/>
      <c r="R2154" s="112"/>
      <c r="S2154" s="94"/>
      <c r="T2154" s="95"/>
      <c r="U2154" s="95"/>
      <c r="V2154" s="95"/>
      <c r="W2154" s="95"/>
      <c r="X2154" s="39"/>
      <c r="Y2154" s="39"/>
      <c r="Z2154" s="39"/>
      <c r="AA2154" s="39"/>
      <c r="AB2154" s="39"/>
      <c r="AC2154" s="39"/>
      <c r="AD2154" s="39"/>
      <c r="AE2154" s="39"/>
      <c r="AF2154" s="39"/>
      <c r="AG2154" s="39"/>
      <c r="AH2154" s="39"/>
      <c r="AI2154" s="39"/>
      <c r="AJ2154" s="39"/>
      <c r="AK2154" s="39"/>
      <c r="AL2154" s="39"/>
      <c r="AM2154" s="39"/>
      <c r="AN2154" s="39"/>
      <c r="AO2154" s="39"/>
      <c r="AP2154" s="39"/>
      <c r="AQ2154" s="39"/>
      <c r="AR2154" s="39"/>
      <c r="AS2154" s="39"/>
      <c r="AT2154" s="39"/>
      <c r="AU2154" s="39"/>
      <c r="AV2154" s="39"/>
      <c r="AW2154" s="39"/>
      <c r="AX2154" s="39"/>
      <c r="AY2154" s="39"/>
      <c r="AZ2154" s="39"/>
      <c r="BA2154" s="39"/>
      <c r="BB2154" s="39"/>
      <c r="BC2154" s="39"/>
      <c r="BD2154" s="39"/>
      <c r="BE2154" s="39"/>
      <c r="BF2154" s="39"/>
      <c r="BG2154" s="39"/>
      <c r="BH2154" s="39"/>
      <c r="BI2154" s="39"/>
      <c r="BJ2154" s="39"/>
      <c r="BK2154" s="39"/>
      <c r="BL2154" s="39"/>
      <c r="BM2154" s="39"/>
      <c r="BN2154" s="39"/>
      <c r="BO2154" s="39"/>
      <c r="BP2154" s="39"/>
      <c r="BQ2154" s="39"/>
      <c r="BR2154" s="39"/>
      <c r="BS2154" s="39"/>
      <c r="BT2154" s="39"/>
      <c r="BU2154" s="39"/>
      <c r="BV2154" s="39"/>
      <c r="BW2154" s="39"/>
      <c r="BX2154" s="39"/>
      <c r="BY2154" s="39"/>
      <c r="BZ2154" s="39"/>
      <c r="CA2154" s="39"/>
      <c r="CB2154" s="39"/>
      <c r="CC2154" s="39"/>
      <c r="CD2154" s="39"/>
      <c r="CE2154" s="39"/>
      <c r="CF2154" s="39"/>
      <c r="CG2154" s="39"/>
      <c r="CH2154" s="39"/>
      <c r="CI2154" s="39"/>
      <c r="CJ2154" s="39"/>
      <c r="CK2154" s="39"/>
      <c r="CL2154" s="39"/>
      <c r="CM2154" s="39"/>
      <c r="CN2154" s="39"/>
      <c r="CO2154" s="39"/>
      <c r="CP2154" s="39"/>
      <c r="CQ2154" s="39"/>
      <c r="CR2154" s="39"/>
      <c r="CS2154" s="39"/>
      <c r="CT2154" s="39"/>
      <c r="CU2154" s="39"/>
      <c r="CV2154" s="39"/>
      <c r="CW2154" s="39"/>
      <c r="CX2154" s="39"/>
      <c r="CY2154" s="39"/>
      <c r="CZ2154" s="39"/>
      <c r="DA2154" s="39"/>
      <c r="DB2154" s="39"/>
      <c r="DC2154" s="39"/>
      <c r="DD2154" s="39"/>
      <c r="DE2154" s="39"/>
      <c r="DF2154" s="39"/>
      <c r="DG2154" s="39"/>
      <c r="DH2154" s="39"/>
      <c r="DI2154" s="39"/>
      <c r="DJ2154" s="39"/>
      <c r="DK2154" s="39"/>
      <c r="DL2154" s="39"/>
      <c r="DM2154" s="39"/>
      <c r="DN2154" s="39"/>
      <c r="DO2154" s="39"/>
      <c r="DP2154" s="39"/>
      <c r="DQ2154" s="39"/>
      <c r="DR2154" s="39"/>
      <c r="DS2154" s="39"/>
      <c r="DT2154" s="39"/>
      <c r="DU2154" s="39"/>
      <c r="DV2154" s="39"/>
      <c r="DW2154" s="39"/>
      <c r="DX2154" s="39"/>
      <c r="DY2154" s="39"/>
      <c r="DZ2154" s="39"/>
      <c r="EA2154" s="39"/>
      <c r="EB2154" s="39"/>
      <c r="EC2154" s="39"/>
      <c r="ED2154" s="39"/>
      <c r="EE2154" s="39"/>
      <c r="EF2154" s="39"/>
      <c r="EG2154" s="39"/>
      <c r="EH2154" s="39"/>
      <c r="EI2154" s="39"/>
      <c r="EJ2154" s="39"/>
      <c r="EK2154" s="39"/>
      <c r="EL2154" s="39"/>
      <c r="EM2154" s="39"/>
      <c r="EN2154" s="39"/>
      <c r="EO2154" s="39"/>
      <c r="EP2154" s="39"/>
      <c r="EQ2154" s="39"/>
      <c r="ER2154" s="39"/>
      <c r="ES2154" s="39"/>
      <c r="ET2154" s="39"/>
      <c r="EU2154" s="39"/>
      <c r="EV2154" s="39"/>
      <c r="EW2154" s="39"/>
      <c r="EX2154" s="39"/>
      <c r="EY2154" s="39"/>
      <c r="EZ2154" s="39"/>
      <c r="FA2154" s="39"/>
      <c r="FB2154" s="39"/>
      <c r="FC2154" s="39"/>
      <c r="FD2154" s="39"/>
      <c r="FE2154" s="39"/>
      <c r="FF2154" s="39"/>
      <c r="FG2154" s="39"/>
      <c r="FH2154" s="39"/>
      <c r="FI2154" s="39"/>
      <c r="FJ2154" s="39"/>
      <c r="FK2154" s="39"/>
      <c r="FL2154" s="39"/>
      <c r="FM2154" s="39"/>
      <c r="FN2154" s="39"/>
    </row>
    <row r="2155" spans="1:170" s="36" customFormat="1">
      <c r="A2155" s="105"/>
      <c r="B2155" s="106"/>
      <c r="C2155" s="107"/>
      <c r="D2155" s="132"/>
      <c r="E2155" s="132"/>
      <c r="F2155" s="132"/>
      <c r="G2155" s="132"/>
      <c r="H2155" s="107"/>
      <c r="I2155" s="108"/>
      <c r="J2155" s="132"/>
      <c r="K2155" s="137"/>
      <c r="L2155" s="137"/>
      <c r="M2155" s="139"/>
      <c r="N2155" s="139"/>
      <c r="O2155" s="105"/>
      <c r="P2155" s="112"/>
      <c r="Q2155" s="112"/>
      <c r="R2155" s="112"/>
      <c r="S2155" s="94"/>
      <c r="T2155" s="95"/>
      <c r="U2155" s="95"/>
      <c r="V2155" s="95"/>
      <c r="W2155" s="95"/>
      <c r="X2155" s="39"/>
      <c r="Y2155" s="39"/>
      <c r="Z2155" s="39"/>
      <c r="AA2155" s="39"/>
      <c r="AB2155" s="39"/>
      <c r="AC2155" s="39"/>
      <c r="AD2155" s="39"/>
      <c r="AE2155" s="39"/>
      <c r="AF2155" s="39"/>
      <c r="AG2155" s="39"/>
      <c r="AH2155" s="39"/>
      <c r="AI2155" s="39"/>
      <c r="AJ2155" s="39"/>
      <c r="AK2155" s="39"/>
      <c r="AL2155" s="39"/>
      <c r="AM2155" s="39"/>
      <c r="AN2155" s="39"/>
      <c r="AO2155" s="39"/>
      <c r="AP2155" s="39"/>
      <c r="AQ2155" s="39"/>
      <c r="AR2155" s="39"/>
      <c r="AS2155" s="39"/>
      <c r="AT2155" s="39"/>
      <c r="AU2155" s="39"/>
      <c r="AV2155" s="39"/>
      <c r="AW2155" s="39"/>
      <c r="AX2155" s="39"/>
      <c r="AY2155" s="39"/>
      <c r="AZ2155" s="39"/>
      <c r="BA2155" s="39"/>
      <c r="BB2155" s="39"/>
      <c r="BC2155" s="39"/>
      <c r="BD2155" s="39"/>
      <c r="BE2155" s="39"/>
      <c r="BF2155" s="39"/>
      <c r="BG2155" s="39"/>
      <c r="BH2155" s="39"/>
      <c r="BI2155" s="39"/>
      <c r="BJ2155" s="39"/>
      <c r="BK2155" s="39"/>
      <c r="BL2155" s="39"/>
      <c r="BM2155" s="39"/>
      <c r="BN2155" s="39"/>
      <c r="BO2155" s="39"/>
      <c r="BP2155" s="39"/>
      <c r="BQ2155" s="39"/>
      <c r="BR2155" s="39"/>
      <c r="BS2155" s="39"/>
      <c r="BT2155" s="39"/>
      <c r="BU2155" s="39"/>
      <c r="BV2155" s="39"/>
      <c r="BW2155" s="39"/>
      <c r="BX2155" s="39"/>
      <c r="BY2155" s="39"/>
      <c r="BZ2155" s="39"/>
      <c r="CA2155" s="39"/>
      <c r="CB2155" s="39"/>
      <c r="CC2155" s="39"/>
      <c r="CD2155" s="39"/>
      <c r="CE2155" s="39"/>
      <c r="CF2155" s="39"/>
      <c r="CG2155" s="39"/>
      <c r="CH2155" s="39"/>
      <c r="CI2155" s="39"/>
      <c r="CJ2155" s="39"/>
      <c r="CK2155" s="39"/>
      <c r="CL2155" s="39"/>
      <c r="CM2155" s="39"/>
      <c r="CN2155" s="39"/>
      <c r="CO2155" s="39"/>
      <c r="CP2155" s="39"/>
      <c r="CQ2155" s="39"/>
      <c r="CR2155" s="39"/>
      <c r="CS2155" s="39"/>
      <c r="CT2155" s="39"/>
      <c r="CU2155" s="39"/>
      <c r="CV2155" s="39"/>
      <c r="CW2155" s="39"/>
      <c r="CX2155" s="39"/>
      <c r="CY2155" s="39"/>
      <c r="CZ2155" s="39"/>
      <c r="DA2155" s="39"/>
      <c r="DB2155" s="39"/>
      <c r="DC2155" s="39"/>
      <c r="DD2155" s="39"/>
      <c r="DE2155" s="39"/>
      <c r="DF2155" s="39"/>
      <c r="DG2155" s="39"/>
      <c r="DH2155" s="39"/>
      <c r="DI2155" s="39"/>
      <c r="DJ2155" s="39"/>
      <c r="DK2155" s="39"/>
      <c r="DL2155" s="39"/>
      <c r="DM2155" s="39"/>
      <c r="DN2155" s="39"/>
      <c r="DO2155" s="39"/>
      <c r="DP2155" s="39"/>
      <c r="DQ2155" s="39"/>
      <c r="DR2155" s="39"/>
      <c r="DS2155" s="39"/>
      <c r="DT2155" s="39"/>
      <c r="DU2155" s="39"/>
      <c r="DV2155" s="39"/>
      <c r="DW2155" s="39"/>
      <c r="DX2155" s="39"/>
      <c r="DY2155" s="39"/>
      <c r="DZ2155" s="39"/>
      <c r="EA2155" s="39"/>
      <c r="EB2155" s="39"/>
      <c r="EC2155" s="39"/>
      <c r="ED2155" s="39"/>
      <c r="EE2155" s="39"/>
      <c r="EF2155" s="39"/>
      <c r="EG2155" s="39"/>
      <c r="EH2155" s="39"/>
      <c r="EI2155" s="39"/>
      <c r="EJ2155" s="39"/>
      <c r="EK2155" s="39"/>
      <c r="EL2155" s="39"/>
      <c r="EM2155" s="39"/>
      <c r="EN2155" s="39"/>
      <c r="EO2155" s="39"/>
      <c r="EP2155" s="39"/>
      <c r="EQ2155" s="39"/>
      <c r="ER2155" s="39"/>
      <c r="ES2155" s="39"/>
      <c r="ET2155" s="39"/>
      <c r="EU2155" s="39"/>
      <c r="EV2155" s="39"/>
      <c r="EW2155" s="39"/>
      <c r="EX2155" s="39"/>
      <c r="EY2155" s="39"/>
      <c r="EZ2155" s="39"/>
      <c r="FA2155" s="39"/>
      <c r="FB2155" s="39"/>
      <c r="FC2155" s="39"/>
      <c r="FD2155" s="39"/>
      <c r="FE2155" s="39"/>
      <c r="FF2155" s="39"/>
      <c r="FG2155" s="39"/>
      <c r="FH2155" s="39"/>
      <c r="FI2155" s="39"/>
      <c r="FJ2155" s="39"/>
      <c r="FK2155" s="39"/>
      <c r="FL2155" s="39"/>
      <c r="FM2155" s="39"/>
      <c r="FN2155" s="39"/>
    </row>
    <row r="2156" spans="1:170" s="36" customFormat="1">
      <c r="A2156" s="105"/>
      <c r="B2156" s="106"/>
      <c r="C2156" s="107"/>
      <c r="D2156" s="132"/>
      <c r="E2156" s="132"/>
      <c r="F2156" s="132"/>
      <c r="G2156" s="132"/>
      <c r="H2156" s="107"/>
      <c r="I2156" s="108"/>
      <c r="J2156" s="132"/>
      <c r="K2156" s="137"/>
      <c r="L2156" s="137"/>
      <c r="M2156" s="139"/>
      <c r="N2156" s="139"/>
      <c r="O2156" s="105"/>
      <c r="P2156" s="112"/>
      <c r="Q2156" s="112"/>
      <c r="R2156" s="112"/>
      <c r="S2156" s="94"/>
      <c r="T2156" s="95"/>
      <c r="U2156" s="95"/>
      <c r="V2156" s="95"/>
      <c r="W2156" s="95"/>
      <c r="X2156" s="39"/>
      <c r="Y2156" s="39"/>
      <c r="Z2156" s="39"/>
      <c r="AA2156" s="39"/>
      <c r="AB2156" s="39"/>
      <c r="AC2156" s="39"/>
      <c r="AD2156" s="39"/>
      <c r="AE2156" s="39"/>
      <c r="AF2156" s="39"/>
      <c r="AG2156" s="39"/>
      <c r="AH2156" s="39"/>
      <c r="AI2156" s="39"/>
      <c r="AJ2156" s="39"/>
      <c r="AK2156" s="39"/>
      <c r="AL2156" s="39"/>
      <c r="AM2156" s="39"/>
      <c r="AN2156" s="39"/>
      <c r="AO2156" s="39"/>
      <c r="AP2156" s="39"/>
      <c r="AQ2156" s="39"/>
      <c r="AR2156" s="39"/>
      <c r="AS2156" s="39"/>
      <c r="AT2156" s="39"/>
      <c r="AU2156" s="39"/>
      <c r="AV2156" s="39"/>
      <c r="AW2156" s="39"/>
      <c r="AX2156" s="39"/>
      <c r="AY2156" s="39"/>
      <c r="AZ2156" s="39"/>
      <c r="BA2156" s="39"/>
      <c r="BB2156" s="39"/>
      <c r="BC2156" s="39"/>
      <c r="BD2156" s="39"/>
      <c r="BE2156" s="39"/>
      <c r="BF2156" s="39"/>
      <c r="BG2156" s="39"/>
      <c r="BH2156" s="39"/>
      <c r="BI2156" s="39"/>
      <c r="BJ2156" s="39"/>
      <c r="BK2156" s="39"/>
      <c r="BL2156" s="39"/>
      <c r="BM2156" s="39"/>
      <c r="BN2156" s="39"/>
      <c r="BO2156" s="39"/>
      <c r="BP2156" s="39"/>
      <c r="BQ2156" s="39"/>
      <c r="BR2156" s="39"/>
      <c r="BS2156" s="39"/>
      <c r="BT2156" s="39"/>
      <c r="BU2156" s="39"/>
      <c r="BV2156" s="39"/>
      <c r="BW2156" s="39"/>
      <c r="BX2156" s="39"/>
      <c r="BY2156" s="39"/>
      <c r="BZ2156" s="39"/>
      <c r="CA2156" s="39"/>
      <c r="CB2156" s="39"/>
      <c r="CC2156" s="39"/>
      <c r="CD2156" s="39"/>
      <c r="CE2156" s="39"/>
      <c r="CF2156" s="39"/>
      <c r="CG2156" s="39"/>
      <c r="CH2156" s="39"/>
      <c r="CI2156" s="39"/>
      <c r="CJ2156" s="39"/>
      <c r="CK2156" s="39"/>
      <c r="CL2156" s="39"/>
      <c r="CM2156" s="39"/>
      <c r="CN2156" s="39"/>
      <c r="CO2156" s="39"/>
      <c r="CP2156" s="39"/>
      <c r="CQ2156" s="39"/>
      <c r="CR2156" s="39"/>
      <c r="CS2156" s="39"/>
      <c r="CT2156" s="39"/>
      <c r="CU2156" s="39"/>
      <c r="CV2156" s="39"/>
      <c r="CW2156" s="39"/>
      <c r="CX2156" s="39"/>
      <c r="CY2156" s="39"/>
      <c r="CZ2156" s="39"/>
      <c r="DA2156" s="39"/>
      <c r="DB2156" s="39"/>
      <c r="DC2156" s="39"/>
      <c r="DD2156" s="39"/>
      <c r="DE2156" s="39"/>
      <c r="DF2156" s="39"/>
      <c r="DG2156" s="39"/>
      <c r="DH2156" s="39"/>
      <c r="DI2156" s="39"/>
      <c r="DJ2156" s="39"/>
      <c r="DK2156" s="39"/>
      <c r="DL2156" s="39"/>
      <c r="DM2156" s="39"/>
      <c r="DN2156" s="39"/>
      <c r="DO2156" s="39"/>
      <c r="DP2156" s="39"/>
      <c r="DQ2156" s="39"/>
      <c r="DR2156" s="39"/>
      <c r="DS2156" s="39"/>
      <c r="DT2156" s="39"/>
      <c r="DU2156" s="39"/>
      <c r="DV2156" s="39"/>
      <c r="DW2156" s="39"/>
      <c r="DX2156" s="39"/>
      <c r="DY2156" s="39"/>
      <c r="DZ2156" s="39"/>
      <c r="EA2156" s="39"/>
      <c r="EB2156" s="39"/>
      <c r="EC2156" s="39"/>
      <c r="ED2156" s="39"/>
      <c r="EE2156" s="39"/>
      <c r="EF2156" s="39"/>
      <c r="EG2156" s="39"/>
      <c r="EH2156" s="39"/>
      <c r="EI2156" s="39"/>
      <c r="EJ2156" s="39"/>
      <c r="EK2156" s="39"/>
      <c r="EL2156" s="39"/>
      <c r="EM2156" s="39"/>
      <c r="EN2156" s="39"/>
      <c r="EO2156" s="39"/>
      <c r="EP2156" s="39"/>
      <c r="EQ2156" s="39"/>
      <c r="ER2156" s="39"/>
      <c r="ES2156" s="39"/>
      <c r="ET2156" s="39"/>
      <c r="EU2156" s="39"/>
      <c r="EV2156" s="39"/>
      <c r="EW2156" s="39"/>
      <c r="EX2156" s="39"/>
      <c r="EY2156" s="39"/>
      <c r="EZ2156" s="39"/>
      <c r="FA2156" s="39"/>
      <c r="FB2156" s="39"/>
      <c r="FC2156" s="39"/>
      <c r="FD2156" s="39"/>
      <c r="FE2156" s="39"/>
      <c r="FF2156" s="39"/>
      <c r="FG2156" s="39"/>
      <c r="FH2156" s="39"/>
      <c r="FI2156" s="39"/>
      <c r="FJ2156" s="39"/>
      <c r="FK2156" s="39"/>
      <c r="FL2156" s="39"/>
      <c r="FM2156" s="39"/>
      <c r="FN2156" s="39"/>
    </row>
    <row r="2157" spans="1:170" s="36" customFormat="1">
      <c r="A2157" s="105"/>
      <c r="B2157" s="106"/>
      <c r="C2157" s="107"/>
      <c r="D2157" s="132"/>
      <c r="E2157" s="132"/>
      <c r="F2157" s="132"/>
      <c r="G2157" s="132"/>
      <c r="H2157" s="107"/>
      <c r="I2157" s="108"/>
      <c r="J2157" s="132"/>
      <c r="K2157" s="137"/>
      <c r="L2157" s="137"/>
      <c r="M2157" s="139"/>
      <c r="N2157" s="139"/>
      <c r="O2157" s="105"/>
      <c r="P2157" s="112"/>
      <c r="Q2157" s="112"/>
      <c r="R2157" s="112"/>
      <c r="S2157" s="94"/>
      <c r="T2157" s="95"/>
      <c r="U2157" s="95"/>
      <c r="V2157" s="95"/>
      <c r="W2157" s="95"/>
      <c r="X2157" s="39"/>
      <c r="Y2157" s="39"/>
      <c r="Z2157" s="39"/>
      <c r="AA2157" s="39"/>
      <c r="AB2157" s="39"/>
      <c r="AC2157" s="39"/>
      <c r="AD2157" s="39"/>
      <c r="AE2157" s="39"/>
      <c r="AF2157" s="39"/>
      <c r="AG2157" s="39"/>
      <c r="AH2157" s="39"/>
      <c r="AI2157" s="39"/>
      <c r="AJ2157" s="39"/>
      <c r="AK2157" s="39"/>
      <c r="AL2157" s="39"/>
      <c r="AM2157" s="39"/>
      <c r="AN2157" s="39"/>
      <c r="AO2157" s="39"/>
      <c r="AP2157" s="39"/>
      <c r="AQ2157" s="39"/>
      <c r="AR2157" s="39"/>
      <c r="AS2157" s="39"/>
      <c r="AT2157" s="39"/>
      <c r="AU2157" s="39"/>
      <c r="AV2157" s="39"/>
      <c r="AW2157" s="39"/>
      <c r="AX2157" s="39"/>
      <c r="AY2157" s="39"/>
      <c r="AZ2157" s="39"/>
      <c r="BA2157" s="39"/>
      <c r="BB2157" s="39"/>
      <c r="BC2157" s="39"/>
      <c r="BD2157" s="39"/>
      <c r="BE2157" s="39"/>
      <c r="BF2157" s="39"/>
      <c r="BG2157" s="39"/>
      <c r="BH2157" s="39"/>
      <c r="BI2157" s="39"/>
      <c r="BJ2157" s="39"/>
      <c r="BK2157" s="39"/>
      <c r="BL2157" s="39"/>
      <c r="BM2157" s="39"/>
      <c r="BN2157" s="39"/>
      <c r="BO2157" s="39"/>
      <c r="BP2157" s="39"/>
      <c r="BQ2157" s="39"/>
      <c r="BR2157" s="39"/>
      <c r="BS2157" s="39"/>
      <c r="BT2157" s="39"/>
      <c r="BU2157" s="39"/>
      <c r="BV2157" s="39"/>
      <c r="BW2157" s="39"/>
      <c r="BX2157" s="39"/>
      <c r="BY2157" s="39"/>
      <c r="BZ2157" s="39"/>
      <c r="CA2157" s="39"/>
      <c r="CB2157" s="39"/>
      <c r="CC2157" s="39"/>
      <c r="CD2157" s="39"/>
      <c r="CE2157" s="39"/>
      <c r="CF2157" s="39"/>
      <c r="CG2157" s="39"/>
      <c r="CH2157" s="39"/>
      <c r="CI2157" s="39"/>
      <c r="CJ2157" s="39"/>
      <c r="CK2157" s="39"/>
      <c r="CL2157" s="39"/>
      <c r="CM2157" s="39"/>
      <c r="CN2157" s="39"/>
      <c r="CO2157" s="39"/>
      <c r="CP2157" s="39"/>
      <c r="CQ2157" s="39"/>
      <c r="CR2157" s="39"/>
      <c r="CS2157" s="39"/>
      <c r="CT2157" s="39"/>
      <c r="CU2157" s="39"/>
      <c r="CV2157" s="39"/>
      <c r="CW2157" s="39"/>
      <c r="CX2157" s="39"/>
      <c r="CY2157" s="39"/>
      <c r="CZ2157" s="39"/>
      <c r="DA2157" s="39"/>
      <c r="DB2157" s="39"/>
      <c r="DC2157" s="39"/>
      <c r="DD2157" s="39"/>
      <c r="DE2157" s="39"/>
      <c r="DF2157" s="39"/>
      <c r="DG2157" s="39"/>
      <c r="DH2157" s="39"/>
      <c r="DI2157" s="39"/>
      <c r="DJ2157" s="39"/>
      <c r="DK2157" s="39"/>
      <c r="DL2157" s="39"/>
      <c r="DM2157" s="39"/>
      <c r="DN2157" s="39"/>
      <c r="DO2157" s="39"/>
      <c r="DP2157" s="39"/>
      <c r="DQ2157" s="39"/>
      <c r="DR2157" s="39"/>
      <c r="DS2157" s="39"/>
      <c r="DT2157" s="39"/>
      <c r="DU2157" s="39"/>
      <c r="DV2157" s="39"/>
      <c r="DW2157" s="39"/>
      <c r="DX2157" s="39"/>
      <c r="DY2157" s="39"/>
      <c r="DZ2157" s="39"/>
      <c r="EA2157" s="39"/>
      <c r="EB2157" s="39"/>
      <c r="EC2157" s="39"/>
      <c r="ED2157" s="39"/>
      <c r="EE2157" s="39"/>
      <c r="EF2157" s="39"/>
      <c r="EG2157" s="39"/>
      <c r="EH2157" s="39"/>
      <c r="EI2157" s="39"/>
      <c r="EJ2157" s="39"/>
      <c r="EK2157" s="39"/>
      <c r="EL2157" s="39"/>
      <c r="EM2157" s="39"/>
      <c r="EN2157" s="39"/>
      <c r="EO2157" s="39"/>
      <c r="EP2157" s="39"/>
      <c r="EQ2157" s="39"/>
      <c r="ER2157" s="39"/>
      <c r="ES2157" s="39"/>
      <c r="ET2157" s="39"/>
      <c r="EU2157" s="39"/>
      <c r="EV2157" s="39"/>
      <c r="EW2157" s="39"/>
      <c r="EX2157" s="39"/>
      <c r="EY2157" s="39"/>
      <c r="EZ2157" s="39"/>
      <c r="FA2157" s="39"/>
      <c r="FB2157" s="39"/>
      <c r="FC2157" s="39"/>
      <c r="FD2157" s="39"/>
      <c r="FE2157" s="39"/>
      <c r="FF2157" s="39"/>
      <c r="FG2157" s="39"/>
      <c r="FH2157" s="39"/>
      <c r="FI2157" s="39"/>
      <c r="FJ2157" s="39"/>
      <c r="FK2157" s="39"/>
      <c r="FL2157" s="39"/>
      <c r="FM2157" s="39"/>
      <c r="FN2157" s="39"/>
    </row>
    <row r="2158" spans="1:170" s="36" customFormat="1">
      <c r="A2158" s="105"/>
      <c r="B2158" s="106"/>
      <c r="C2158" s="107"/>
      <c r="D2158" s="132"/>
      <c r="E2158" s="132"/>
      <c r="F2158" s="132"/>
      <c r="G2158" s="132"/>
      <c r="H2158" s="107"/>
      <c r="I2158" s="108"/>
      <c r="J2158" s="132"/>
      <c r="K2158" s="137"/>
      <c r="L2158" s="137"/>
      <c r="M2158" s="139"/>
      <c r="N2158" s="139"/>
      <c r="O2158" s="105"/>
      <c r="P2158" s="112"/>
      <c r="Q2158" s="112"/>
      <c r="R2158" s="112"/>
      <c r="S2158" s="94"/>
      <c r="T2158" s="95"/>
      <c r="U2158" s="95"/>
      <c r="V2158" s="95"/>
      <c r="W2158" s="95"/>
      <c r="X2158" s="39"/>
      <c r="Y2158" s="39"/>
      <c r="Z2158" s="39"/>
      <c r="AA2158" s="39"/>
      <c r="AB2158" s="39"/>
      <c r="AC2158" s="39"/>
      <c r="AD2158" s="39"/>
      <c r="AE2158" s="39"/>
      <c r="AF2158" s="39"/>
      <c r="AG2158" s="39"/>
      <c r="AH2158" s="39"/>
      <c r="AI2158" s="39"/>
      <c r="AJ2158" s="39"/>
      <c r="AK2158" s="39"/>
      <c r="AL2158" s="39"/>
      <c r="AM2158" s="39"/>
      <c r="AN2158" s="39"/>
      <c r="AO2158" s="39"/>
      <c r="AP2158" s="39"/>
      <c r="AQ2158" s="39"/>
      <c r="AR2158" s="39"/>
      <c r="AS2158" s="39"/>
      <c r="AT2158" s="39"/>
      <c r="AU2158" s="39"/>
      <c r="AV2158" s="39"/>
      <c r="AW2158" s="39"/>
      <c r="AX2158" s="39"/>
      <c r="AY2158" s="39"/>
      <c r="AZ2158" s="39"/>
      <c r="BA2158" s="39"/>
      <c r="BB2158" s="39"/>
      <c r="BC2158" s="39"/>
      <c r="BD2158" s="39"/>
      <c r="BE2158" s="39"/>
      <c r="BF2158" s="39"/>
      <c r="BG2158" s="39"/>
      <c r="BH2158" s="39"/>
      <c r="BI2158" s="39"/>
      <c r="BJ2158" s="39"/>
      <c r="BK2158" s="39"/>
      <c r="BL2158" s="39"/>
      <c r="BM2158" s="39"/>
      <c r="BN2158" s="39"/>
      <c r="BO2158" s="39"/>
      <c r="BP2158" s="39"/>
      <c r="BQ2158" s="39"/>
      <c r="BR2158" s="39"/>
      <c r="BS2158" s="39"/>
      <c r="BT2158" s="39"/>
      <c r="BU2158" s="39"/>
      <c r="BV2158" s="39"/>
      <c r="BW2158" s="39"/>
      <c r="BX2158" s="39"/>
      <c r="BY2158" s="39"/>
      <c r="BZ2158" s="39"/>
      <c r="CA2158" s="39"/>
      <c r="CB2158" s="39"/>
      <c r="CC2158" s="39"/>
      <c r="CD2158" s="39"/>
      <c r="CE2158" s="39"/>
      <c r="CF2158" s="39"/>
      <c r="CG2158" s="39"/>
      <c r="CH2158" s="39"/>
      <c r="CI2158" s="39"/>
      <c r="CJ2158" s="39"/>
      <c r="CK2158" s="39"/>
      <c r="CL2158" s="39"/>
      <c r="CM2158" s="39"/>
      <c r="CN2158" s="39"/>
      <c r="CO2158" s="39"/>
      <c r="CP2158" s="39"/>
      <c r="CQ2158" s="39"/>
      <c r="CR2158" s="39"/>
      <c r="CS2158" s="39"/>
      <c r="CT2158" s="39"/>
      <c r="CU2158" s="39"/>
      <c r="CV2158" s="39"/>
      <c r="CW2158" s="39"/>
      <c r="CX2158" s="39"/>
      <c r="CY2158" s="39"/>
      <c r="CZ2158" s="39"/>
      <c r="DA2158" s="39"/>
      <c r="DB2158" s="39"/>
      <c r="DC2158" s="39"/>
      <c r="DD2158" s="39"/>
      <c r="DE2158" s="39"/>
      <c r="DF2158" s="39"/>
      <c r="DG2158" s="39"/>
      <c r="DH2158" s="39"/>
      <c r="DI2158" s="39"/>
      <c r="DJ2158" s="39"/>
      <c r="DK2158" s="39"/>
      <c r="DL2158" s="39"/>
      <c r="DM2158" s="39"/>
      <c r="DN2158" s="39"/>
      <c r="DO2158" s="39"/>
      <c r="DP2158" s="39"/>
      <c r="DQ2158" s="39"/>
      <c r="DR2158" s="39"/>
      <c r="DS2158" s="39"/>
      <c r="DT2158" s="39"/>
      <c r="DU2158" s="39"/>
      <c r="DV2158" s="39"/>
      <c r="DW2158" s="39"/>
      <c r="DX2158" s="39"/>
      <c r="DY2158" s="39"/>
      <c r="DZ2158" s="39"/>
      <c r="EA2158" s="39"/>
      <c r="EB2158" s="39"/>
      <c r="EC2158" s="39"/>
      <c r="ED2158" s="39"/>
      <c r="EE2158" s="39"/>
      <c r="EF2158" s="39"/>
      <c r="EG2158" s="39"/>
      <c r="EH2158" s="39"/>
      <c r="EI2158" s="39"/>
      <c r="EJ2158" s="39"/>
      <c r="EK2158" s="39"/>
      <c r="EL2158" s="39"/>
      <c r="EM2158" s="39"/>
      <c r="EN2158" s="39"/>
      <c r="EO2158" s="39"/>
      <c r="EP2158" s="39"/>
      <c r="EQ2158" s="39"/>
      <c r="ER2158" s="39"/>
      <c r="ES2158" s="39"/>
      <c r="ET2158" s="39"/>
      <c r="EU2158" s="39"/>
      <c r="EV2158" s="39"/>
      <c r="EW2158" s="39"/>
      <c r="EX2158" s="39"/>
      <c r="EY2158" s="39"/>
      <c r="EZ2158" s="39"/>
      <c r="FA2158" s="39"/>
      <c r="FB2158" s="39"/>
      <c r="FC2158" s="39"/>
      <c r="FD2158" s="39"/>
      <c r="FE2158" s="39"/>
      <c r="FF2158" s="39"/>
      <c r="FG2158" s="39"/>
      <c r="FH2158" s="39"/>
      <c r="FI2158" s="39"/>
      <c r="FJ2158" s="39"/>
      <c r="FK2158" s="39"/>
      <c r="FL2158" s="39"/>
      <c r="FM2158" s="39"/>
      <c r="FN2158" s="39"/>
    </row>
    <row r="2159" spans="1:170" s="36" customFormat="1">
      <c r="A2159" s="105"/>
      <c r="B2159" s="106"/>
      <c r="C2159" s="107"/>
      <c r="D2159" s="132"/>
      <c r="E2159" s="132"/>
      <c r="F2159" s="132"/>
      <c r="G2159" s="132"/>
      <c r="H2159" s="107"/>
      <c r="I2159" s="108"/>
      <c r="J2159" s="132"/>
      <c r="K2159" s="137"/>
      <c r="L2159" s="137"/>
      <c r="M2159" s="139"/>
      <c r="N2159" s="139"/>
      <c r="O2159" s="105"/>
      <c r="P2159" s="112"/>
      <c r="Q2159" s="112"/>
      <c r="R2159" s="112"/>
      <c r="S2159" s="94"/>
      <c r="T2159" s="95"/>
      <c r="U2159" s="95"/>
      <c r="V2159" s="95"/>
      <c r="W2159" s="95"/>
      <c r="X2159" s="39"/>
      <c r="Y2159" s="39"/>
      <c r="Z2159" s="39"/>
      <c r="AA2159" s="39"/>
      <c r="AB2159" s="39"/>
      <c r="AC2159" s="39"/>
      <c r="AD2159" s="39"/>
      <c r="AE2159" s="39"/>
      <c r="AF2159" s="39"/>
      <c r="AG2159" s="39"/>
      <c r="AH2159" s="39"/>
      <c r="AI2159" s="39"/>
      <c r="AJ2159" s="39"/>
      <c r="AK2159" s="39"/>
      <c r="AL2159" s="39"/>
      <c r="AM2159" s="39"/>
      <c r="AN2159" s="39"/>
      <c r="AO2159" s="39"/>
      <c r="AP2159" s="39"/>
      <c r="AQ2159" s="39"/>
      <c r="AR2159" s="39"/>
      <c r="AS2159" s="39"/>
      <c r="AT2159" s="39"/>
      <c r="AU2159" s="39"/>
      <c r="AV2159" s="39"/>
      <c r="AW2159" s="39"/>
      <c r="AX2159" s="39"/>
      <c r="AY2159" s="39"/>
      <c r="AZ2159" s="39"/>
      <c r="BA2159" s="39"/>
      <c r="BB2159" s="39"/>
      <c r="BC2159" s="39"/>
      <c r="BD2159" s="39"/>
      <c r="BE2159" s="39"/>
      <c r="BF2159" s="39"/>
      <c r="BG2159" s="39"/>
      <c r="BH2159" s="39"/>
      <c r="BI2159" s="39"/>
      <c r="BJ2159" s="39"/>
      <c r="BK2159" s="39"/>
      <c r="BL2159" s="39"/>
      <c r="BM2159" s="39"/>
      <c r="BN2159" s="39"/>
      <c r="BO2159" s="39"/>
      <c r="BP2159" s="39"/>
      <c r="BQ2159" s="39"/>
      <c r="BR2159" s="39"/>
      <c r="BS2159" s="39"/>
      <c r="BT2159" s="39"/>
      <c r="BU2159" s="39"/>
      <c r="BV2159" s="39"/>
      <c r="BW2159" s="39"/>
      <c r="BX2159" s="39"/>
      <c r="BY2159" s="39"/>
      <c r="BZ2159" s="39"/>
      <c r="CA2159" s="39"/>
      <c r="CB2159" s="39"/>
      <c r="CC2159" s="39"/>
      <c r="CD2159" s="39"/>
      <c r="CE2159" s="39"/>
      <c r="CF2159" s="39"/>
      <c r="CG2159" s="39"/>
      <c r="CH2159" s="39"/>
      <c r="CI2159" s="39"/>
      <c r="CJ2159" s="39"/>
      <c r="CK2159" s="39"/>
      <c r="CL2159" s="39"/>
      <c r="CM2159" s="39"/>
      <c r="CN2159" s="39"/>
      <c r="CO2159" s="39"/>
      <c r="CP2159" s="39"/>
      <c r="CQ2159" s="39"/>
      <c r="CR2159" s="39"/>
      <c r="CS2159" s="39"/>
      <c r="CT2159" s="39"/>
      <c r="CU2159" s="39"/>
      <c r="CV2159" s="39"/>
      <c r="CW2159" s="39"/>
      <c r="CX2159" s="39"/>
      <c r="CY2159" s="39"/>
      <c r="CZ2159" s="39"/>
      <c r="DA2159" s="39"/>
      <c r="DB2159" s="39"/>
      <c r="DC2159" s="39"/>
      <c r="DD2159" s="39"/>
      <c r="DE2159" s="39"/>
      <c r="DF2159" s="39"/>
      <c r="DG2159" s="39"/>
      <c r="DH2159" s="39"/>
      <c r="DI2159" s="39"/>
      <c r="DJ2159" s="39"/>
      <c r="DK2159" s="39"/>
      <c r="DL2159" s="39"/>
      <c r="DM2159" s="39"/>
      <c r="DN2159" s="39"/>
      <c r="DO2159" s="39"/>
      <c r="DP2159" s="39"/>
      <c r="DQ2159" s="39"/>
      <c r="DR2159" s="39"/>
      <c r="DS2159" s="39"/>
      <c r="DT2159" s="39"/>
      <c r="DU2159" s="39"/>
      <c r="DV2159" s="39"/>
      <c r="DW2159" s="39"/>
      <c r="DX2159" s="39"/>
      <c r="DY2159" s="39"/>
      <c r="DZ2159" s="39"/>
      <c r="EA2159" s="39"/>
      <c r="EB2159" s="39"/>
      <c r="EC2159" s="39"/>
      <c r="ED2159" s="39"/>
      <c r="EE2159" s="39"/>
      <c r="EF2159" s="39"/>
      <c r="EG2159" s="39"/>
      <c r="EH2159" s="39"/>
      <c r="EI2159" s="39"/>
      <c r="EJ2159" s="39"/>
      <c r="EK2159" s="39"/>
      <c r="EL2159" s="39"/>
      <c r="EM2159" s="39"/>
      <c r="EN2159" s="39"/>
      <c r="EO2159" s="39"/>
      <c r="EP2159" s="39"/>
      <c r="EQ2159" s="39"/>
      <c r="ER2159" s="39"/>
      <c r="ES2159" s="39"/>
      <c r="ET2159" s="39"/>
      <c r="EU2159" s="39"/>
      <c r="EV2159" s="39"/>
      <c r="EW2159" s="39"/>
      <c r="EX2159" s="39"/>
      <c r="EY2159" s="39"/>
      <c r="EZ2159" s="39"/>
      <c r="FA2159" s="39"/>
      <c r="FB2159" s="39"/>
      <c r="FC2159" s="39"/>
      <c r="FD2159" s="39"/>
      <c r="FE2159" s="39"/>
      <c r="FF2159" s="39"/>
      <c r="FG2159" s="39"/>
      <c r="FH2159" s="39"/>
      <c r="FI2159" s="39"/>
      <c r="FJ2159" s="39"/>
      <c r="FK2159" s="39"/>
      <c r="FL2159" s="39"/>
      <c r="FM2159" s="39"/>
      <c r="FN2159" s="39"/>
    </row>
    <row r="2160" spans="1:170" s="36" customFormat="1">
      <c r="A2160" s="105"/>
      <c r="B2160" s="106"/>
      <c r="C2160" s="107"/>
      <c r="D2160" s="132"/>
      <c r="E2160" s="132"/>
      <c r="F2160" s="132"/>
      <c r="G2160" s="132"/>
      <c r="H2160" s="107"/>
      <c r="I2160" s="108"/>
      <c r="J2160" s="132"/>
      <c r="K2160" s="137"/>
      <c r="L2160" s="137"/>
      <c r="M2160" s="139"/>
      <c r="N2160" s="139"/>
      <c r="O2160" s="105"/>
      <c r="P2160" s="112"/>
      <c r="Q2160" s="112"/>
      <c r="R2160" s="112"/>
      <c r="S2160" s="94"/>
      <c r="T2160" s="95"/>
      <c r="U2160" s="95"/>
      <c r="V2160" s="95"/>
      <c r="W2160" s="95"/>
      <c r="X2160" s="39"/>
      <c r="Y2160" s="39"/>
      <c r="Z2160" s="39"/>
      <c r="AA2160" s="39"/>
      <c r="AB2160" s="39"/>
      <c r="AC2160" s="39"/>
      <c r="AD2160" s="39"/>
      <c r="AE2160" s="39"/>
      <c r="AF2160" s="39"/>
      <c r="AG2160" s="39"/>
      <c r="AH2160" s="39"/>
      <c r="AI2160" s="39"/>
      <c r="AJ2160" s="39"/>
      <c r="AK2160" s="39"/>
      <c r="AL2160" s="39"/>
      <c r="AM2160" s="39"/>
      <c r="AN2160" s="39"/>
      <c r="AO2160" s="39"/>
      <c r="AP2160" s="39"/>
      <c r="AQ2160" s="39"/>
      <c r="AR2160" s="39"/>
      <c r="AS2160" s="39"/>
      <c r="AT2160" s="39"/>
      <c r="AU2160" s="39"/>
      <c r="AV2160" s="39"/>
      <c r="AW2160" s="39"/>
      <c r="AX2160" s="39"/>
      <c r="AY2160" s="39"/>
      <c r="AZ2160" s="39"/>
      <c r="BA2160" s="39"/>
      <c r="BB2160" s="39"/>
      <c r="BC2160" s="39"/>
      <c r="BD2160" s="39"/>
      <c r="BE2160" s="39"/>
      <c r="BF2160" s="39"/>
      <c r="BG2160" s="39"/>
      <c r="BH2160" s="39"/>
      <c r="BI2160" s="39"/>
      <c r="BJ2160" s="39"/>
      <c r="BK2160" s="39"/>
      <c r="BL2160" s="39"/>
      <c r="BM2160" s="39"/>
      <c r="BN2160" s="39"/>
      <c r="BO2160" s="39"/>
      <c r="BP2160" s="39"/>
      <c r="BQ2160" s="39"/>
      <c r="BR2160" s="39"/>
      <c r="BS2160" s="39"/>
      <c r="BT2160" s="39"/>
      <c r="BU2160" s="39"/>
      <c r="BV2160" s="39"/>
      <c r="BW2160" s="39"/>
      <c r="BX2160" s="39"/>
      <c r="BY2160" s="39"/>
      <c r="BZ2160" s="39"/>
      <c r="CA2160" s="39"/>
      <c r="CB2160" s="39"/>
      <c r="CC2160" s="39"/>
      <c r="CD2160" s="39"/>
      <c r="CE2160" s="39"/>
      <c r="CF2160" s="39"/>
      <c r="CG2160" s="39"/>
      <c r="CH2160" s="39"/>
      <c r="CI2160" s="39"/>
      <c r="CJ2160" s="39"/>
      <c r="CK2160" s="39"/>
      <c r="CL2160" s="39"/>
      <c r="CM2160" s="39"/>
      <c r="CN2160" s="39"/>
      <c r="CO2160" s="39"/>
      <c r="CP2160" s="39"/>
      <c r="CQ2160" s="39"/>
      <c r="CR2160" s="39"/>
      <c r="CS2160" s="39"/>
      <c r="CT2160" s="39"/>
      <c r="CU2160" s="39"/>
      <c r="CV2160" s="39"/>
      <c r="CW2160" s="39"/>
      <c r="CX2160" s="39"/>
      <c r="CY2160" s="39"/>
      <c r="CZ2160" s="39"/>
      <c r="DA2160" s="39"/>
      <c r="DB2160" s="39"/>
      <c r="DC2160" s="39"/>
      <c r="DD2160" s="39"/>
      <c r="DE2160" s="39"/>
      <c r="DF2160" s="39"/>
      <c r="DG2160" s="39"/>
      <c r="DH2160" s="39"/>
      <c r="DI2160" s="39"/>
      <c r="DJ2160" s="39"/>
      <c r="DK2160" s="39"/>
      <c r="DL2160" s="39"/>
      <c r="DM2160" s="39"/>
      <c r="DN2160" s="39"/>
      <c r="DO2160" s="39"/>
      <c r="DP2160" s="39"/>
      <c r="DQ2160" s="39"/>
      <c r="DR2160" s="39"/>
      <c r="DS2160" s="39"/>
      <c r="DT2160" s="39"/>
      <c r="DU2160" s="39"/>
      <c r="DV2160" s="39"/>
      <c r="DW2160" s="39"/>
      <c r="DX2160" s="39"/>
      <c r="DY2160" s="39"/>
      <c r="DZ2160" s="39"/>
      <c r="EA2160" s="39"/>
      <c r="EB2160" s="39"/>
      <c r="EC2160" s="39"/>
      <c r="ED2160" s="39"/>
      <c r="EE2160" s="39"/>
      <c r="EF2160" s="39"/>
      <c r="EG2160" s="39"/>
      <c r="EH2160" s="39"/>
      <c r="EI2160" s="39"/>
      <c r="EJ2160" s="39"/>
      <c r="EK2160" s="39"/>
      <c r="EL2160" s="39"/>
      <c r="EM2160" s="39"/>
      <c r="EN2160" s="39"/>
      <c r="EO2160" s="39"/>
      <c r="EP2160" s="39"/>
      <c r="EQ2160" s="39"/>
      <c r="ER2160" s="39"/>
      <c r="ES2160" s="39"/>
      <c r="ET2160" s="39"/>
      <c r="EU2160" s="39"/>
      <c r="EV2160" s="39"/>
      <c r="EW2160" s="39"/>
      <c r="EX2160" s="39"/>
      <c r="EY2160" s="39"/>
      <c r="EZ2160" s="39"/>
      <c r="FA2160" s="39"/>
      <c r="FB2160" s="39"/>
      <c r="FC2160" s="39"/>
      <c r="FD2160" s="39"/>
      <c r="FE2160" s="39"/>
      <c r="FF2160" s="39"/>
      <c r="FG2160" s="39"/>
      <c r="FH2160" s="39"/>
      <c r="FI2160" s="39"/>
      <c r="FJ2160" s="39"/>
      <c r="FK2160" s="39"/>
      <c r="FL2160" s="39"/>
      <c r="FM2160" s="39"/>
      <c r="FN2160" s="39"/>
    </row>
    <row r="2161" spans="1:170" s="36" customFormat="1">
      <c r="A2161" s="105"/>
      <c r="B2161" s="106"/>
      <c r="C2161" s="107"/>
      <c r="D2161" s="132"/>
      <c r="E2161" s="132"/>
      <c r="F2161" s="132"/>
      <c r="G2161" s="132"/>
      <c r="H2161" s="107"/>
      <c r="I2161" s="108"/>
      <c r="J2161" s="132"/>
      <c r="K2161" s="137"/>
      <c r="L2161" s="137"/>
      <c r="M2161" s="139"/>
      <c r="N2161" s="139"/>
      <c r="O2161" s="105"/>
      <c r="P2161" s="112"/>
      <c r="Q2161" s="112"/>
      <c r="R2161" s="112"/>
      <c r="S2161" s="94"/>
      <c r="T2161" s="95"/>
      <c r="U2161" s="95"/>
      <c r="V2161" s="95"/>
      <c r="W2161" s="95"/>
      <c r="X2161" s="39"/>
      <c r="Y2161" s="39"/>
      <c r="Z2161" s="39"/>
      <c r="AA2161" s="39"/>
      <c r="AB2161" s="39"/>
      <c r="AC2161" s="39"/>
      <c r="AD2161" s="39"/>
      <c r="AE2161" s="39"/>
      <c r="AF2161" s="39"/>
      <c r="AG2161" s="39"/>
      <c r="AH2161" s="39"/>
      <c r="AI2161" s="39"/>
      <c r="AJ2161" s="39"/>
      <c r="AK2161" s="39"/>
      <c r="AL2161" s="39"/>
      <c r="AM2161" s="39"/>
      <c r="AN2161" s="39"/>
      <c r="AO2161" s="39"/>
      <c r="AP2161" s="39"/>
      <c r="AQ2161" s="39"/>
      <c r="AR2161" s="39"/>
      <c r="AS2161" s="39"/>
      <c r="AT2161" s="39"/>
      <c r="AU2161" s="39"/>
      <c r="AV2161" s="39"/>
      <c r="AW2161" s="39"/>
      <c r="AX2161" s="39"/>
      <c r="AY2161" s="39"/>
      <c r="AZ2161" s="39"/>
      <c r="BA2161" s="39"/>
      <c r="BB2161" s="39"/>
      <c r="BC2161" s="39"/>
      <c r="BD2161" s="39"/>
      <c r="BE2161" s="39"/>
      <c r="BF2161" s="39"/>
      <c r="BG2161" s="39"/>
      <c r="BH2161" s="39"/>
      <c r="BI2161" s="39"/>
      <c r="BJ2161" s="39"/>
      <c r="BK2161" s="39"/>
      <c r="BL2161" s="39"/>
      <c r="BM2161" s="39"/>
      <c r="BN2161" s="39"/>
      <c r="BO2161" s="39"/>
      <c r="BP2161" s="39"/>
      <c r="BQ2161" s="39"/>
      <c r="BR2161" s="39"/>
      <c r="BS2161" s="39"/>
      <c r="BT2161" s="39"/>
      <c r="BU2161" s="39"/>
      <c r="BV2161" s="39"/>
      <c r="BW2161" s="39"/>
      <c r="BX2161" s="39"/>
      <c r="BY2161" s="39"/>
      <c r="BZ2161" s="39"/>
      <c r="CA2161" s="39"/>
      <c r="CB2161" s="39"/>
      <c r="CC2161" s="39"/>
      <c r="CD2161" s="39"/>
      <c r="CE2161" s="39"/>
      <c r="CF2161" s="39"/>
      <c r="CG2161" s="39"/>
      <c r="CH2161" s="39"/>
      <c r="CI2161" s="39"/>
      <c r="CJ2161" s="39"/>
      <c r="CK2161" s="39"/>
      <c r="CL2161" s="39"/>
      <c r="CM2161" s="39"/>
      <c r="CN2161" s="39"/>
      <c r="CO2161" s="39"/>
      <c r="CP2161" s="39"/>
      <c r="CQ2161" s="39"/>
      <c r="CR2161" s="39"/>
      <c r="CS2161" s="39"/>
      <c r="CT2161" s="39"/>
      <c r="CU2161" s="39"/>
      <c r="CV2161" s="39"/>
      <c r="CW2161" s="39"/>
      <c r="CX2161" s="39"/>
      <c r="CY2161" s="39"/>
      <c r="CZ2161" s="39"/>
      <c r="DA2161" s="39"/>
      <c r="DB2161" s="39"/>
      <c r="DC2161" s="39"/>
      <c r="DD2161" s="39"/>
      <c r="DE2161" s="39"/>
      <c r="DF2161" s="39"/>
      <c r="DG2161" s="39"/>
      <c r="DH2161" s="39"/>
      <c r="DI2161" s="39"/>
      <c r="DJ2161" s="39"/>
      <c r="DK2161" s="39"/>
      <c r="DL2161" s="39"/>
      <c r="DM2161" s="39"/>
      <c r="DN2161" s="39"/>
      <c r="DO2161" s="39"/>
      <c r="DP2161" s="39"/>
      <c r="DQ2161" s="39"/>
      <c r="DR2161" s="39"/>
      <c r="DS2161" s="39"/>
      <c r="DT2161" s="39"/>
      <c r="DU2161" s="39"/>
      <c r="DV2161" s="39"/>
      <c r="DW2161" s="39"/>
      <c r="DX2161" s="39"/>
      <c r="DY2161" s="39"/>
      <c r="DZ2161" s="39"/>
      <c r="EA2161" s="39"/>
      <c r="EB2161" s="39"/>
      <c r="EC2161" s="39"/>
      <c r="ED2161" s="39"/>
      <c r="EE2161" s="39"/>
      <c r="EF2161" s="39"/>
      <c r="EG2161" s="39"/>
      <c r="EH2161" s="39"/>
      <c r="EI2161" s="39"/>
      <c r="EJ2161" s="39"/>
      <c r="EK2161" s="39"/>
      <c r="EL2161" s="39"/>
      <c r="EM2161" s="39"/>
      <c r="EN2161" s="39"/>
      <c r="EO2161" s="39"/>
      <c r="EP2161" s="39"/>
      <c r="EQ2161" s="39"/>
      <c r="ER2161" s="39"/>
      <c r="ES2161" s="39"/>
      <c r="ET2161" s="39"/>
      <c r="EU2161" s="39"/>
      <c r="EV2161" s="39"/>
      <c r="EW2161" s="39"/>
      <c r="EX2161" s="39"/>
      <c r="EY2161" s="39"/>
      <c r="EZ2161" s="39"/>
      <c r="FA2161" s="39"/>
      <c r="FB2161" s="39"/>
      <c r="FC2161" s="39"/>
      <c r="FD2161" s="39"/>
      <c r="FE2161" s="39"/>
      <c r="FF2161" s="39"/>
      <c r="FG2161" s="39"/>
      <c r="FH2161" s="39"/>
      <c r="FI2161" s="39"/>
      <c r="FJ2161" s="39"/>
      <c r="FK2161" s="39"/>
      <c r="FL2161" s="39"/>
      <c r="FM2161" s="39"/>
      <c r="FN2161" s="39"/>
    </row>
    <row r="2162" spans="1:170" s="36" customFormat="1">
      <c r="A2162" s="105"/>
      <c r="B2162" s="106"/>
      <c r="C2162" s="107"/>
      <c r="D2162" s="132"/>
      <c r="E2162" s="132"/>
      <c r="F2162" s="132"/>
      <c r="G2162" s="132"/>
      <c r="H2162" s="107"/>
      <c r="I2162" s="108"/>
      <c r="J2162" s="132"/>
      <c r="K2162" s="137"/>
      <c r="L2162" s="137"/>
      <c r="M2162" s="139"/>
      <c r="N2162" s="139"/>
      <c r="O2162" s="105"/>
      <c r="P2162" s="112"/>
      <c r="Q2162" s="112"/>
      <c r="R2162" s="112"/>
      <c r="S2162" s="94"/>
      <c r="T2162" s="95"/>
      <c r="U2162" s="95"/>
      <c r="V2162" s="95"/>
      <c r="W2162" s="95"/>
      <c r="X2162" s="39"/>
      <c r="Y2162" s="39"/>
      <c r="Z2162" s="39"/>
      <c r="AA2162" s="39"/>
      <c r="AB2162" s="39"/>
      <c r="AC2162" s="39"/>
      <c r="AD2162" s="39"/>
      <c r="AE2162" s="39"/>
      <c r="AF2162" s="39"/>
      <c r="AG2162" s="39"/>
      <c r="AH2162" s="39"/>
      <c r="AI2162" s="39"/>
      <c r="AJ2162" s="39"/>
      <c r="AK2162" s="39"/>
      <c r="AL2162" s="39"/>
      <c r="AM2162" s="39"/>
      <c r="AN2162" s="39"/>
      <c r="AO2162" s="39"/>
      <c r="AP2162" s="39"/>
      <c r="AQ2162" s="39"/>
      <c r="AR2162" s="39"/>
      <c r="AS2162" s="39"/>
      <c r="AT2162" s="39"/>
      <c r="AU2162" s="39"/>
      <c r="AV2162" s="39"/>
      <c r="AW2162" s="39"/>
      <c r="AX2162" s="39"/>
      <c r="AY2162" s="39"/>
      <c r="AZ2162" s="39"/>
      <c r="BA2162" s="39"/>
      <c r="BB2162" s="39"/>
      <c r="BC2162" s="39"/>
      <c r="BD2162" s="39"/>
      <c r="BE2162" s="39"/>
      <c r="BF2162" s="39"/>
      <c r="BG2162" s="39"/>
      <c r="BH2162" s="39"/>
      <c r="BI2162" s="39"/>
      <c r="BJ2162" s="39"/>
      <c r="BK2162" s="39"/>
      <c r="BL2162" s="39"/>
      <c r="BM2162" s="39"/>
      <c r="BN2162" s="39"/>
      <c r="BO2162" s="39"/>
      <c r="BP2162" s="39"/>
      <c r="BQ2162" s="39"/>
      <c r="BR2162" s="39"/>
      <c r="BS2162" s="39"/>
      <c r="BT2162" s="39"/>
      <c r="BU2162" s="39"/>
      <c r="BV2162" s="39"/>
      <c r="BW2162" s="39"/>
      <c r="BX2162" s="39"/>
      <c r="BY2162" s="39"/>
      <c r="BZ2162" s="39"/>
      <c r="CA2162" s="39"/>
      <c r="CB2162" s="39"/>
      <c r="CC2162" s="39"/>
      <c r="CD2162" s="39"/>
      <c r="CE2162" s="39"/>
      <c r="CF2162" s="39"/>
      <c r="CG2162" s="39"/>
      <c r="CH2162" s="39"/>
      <c r="CI2162" s="39"/>
      <c r="CJ2162" s="39"/>
      <c r="CK2162" s="39"/>
      <c r="CL2162" s="39"/>
      <c r="CM2162" s="39"/>
      <c r="CN2162" s="39"/>
      <c r="CO2162" s="39"/>
      <c r="CP2162" s="39"/>
      <c r="CQ2162" s="39"/>
      <c r="CR2162" s="39"/>
      <c r="CS2162" s="39"/>
      <c r="CT2162" s="39"/>
      <c r="CU2162" s="39"/>
      <c r="CV2162" s="39"/>
      <c r="CW2162" s="39"/>
      <c r="CX2162" s="39"/>
      <c r="CY2162" s="39"/>
      <c r="CZ2162" s="39"/>
      <c r="DA2162" s="39"/>
      <c r="DB2162" s="39"/>
      <c r="DC2162" s="39"/>
      <c r="DD2162" s="39"/>
      <c r="DE2162" s="39"/>
      <c r="DF2162" s="39"/>
      <c r="DG2162" s="39"/>
      <c r="DH2162" s="39"/>
      <c r="DI2162" s="39"/>
      <c r="DJ2162" s="39"/>
      <c r="DK2162" s="39"/>
      <c r="DL2162" s="39"/>
      <c r="DM2162" s="39"/>
      <c r="DN2162" s="39"/>
      <c r="DO2162" s="39"/>
      <c r="DP2162" s="39"/>
      <c r="DQ2162" s="39"/>
      <c r="DR2162" s="39"/>
      <c r="DS2162" s="39"/>
      <c r="DT2162" s="39"/>
      <c r="DU2162" s="39"/>
      <c r="DV2162" s="39"/>
      <c r="DW2162" s="39"/>
      <c r="DX2162" s="39"/>
      <c r="DY2162" s="39"/>
      <c r="DZ2162" s="39"/>
      <c r="EA2162" s="39"/>
      <c r="EB2162" s="39"/>
      <c r="EC2162" s="39"/>
      <c r="ED2162" s="39"/>
      <c r="EE2162" s="39"/>
      <c r="EF2162" s="39"/>
      <c r="EG2162" s="39"/>
      <c r="EH2162" s="39"/>
      <c r="EI2162" s="39"/>
      <c r="EJ2162" s="39"/>
      <c r="EK2162" s="39"/>
      <c r="EL2162" s="39"/>
      <c r="EM2162" s="39"/>
      <c r="EN2162" s="39"/>
      <c r="EO2162" s="39"/>
      <c r="EP2162" s="39"/>
      <c r="EQ2162" s="39"/>
      <c r="ER2162" s="39"/>
      <c r="ES2162" s="39"/>
      <c r="ET2162" s="39"/>
      <c r="EU2162" s="39"/>
      <c r="EV2162" s="39"/>
      <c r="EW2162" s="39"/>
      <c r="EX2162" s="39"/>
      <c r="EY2162" s="39"/>
      <c r="EZ2162" s="39"/>
      <c r="FA2162" s="39"/>
      <c r="FB2162" s="39"/>
      <c r="FC2162" s="39"/>
      <c r="FD2162" s="39"/>
      <c r="FE2162" s="39"/>
      <c r="FF2162" s="39"/>
      <c r="FG2162" s="39"/>
      <c r="FH2162" s="39"/>
      <c r="FI2162" s="39"/>
      <c r="FJ2162" s="39"/>
      <c r="FK2162" s="39"/>
      <c r="FL2162" s="39"/>
      <c r="FM2162" s="39"/>
      <c r="FN2162" s="39"/>
    </row>
    <row r="2163" spans="1:170" s="36" customFormat="1">
      <c r="A2163" s="105"/>
      <c r="B2163" s="106"/>
      <c r="C2163" s="107"/>
      <c r="D2163" s="132"/>
      <c r="E2163" s="132"/>
      <c r="F2163" s="132"/>
      <c r="G2163" s="132"/>
      <c r="H2163" s="107"/>
      <c r="I2163" s="108"/>
      <c r="J2163" s="132"/>
      <c r="K2163" s="137"/>
      <c r="L2163" s="137"/>
      <c r="M2163" s="139"/>
      <c r="N2163" s="139"/>
      <c r="O2163" s="105"/>
      <c r="P2163" s="112"/>
      <c r="Q2163" s="112"/>
      <c r="R2163" s="112"/>
      <c r="S2163" s="94"/>
      <c r="T2163" s="95"/>
      <c r="U2163" s="95"/>
      <c r="V2163" s="95"/>
      <c r="W2163" s="95"/>
      <c r="X2163" s="39"/>
      <c r="Y2163" s="39"/>
      <c r="Z2163" s="39"/>
      <c r="AA2163" s="39"/>
      <c r="AB2163" s="39"/>
      <c r="AC2163" s="39"/>
      <c r="AD2163" s="39"/>
      <c r="AE2163" s="39"/>
      <c r="AF2163" s="39"/>
      <c r="AG2163" s="39"/>
      <c r="AH2163" s="39"/>
      <c r="AI2163" s="39"/>
      <c r="AJ2163" s="39"/>
      <c r="AK2163" s="39"/>
      <c r="AL2163" s="39"/>
      <c r="AM2163" s="39"/>
      <c r="AN2163" s="39"/>
      <c r="AO2163" s="39"/>
      <c r="AP2163" s="39"/>
      <c r="AQ2163" s="39"/>
      <c r="AR2163" s="39"/>
      <c r="AS2163" s="39"/>
      <c r="AT2163" s="39"/>
      <c r="AU2163" s="39"/>
      <c r="AV2163" s="39"/>
      <c r="AW2163" s="39"/>
      <c r="AX2163" s="39"/>
      <c r="AY2163" s="39"/>
      <c r="AZ2163" s="39"/>
      <c r="BA2163" s="39"/>
      <c r="BB2163" s="39"/>
      <c r="BC2163" s="39"/>
      <c r="BD2163" s="39"/>
      <c r="BE2163" s="39"/>
      <c r="BF2163" s="39"/>
      <c r="BG2163" s="39"/>
      <c r="BH2163" s="39"/>
      <c r="BI2163" s="39"/>
      <c r="BJ2163" s="39"/>
      <c r="BK2163" s="39"/>
      <c r="BL2163" s="39"/>
      <c r="BM2163" s="39"/>
      <c r="BN2163" s="39"/>
      <c r="BO2163" s="39"/>
      <c r="BP2163" s="39"/>
      <c r="BQ2163" s="39"/>
      <c r="BR2163" s="39"/>
      <c r="BS2163" s="39"/>
      <c r="BT2163" s="39"/>
      <c r="BU2163" s="39"/>
      <c r="BV2163" s="39"/>
      <c r="BW2163" s="39"/>
      <c r="BX2163" s="39"/>
      <c r="BY2163" s="39"/>
      <c r="BZ2163" s="39"/>
      <c r="CA2163" s="39"/>
      <c r="CB2163" s="39"/>
      <c r="CC2163" s="39"/>
      <c r="CD2163" s="39"/>
      <c r="CE2163" s="39"/>
      <c r="CF2163" s="39"/>
      <c r="CG2163" s="39"/>
      <c r="CH2163" s="39"/>
      <c r="CI2163" s="39"/>
      <c r="CJ2163" s="39"/>
      <c r="CK2163" s="39"/>
      <c r="CL2163" s="39"/>
      <c r="CM2163" s="39"/>
      <c r="CN2163" s="39"/>
      <c r="CO2163" s="39"/>
      <c r="CP2163" s="39"/>
      <c r="CQ2163" s="39"/>
      <c r="CR2163" s="39"/>
      <c r="CS2163" s="39"/>
      <c r="CT2163" s="39"/>
      <c r="CU2163" s="39"/>
      <c r="CV2163" s="39"/>
      <c r="CW2163" s="39"/>
      <c r="CX2163" s="39"/>
      <c r="CY2163" s="39"/>
      <c r="CZ2163" s="39"/>
      <c r="DA2163" s="39"/>
      <c r="DB2163" s="39"/>
      <c r="DC2163" s="39"/>
      <c r="DD2163" s="39"/>
      <c r="DE2163" s="39"/>
      <c r="DF2163" s="39"/>
      <c r="DG2163" s="39"/>
      <c r="DH2163" s="39"/>
      <c r="DI2163" s="39"/>
      <c r="DJ2163" s="39"/>
      <c r="DK2163" s="39"/>
      <c r="DL2163" s="39"/>
      <c r="DM2163" s="39"/>
      <c r="DN2163" s="39"/>
      <c r="DO2163" s="39"/>
      <c r="DP2163" s="39"/>
      <c r="DQ2163" s="39"/>
      <c r="DR2163" s="39"/>
      <c r="DS2163" s="39"/>
      <c r="DT2163" s="39"/>
      <c r="DU2163" s="39"/>
      <c r="DV2163" s="39"/>
      <c r="DW2163" s="39"/>
      <c r="DX2163" s="39"/>
      <c r="DY2163" s="39"/>
      <c r="DZ2163" s="39"/>
      <c r="EA2163" s="39"/>
      <c r="EB2163" s="39"/>
      <c r="EC2163" s="39"/>
      <c r="ED2163" s="39"/>
      <c r="EE2163" s="39"/>
      <c r="EF2163" s="39"/>
      <c r="EG2163" s="39"/>
      <c r="EH2163" s="39"/>
      <c r="EI2163" s="39"/>
      <c r="EJ2163" s="39"/>
      <c r="EK2163" s="39"/>
      <c r="EL2163" s="39"/>
      <c r="EM2163" s="39"/>
      <c r="EN2163" s="39"/>
      <c r="EO2163" s="39"/>
      <c r="EP2163" s="39"/>
      <c r="EQ2163" s="39"/>
      <c r="ER2163" s="39"/>
      <c r="ES2163" s="39"/>
      <c r="ET2163" s="39"/>
      <c r="EU2163" s="39"/>
      <c r="EV2163" s="39"/>
      <c r="EW2163" s="39"/>
      <c r="EX2163" s="39"/>
      <c r="EY2163" s="39"/>
      <c r="EZ2163" s="39"/>
      <c r="FA2163" s="39"/>
      <c r="FB2163" s="39"/>
      <c r="FC2163" s="39"/>
      <c r="FD2163" s="39"/>
      <c r="FE2163" s="39"/>
      <c r="FF2163" s="39"/>
      <c r="FG2163" s="39"/>
      <c r="FH2163" s="39"/>
      <c r="FI2163" s="39"/>
      <c r="FJ2163" s="39"/>
      <c r="FK2163" s="39"/>
      <c r="FL2163" s="39"/>
      <c r="FM2163" s="39"/>
      <c r="FN2163" s="39"/>
    </row>
    <row r="2164" spans="1:170" s="36" customFormat="1">
      <c r="A2164" s="105"/>
      <c r="B2164" s="106"/>
      <c r="C2164" s="107"/>
      <c r="D2164" s="132"/>
      <c r="E2164" s="132"/>
      <c r="F2164" s="132"/>
      <c r="G2164" s="132"/>
      <c r="H2164" s="107"/>
      <c r="I2164" s="108"/>
      <c r="J2164" s="132"/>
      <c r="K2164" s="137"/>
      <c r="L2164" s="137"/>
      <c r="M2164" s="139"/>
      <c r="N2164" s="139"/>
      <c r="O2164" s="105"/>
      <c r="P2164" s="112"/>
      <c r="Q2164" s="112"/>
      <c r="R2164" s="112"/>
      <c r="S2164" s="94"/>
      <c r="T2164" s="95"/>
      <c r="U2164" s="95"/>
      <c r="V2164" s="95"/>
      <c r="W2164" s="95"/>
      <c r="X2164" s="39"/>
      <c r="Y2164" s="39"/>
      <c r="Z2164" s="39"/>
      <c r="AA2164" s="39"/>
      <c r="AB2164" s="39"/>
      <c r="AC2164" s="39"/>
      <c r="AD2164" s="39"/>
      <c r="AE2164" s="39"/>
      <c r="AF2164" s="39"/>
      <c r="AG2164" s="39"/>
      <c r="AH2164" s="39"/>
      <c r="AI2164" s="39"/>
      <c r="AJ2164" s="39"/>
      <c r="AK2164" s="39"/>
      <c r="AL2164" s="39"/>
      <c r="AM2164" s="39"/>
      <c r="AN2164" s="39"/>
      <c r="AO2164" s="39"/>
      <c r="AP2164" s="39"/>
      <c r="AQ2164" s="39"/>
      <c r="AR2164" s="39"/>
      <c r="AS2164" s="39"/>
      <c r="AT2164" s="39"/>
      <c r="AU2164" s="39"/>
      <c r="AV2164" s="39"/>
      <c r="AW2164" s="39"/>
      <c r="AX2164" s="39"/>
      <c r="AY2164" s="39"/>
      <c r="AZ2164" s="39"/>
      <c r="BA2164" s="39"/>
      <c r="BB2164" s="39"/>
      <c r="BC2164" s="39"/>
      <c r="BD2164" s="39"/>
      <c r="BE2164" s="39"/>
      <c r="BF2164" s="39"/>
      <c r="BG2164" s="39"/>
      <c r="BH2164" s="39"/>
      <c r="BI2164" s="39"/>
      <c r="BJ2164" s="39"/>
      <c r="BK2164" s="39"/>
      <c r="BL2164" s="39"/>
      <c r="BM2164" s="39"/>
      <c r="BN2164" s="39"/>
      <c r="BO2164" s="39"/>
      <c r="BP2164" s="39"/>
      <c r="BQ2164" s="39"/>
      <c r="BR2164" s="39"/>
      <c r="BS2164" s="39"/>
      <c r="BT2164" s="39"/>
      <c r="BU2164" s="39"/>
      <c r="BV2164" s="39"/>
      <c r="BW2164" s="39"/>
      <c r="BX2164" s="39"/>
      <c r="BY2164" s="39"/>
      <c r="BZ2164" s="39"/>
      <c r="CA2164" s="39"/>
      <c r="CB2164" s="39"/>
      <c r="CC2164" s="39"/>
      <c r="CD2164" s="39"/>
      <c r="CE2164" s="39"/>
      <c r="CF2164" s="39"/>
      <c r="CG2164" s="39"/>
      <c r="CH2164" s="39"/>
      <c r="CI2164" s="39"/>
      <c r="CJ2164" s="39"/>
      <c r="CK2164" s="39"/>
      <c r="CL2164" s="39"/>
      <c r="CM2164" s="39"/>
      <c r="CN2164" s="39"/>
      <c r="CO2164" s="39"/>
      <c r="CP2164" s="39"/>
      <c r="CQ2164" s="39"/>
      <c r="CR2164" s="39"/>
      <c r="CS2164" s="39"/>
      <c r="CT2164" s="39"/>
      <c r="CU2164" s="39"/>
      <c r="CV2164" s="39"/>
      <c r="CW2164" s="39"/>
      <c r="CX2164" s="39"/>
      <c r="CY2164" s="39"/>
      <c r="CZ2164" s="39"/>
      <c r="DA2164" s="39"/>
      <c r="DB2164" s="39"/>
      <c r="DC2164" s="39"/>
      <c r="DD2164" s="39"/>
      <c r="DE2164" s="39"/>
      <c r="DF2164" s="39"/>
      <c r="DG2164" s="39"/>
      <c r="DH2164" s="39"/>
      <c r="DI2164" s="39"/>
      <c r="DJ2164" s="39"/>
      <c r="DK2164" s="39"/>
      <c r="DL2164" s="39"/>
      <c r="DM2164" s="39"/>
      <c r="DN2164" s="39"/>
      <c r="DO2164" s="39"/>
      <c r="DP2164" s="39"/>
      <c r="DQ2164" s="39"/>
      <c r="DR2164" s="39"/>
      <c r="DS2164" s="39"/>
      <c r="DT2164" s="39"/>
      <c r="DU2164" s="39"/>
      <c r="DV2164" s="39"/>
      <c r="DW2164" s="39"/>
      <c r="DX2164" s="39"/>
      <c r="DY2164" s="39"/>
      <c r="DZ2164" s="39"/>
      <c r="EA2164" s="39"/>
      <c r="EB2164" s="39"/>
      <c r="EC2164" s="39"/>
      <c r="ED2164" s="39"/>
      <c r="EE2164" s="39"/>
      <c r="EF2164" s="39"/>
      <c r="EG2164" s="39"/>
      <c r="EH2164" s="39"/>
      <c r="EI2164" s="39"/>
      <c r="EJ2164" s="39"/>
      <c r="EK2164" s="39"/>
      <c r="EL2164" s="39"/>
      <c r="EM2164" s="39"/>
      <c r="EN2164" s="39"/>
      <c r="EO2164" s="39"/>
      <c r="EP2164" s="39"/>
      <c r="EQ2164" s="39"/>
      <c r="ER2164" s="39"/>
      <c r="ES2164" s="39"/>
      <c r="ET2164" s="39"/>
      <c r="EU2164" s="39"/>
      <c r="EV2164" s="39"/>
      <c r="EW2164" s="39"/>
      <c r="EX2164" s="39"/>
      <c r="EY2164" s="39"/>
      <c r="EZ2164" s="39"/>
      <c r="FA2164" s="39"/>
      <c r="FB2164" s="39"/>
      <c r="FC2164" s="39"/>
      <c r="FD2164" s="39"/>
      <c r="FE2164" s="39"/>
      <c r="FF2164" s="39"/>
      <c r="FG2164" s="39"/>
      <c r="FH2164" s="39"/>
      <c r="FI2164" s="39"/>
      <c r="FJ2164" s="39"/>
      <c r="FK2164" s="39"/>
      <c r="FL2164" s="39"/>
      <c r="FM2164" s="39"/>
      <c r="FN2164" s="39"/>
    </row>
    <row r="2165" spans="1:170" s="36" customFormat="1">
      <c r="A2165" s="105"/>
      <c r="B2165" s="106"/>
      <c r="C2165" s="107"/>
      <c r="D2165" s="132"/>
      <c r="E2165" s="132"/>
      <c r="F2165" s="132"/>
      <c r="G2165" s="132"/>
      <c r="H2165" s="107"/>
      <c r="I2165" s="108"/>
      <c r="J2165" s="132"/>
      <c r="K2165" s="137"/>
      <c r="L2165" s="137"/>
      <c r="M2165" s="139"/>
      <c r="N2165" s="139"/>
      <c r="O2165" s="105"/>
      <c r="P2165" s="112"/>
      <c r="Q2165" s="112"/>
      <c r="R2165" s="112"/>
      <c r="S2165" s="94"/>
      <c r="T2165" s="95"/>
      <c r="U2165" s="95"/>
      <c r="V2165" s="95"/>
      <c r="W2165" s="95"/>
      <c r="X2165" s="39"/>
      <c r="Y2165" s="39"/>
      <c r="Z2165" s="39"/>
      <c r="AA2165" s="39"/>
      <c r="AB2165" s="39"/>
      <c r="AC2165" s="39"/>
      <c r="AD2165" s="39"/>
      <c r="AE2165" s="39"/>
      <c r="AF2165" s="39"/>
      <c r="AG2165" s="39"/>
      <c r="AH2165" s="39"/>
      <c r="AI2165" s="39"/>
      <c r="AJ2165" s="39"/>
      <c r="AK2165" s="39"/>
      <c r="AL2165" s="39"/>
      <c r="AM2165" s="39"/>
      <c r="AN2165" s="39"/>
      <c r="AO2165" s="39"/>
      <c r="AP2165" s="39"/>
      <c r="AQ2165" s="39"/>
      <c r="AR2165" s="39"/>
      <c r="AS2165" s="39"/>
      <c r="AT2165" s="39"/>
      <c r="AU2165" s="39"/>
      <c r="AV2165" s="39"/>
      <c r="AW2165" s="39"/>
      <c r="AX2165" s="39"/>
      <c r="AY2165" s="39"/>
      <c r="AZ2165" s="39"/>
      <c r="BA2165" s="39"/>
      <c r="BB2165" s="39"/>
      <c r="BC2165" s="39"/>
      <c r="BD2165" s="39"/>
      <c r="BE2165" s="39"/>
      <c r="BF2165" s="39"/>
      <c r="BG2165" s="39"/>
      <c r="BH2165" s="39"/>
      <c r="BI2165" s="39"/>
      <c r="BJ2165" s="39"/>
      <c r="BK2165" s="39"/>
      <c r="BL2165" s="39"/>
      <c r="BM2165" s="39"/>
      <c r="BN2165" s="39"/>
      <c r="BO2165" s="39"/>
      <c r="BP2165" s="39"/>
      <c r="BQ2165" s="39"/>
      <c r="BR2165" s="39"/>
      <c r="BS2165" s="39"/>
      <c r="BT2165" s="39"/>
      <c r="BU2165" s="39"/>
      <c r="BV2165" s="39"/>
      <c r="BW2165" s="39"/>
      <c r="BX2165" s="39"/>
      <c r="BY2165" s="39"/>
      <c r="BZ2165" s="39"/>
      <c r="CA2165" s="39"/>
      <c r="CB2165" s="39"/>
      <c r="CC2165" s="39"/>
      <c r="CD2165" s="39"/>
      <c r="CE2165" s="39"/>
      <c r="CF2165" s="39"/>
      <c r="CG2165" s="39"/>
      <c r="CH2165" s="39"/>
      <c r="CI2165" s="39"/>
      <c r="CJ2165" s="39"/>
      <c r="CK2165" s="39"/>
      <c r="CL2165" s="39"/>
      <c r="CM2165" s="39"/>
      <c r="CN2165" s="39"/>
      <c r="CO2165" s="39"/>
      <c r="CP2165" s="39"/>
      <c r="CQ2165" s="39"/>
      <c r="CR2165" s="39"/>
      <c r="CS2165" s="39"/>
      <c r="CT2165" s="39"/>
      <c r="CU2165" s="39"/>
      <c r="CV2165" s="39"/>
      <c r="CW2165" s="39"/>
      <c r="CX2165" s="39"/>
      <c r="CY2165" s="39"/>
      <c r="CZ2165" s="39"/>
      <c r="DA2165" s="39"/>
      <c r="DB2165" s="39"/>
      <c r="DC2165" s="39"/>
      <c r="DD2165" s="39"/>
      <c r="DE2165" s="39"/>
      <c r="DF2165" s="39"/>
      <c r="DG2165" s="39"/>
      <c r="DH2165" s="39"/>
      <c r="DI2165" s="39"/>
      <c r="DJ2165" s="39"/>
      <c r="DK2165" s="39"/>
      <c r="DL2165" s="39"/>
      <c r="DM2165" s="39"/>
      <c r="DN2165" s="39"/>
      <c r="DO2165" s="39"/>
      <c r="DP2165" s="39"/>
      <c r="DQ2165" s="39"/>
      <c r="DR2165" s="39"/>
      <c r="DS2165" s="39"/>
      <c r="DT2165" s="39"/>
      <c r="DU2165" s="39"/>
      <c r="DV2165" s="39"/>
      <c r="DW2165" s="39"/>
      <c r="DX2165" s="39"/>
      <c r="DY2165" s="39"/>
      <c r="DZ2165" s="39"/>
      <c r="EA2165" s="39"/>
      <c r="EB2165" s="39"/>
      <c r="EC2165" s="39"/>
      <c r="ED2165" s="39"/>
      <c r="EE2165" s="39"/>
      <c r="EF2165" s="39"/>
      <c r="EG2165" s="39"/>
      <c r="EH2165" s="39"/>
      <c r="EI2165" s="39"/>
      <c r="EJ2165" s="39"/>
      <c r="EK2165" s="39"/>
      <c r="EL2165" s="39"/>
      <c r="EM2165" s="39"/>
      <c r="EN2165" s="39"/>
      <c r="EO2165" s="39"/>
      <c r="EP2165" s="39"/>
      <c r="EQ2165" s="39"/>
      <c r="ER2165" s="39"/>
      <c r="ES2165" s="39"/>
      <c r="ET2165" s="39"/>
      <c r="EU2165" s="39"/>
      <c r="EV2165" s="39"/>
      <c r="EW2165" s="39"/>
      <c r="EX2165" s="39"/>
      <c r="EY2165" s="39"/>
      <c r="EZ2165" s="39"/>
      <c r="FA2165" s="39"/>
      <c r="FB2165" s="39"/>
      <c r="FC2165" s="39"/>
      <c r="FD2165" s="39"/>
      <c r="FE2165" s="39"/>
      <c r="FF2165" s="39"/>
      <c r="FG2165" s="39"/>
      <c r="FH2165" s="39"/>
      <c r="FI2165" s="39"/>
      <c r="FJ2165" s="39"/>
      <c r="FK2165" s="39"/>
      <c r="FL2165" s="39"/>
      <c r="FM2165" s="39"/>
      <c r="FN2165" s="39"/>
    </row>
    <row r="2166" spans="1:170" s="36" customFormat="1">
      <c r="A2166" s="105"/>
      <c r="B2166" s="106"/>
      <c r="C2166" s="107"/>
      <c r="D2166" s="132"/>
      <c r="E2166" s="132"/>
      <c r="F2166" s="132"/>
      <c r="G2166" s="132"/>
      <c r="H2166" s="107"/>
      <c r="I2166" s="108"/>
      <c r="J2166" s="132"/>
      <c r="K2166" s="137"/>
      <c r="L2166" s="137"/>
      <c r="M2166" s="139"/>
      <c r="N2166" s="139"/>
      <c r="O2166" s="105"/>
      <c r="P2166" s="112"/>
      <c r="Q2166" s="112"/>
      <c r="R2166" s="112"/>
      <c r="S2166" s="94"/>
      <c r="T2166" s="95"/>
      <c r="U2166" s="95"/>
      <c r="V2166" s="95"/>
      <c r="W2166" s="95"/>
      <c r="X2166" s="39"/>
      <c r="Y2166" s="39"/>
      <c r="Z2166" s="39"/>
      <c r="AA2166" s="39"/>
      <c r="AB2166" s="39"/>
      <c r="AC2166" s="39"/>
      <c r="AD2166" s="39"/>
      <c r="AE2166" s="39"/>
      <c r="AF2166" s="39"/>
      <c r="AG2166" s="39"/>
      <c r="AH2166" s="39"/>
      <c r="AI2166" s="39"/>
      <c r="AJ2166" s="39"/>
      <c r="AK2166" s="39"/>
      <c r="AL2166" s="39"/>
      <c r="AM2166" s="39"/>
      <c r="AN2166" s="39"/>
      <c r="AO2166" s="39"/>
      <c r="AP2166" s="39"/>
      <c r="AQ2166" s="39"/>
      <c r="AR2166" s="39"/>
      <c r="AS2166" s="39"/>
      <c r="AT2166" s="39"/>
      <c r="AU2166" s="39"/>
      <c r="AV2166" s="39"/>
      <c r="AW2166" s="39"/>
      <c r="AX2166" s="39"/>
      <c r="AY2166" s="39"/>
      <c r="AZ2166" s="39"/>
      <c r="BA2166" s="39"/>
      <c r="BB2166" s="39"/>
      <c r="BC2166" s="39"/>
      <c r="BD2166" s="39"/>
      <c r="BE2166" s="39"/>
      <c r="BF2166" s="39"/>
      <c r="BG2166" s="39"/>
      <c r="BH2166" s="39"/>
      <c r="BI2166" s="39"/>
      <c r="BJ2166" s="39"/>
      <c r="BK2166" s="39"/>
      <c r="BL2166" s="39"/>
      <c r="BM2166" s="39"/>
      <c r="BN2166" s="39"/>
      <c r="BO2166" s="39"/>
      <c r="BP2166" s="39"/>
      <c r="BQ2166" s="39"/>
      <c r="BR2166" s="39"/>
      <c r="BS2166" s="39"/>
      <c r="BT2166" s="39"/>
      <c r="BU2166" s="39"/>
      <c r="BV2166" s="39"/>
      <c r="BW2166" s="39"/>
      <c r="BX2166" s="39"/>
      <c r="BY2166" s="39"/>
      <c r="BZ2166" s="39"/>
      <c r="CA2166" s="39"/>
      <c r="CB2166" s="39"/>
      <c r="CC2166" s="39"/>
      <c r="CD2166" s="39"/>
      <c r="CE2166" s="39"/>
      <c r="CF2166" s="39"/>
      <c r="CG2166" s="39"/>
      <c r="CH2166" s="39"/>
      <c r="CI2166" s="39"/>
      <c r="CJ2166" s="39"/>
      <c r="CK2166" s="39"/>
      <c r="CL2166" s="39"/>
      <c r="CM2166" s="39"/>
      <c r="CN2166" s="39"/>
      <c r="CO2166" s="39"/>
      <c r="CP2166" s="39"/>
      <c r="CQ2166" s="39"/>
      <c r="CR2166" s="39"/>
      <c r="CS2166" s="39"/>
      <c r="CT2166" s="39"/>
      <c r="CU2166" s="39"/>
      <c r="CV2166" s="39"/>
      <c r="CW2166" s="39"/>
      <c r="CX2166" s="39"/>
      <c r="CY2166" s="39"/>
      <c r="CZ2166" s="39"/>
      <c r="DA2166" s="39"/>
      <c r="DB2166" s="39"/>
      <c r="DC2166" s="39"/>
      <c r="DD2166" s="39"/>
      <c r="DE2166" s="39"/>
      <c r="DF2166" s="39"/>
      <c r="DG2166" s="39"/>
      <c r="DH2166" s="39"/>
      <c r="DI2166" s="39"/>
      <c r="DJ2166" s="39"/>
      <c r="DK2166" s="39"/>
      <c r="DL2166" s="39"/>
      <c r="DM2166" s="39"/>
      <c r="DN2166" s="39"/>
      <c r="DO2166" s="39"/>
      <c r="DP2166" s="39"/>
      <c r="DQ2166" s="39"/>
      <c r="DR2166" s="39"/>
      <c r="DS2166" s="39"/>
      <c r="DT2166" s="39"/>
      <c r="DU2166" s="39"/>
      <c r="DV2166" s="39"/>
      <c r="DW2166" s="39"/>
      <c r="DX2166" s="39"/>
      <c r="DY2166" s="39"/>
      <c r="DZ2166" s="39"/>
      <c r="EA2166" s="39"/>
      <c r="EB2166" s="39"/>
      <c r="EC2166" s="39"/>
      <c r="ED2166" s="39"/>
      <c r="EE2166" s="39"/>
      <c r="EF2166" s="39"/>
      <c r="EG2166" s="39"/>
      <c r="EH2166" s="39"/>
      <c r="EI2166" s="39"/>
      <c r="EJ2166" s="39"/>
      <c r="EK2166" s="39"/>
      <c r="EL2166" s="39"/>
      <c r="EM2166" s="39"/>
      <c r="EN2166" s="39"/>
      <c r="EO2166" s="39"/>
      <c r="EP2166" s="39"/>
      <c r="EQ2166" s="39"/>
      <c r="ER2166" s="39"/>
      <c r="ES2166" s="39"/>
      <c r="ET2166" s="39"/>
      <c r="EU2166" s="39"/>
      <c r="EV2166" s="39"/>
      <c r="EW2166" s="39"/>
      <c r="EX2166" s="39"/>
      <c r="EY2166" s="39"/>
      <c r="EZ2166" s="39"/>
      <c r="FA2166" s="39"/>
      <c r="FB2166" s="39"/>
      <c r="FC2166" s="39"/>
      <c r="FD2166" s="39"/>
      <c r="FE2166" s="39"/>
      <c r="FF2166" s="39"/>
      <c r="FG2166" s="39"/>
      <c r="FH2166" s="39"/>
      <c r="FI2166" s="39"/>
      <c r="FJ2166" s="39"/>
      <c r="FK2166" s="39"/>
      <c r="FL2166" s="39"/>
      <c r="FM2166" s="39"/>
      <c r="FN2166" s="39"/>
    </row>
    <row r="2167" spans="1:170" s="36" customFormat="1">
      <c r="A2167" s="105"/>
      <c r="B2167" s="106"/>
      <c r="C2167" s="107"/>
      <c r="D2167" s="132"/>
      <c r="E2167" s="132"/>
      <c r="F2167" s="132"/>
      <c r="G2167" s="132"/>
      <c r="H2167" s="107"/>
      <c r="I2167" s="108"/>
      <c r="J2167" s="132"/>
      <c r="K2167" s="137"/>
      <c r="L2167" s="137"/>
      <c r="M2167" s="139"/>
      <c r="N2167" s="139"/>
      <c r="O2167" s="105"/>
      <c r="P2167" s="112"/>
      <c r="Q2167" s="112"/>
      <c r="R2167" s="112"/>
      <c r="S2167" s="94"/>
      <c r="T2167" s="95"/>
      <c r="U2167" s="95"/>
      <c r="V2167" s="95"/>
      <c r="W2167" s="95"/>
      <c r="X2167" s="39"/>
      <c r="Y2167" s="39"/>
      <c r="Z2167" s="39"/>
      <c r="AA2167" s="39"/>
      <c r="AB2167" s="39"/>
      <c r="AC2167" s="39"/>
      <c r="AD2167" s="39"/>
      <c r="AE2167" s="39"/>
      <c r="AF2167" s="39"/>
      <c r="AG2167" s="39"/>
      <c r="AH2167" s="39"/>
      <c r="AI2167" s="39"/>
      <c r="AJ2167" s="39"/>
      <c r="AK2167" s="39"/>
      <c r="AL2167" s="39"/>
      <c r="AM2167" s="39"/>
      <c r="AN2167" s="39"/>
      <c r="AO2167" s="39"/>
      <c r="AP2167" s="39"/>
      <c r="AQ2167" s="39"/>
      <c r="AR2167" s="39"/>
      <c r="AS2167" s="39"/>
      <c r="AT2167" s="39"/>
      <c r="AU2167" s="39"/>
      <c r="AV2167" s="39"/>
      <c r="AW2167" s="39"/>
      <c r="AX2167" s="39"/>
      <c r="AY2167" s="39"/>
      <c r="AZ2167" s="39"/>
      <c r="BA2167" s="39"/>
      <c r="BB2167" s="39"/>
      <c r="BC2167" s="39"/>
      <c r="BD2167" s="39"/>
      <c r="BE2167" s="39"/>
      <c r="BF2167" s="39"/>
      <c r="BG2167" s="39"/>
      <c r="BH2167" s="39"/>
      <c r="BI2167" s="39"/>
      <c r="BJ2167" s="39"/>
      <c r="BK2167" s="39"/>
      <c r="BL2167" s="39"/>
      <c r="BM2167" s="39"/>
      <c r="BN2167" s="39"/>
      <c r="BO2167" s="39"/>
      <c r="BP2167" s="39"/>
      <c r="BQ2167" s="39"/>
      <c r="BR2167" s="39"/>
      <c r="BS2167" s="39"/>
      <c r="BT2167" s="39"/>
      <c r="BU2167" s="39"/>
      <c r="BV2167" s="39"/>
      <c r="BW2167" s="39"/>
      <c r="BX2167" s="39"/>
      <c r="BY2167" s="39"/>
      <c r="BZ2167" s="39"/>
      <c r="CA2167" s="39"/>
      <c r="CB2167" s="39"/>
      <c r="CC2167" s="39"/>
      <c r="CD2167" s="39"/>
      <c r="CE2167" s="39"/>
      <c r="CF2167" s="39"/>
      <c r="CG2167" s="39"/>
      <c r="CH2167" s="39"/>
      <c r="CI2167" s="39"/>
      <c r="CJ2167" s="39"/>
      <c r="CK2167" s="39"/>
      <c r="CL2167" s="39"/>
      <c r="CM2167" s="39"/>
      <c r="CN2167" s="39"/>
      <c r="CO2167" s="39"/>
      <c r="CP2167" s="39"/>
      <c r="CQ2167" s="39"/>
      <c r="CR2167" s="39"/>
      <c r="CS2167" s="39"/>
      <c r="CT2167" s="39"/>
      <c r="CU2167" s="39"/>
      <c r="CV2167" s="39"/>
      <c r="CW2167" s="39"/>
      <c r="CX2167" s="39"/>
      <c r="CY2167" s="39"/>
      <c r="CZ2167" s="39"/>
      <c r="DA2167" s="39"/>
      <c r="DB2167" s="39"/>
      <c r="DC2167" s="39"/>
      <c r="DD2167" s="39"/>
      <c r="DE2167" s="39"/>
      <c r="DF2167" s="39"/>
      <c r="DG2167" s="39"/>
      <c r="DH2167" s="39"/>
      <c r="DI2167" s="39"/>
      <c r="DJ2167" s="39"/>
      <c r="DK2167" s="39"/>
      <c r="DL2167" s="39"/>
      <c r="DM2167" s="39"/>
      <c r="DN2167" s="39"/>
      <c r="DO2167" s="39"/>
      <c r="DP2167" s="39"/>
      <c r="DQ2167" s="39"/>
      <c r="DR2167" s="39"/>
      <c r="DS2167" s="39"/>
      <c r="DT2167" s="39"/>
      <c r="DU2167" s="39"/>
      <c r="DV2167" s="39"/>
      <c r="DW2167" s="39"/>
      <c r="DX2167" s="39"/>
      <c r="DY2167" s="39"/>
      <c r="DZ2167" s="39"/>
      <c r="EA2167" s="39"/>
      <c r="EB2167" s="39"/>
      <c r="EC2167" s="39"/>
      <c r="ED2167" s="39"/>
      <c r="EE2167" s="39"/>
      <c r="EF2167" s="39"/>
      <c r="EG2167" s="39"/>
      <c r="EH2167" s="39"/>
      <c r="EI2167" s="39"/>
      <c r="EJ2167" s="39"/>
      <c r="EK2167" s="39"/>
      <c r="EL2167" s="39"/>
      <c r="EM2167" s="39"/>
      <c r="EN2167" s="39"/>
      <c r="EO2167" s="39"/>
      <c r="EP2167" s="39"/>
      <c r="EQ2167" s="39"/>
      <c r="ER2167" s="39"/>
      <c r="ES2167" s="39"/>
      <c r="ET2167" s="39"/>
      <c r="EU2167" s="39"/>
      <c r="EV2167" s="39"/>
      <c r="EW2167" s="39"/>
      <c r="EX2167" s="39"/>
      <c r="EY2167" s="39"/>
      <c r="EZ2167" s="39"/>
      <c r="FA2167" s="39"/>
      <c r="FB2167" s="39"/>
      <c r="FC2167" s="39"/>
      <c r="FD2167" s="39"/>
      <c r="FE2167" s="39"/>
      <c r="FF2167" s="39"/>
      <c r="FG2167" s="39"/>
      <c r="FH2167" s="39"/>
      <c r="FI2167" s="39"/>
      <c r="FJ2167" s="39"/>
      <c r="FK2167" s="39"/>
      <c r="FL2167" s="39"/>
      <c r="FM2167" s="39"/>
      <c r="FN2167" s="39"/>
    </row>
    <row r="2168" spans="1:170" s="36" customFormat="1">
      <c r="A2168" s="105"/>
      <c r="B2168" s="106"/>
      <c r="C2168" s="107"/>
      <c r="D2168" s="132"/>
      <c r="E2168" s="132"/>
      <c r="F2168" s="132"/>
      <c r="G2168" s="132"/>
      <c r="H2168" s="107"/>
      <c r="I2168" s="108"/>
      <c r="J2168" s="132"/>
      <c r="K2168" s="137"/>
      <c r="L2168" s="137"/>
      <c r="M2168" s="139"/>
      <c r="N2168" s="139"/>
      <c r="O2168" s="105"/>
      <c r="P2168" s="112"/>
      <c r="Q2168" s="112"/>
      <c r="R2168" s="112"/>
      <c r="S2168" s="94"/>
      <c r="T2168" s="95"/>
      <c r="U2168" s="95"/>
      <c r="V2168" s="95"/>
      <c r="W2168" s="95"/>
      <c r="X2168" s="39"/>
      <c r="Y2168" s="39"/>
      <c r="Z2168" s="39"/>
      <c r="AA2168" s="39"/>
      <c r="AB2168" s="39"/>
      <c r="AC2168" s="39"/>
      <c r="AD2168" s="39"/>
      <c r="AE2168" s="39"/>
      <c r="AF2168" s="39"/>
      <c r="AG2168" s="39"/>
      <c r="AH2168" s="39"/>
      <c r="AI2168" s="39"/>
      <c r="AJ2168" s="39"/>
      <c r="AK2168" s="39"/>
      <c r="AL2168" s="39"/>
      <c r="AM2168" s="39"/>
      <c r="AN2168" s="39"/>
      <c r="AO2168" s="39"/>
      <c r="AP2168" s="39"/>
      <c r="AQ2168" s="39"/>
      <c r="AR2168" s="39"/>
      <c r="AS2168" s="39"/>
      <c r="AT2168" s="39"/>
      <c r="AU2168" s="39"/>
      <c r="AV2168" s="39"/>
      <c r="AW2168" s="39"/>
      <c r="AX2168" s="39"/>
      <c r="AY2168" s="39"/>
      <c r="AZ2168" s="39"/>
      <c r="BA2168" s="39"/>
      <c r="BB2168" s="39"/>
      <c r="BC2168" s="39"/>
      <c r="BD2168" s="39"/>
      <c r="BE2168" s="39"/>
      <c r="BF2168" s="39"/>
      <c r="BG2168" s="39"/>
      <c r="BH2168" s="39"/>
      <c r="BI2168" s="39"/>
      <c r="BJ2168" s="39"/>
      <c r="BK2168" s="39"/>
      <c r="BL2168" s="39"/>
      <c r="BM2168" s="39"/>
      <c r="BN2168" s="39"/>
      <c r="BO2168" s="39"/>
      <c r="BP2168" s="39"/>
      <c r="BQ2168" s="39"/>
      <c r="BR2168" s="39"/>
      <c r="BS2168" s="39"/>
      <c r="BT2168" s="39"/>
      <c r="BU2168" s="39"/>
      <c r="BV2168" s="39"/>
      <c r="BW2168" s="39"/>
      <c r="BX2168" s="39"/>
      <c r="BY2168" s="39"/>
      <c r="BZ2168" s="39"/>
      <c r="CA2168" s="39"/>
      <c r="CB2168" s="39"/>
      <c r="CC2168" s="39"/>
      <c r="CD2168" s="39"/>
      <c r="CE2168" s="39"/>
      <c r="CF2168" s="39"/>
      <c r="CG2168" s="39"/>
      <c r="CH2168" s="39"/>
      <c r="CI2168" s="39"/>
      <c r="CJ2168" s="39"/>
      <c r="CK2168" s="39"/>
      <c r="CL2168" s="39"/>
      <c r="CM2168" s="39"/>
      <c r="CN2168" s="39"/>
      <c r="CO2168" s="39"/>
      <c r="CP2168" s="39"/>
      <c r="CQ2168" s="39"/>
      <c r="CR2168" s="39"/>
      <c r="CS2168" s="39"/>
      <c r="CT2168" s="39"/>
      <c r="CU2168" s="39"/>
      <c r="CV2168" s="39"/>
      <c r="CW2168" s="39"/>
      <c r="CX2168" s="39"/>
      <c r="CY2168" s="39"/>
      <c r="CZ2168" s="39"/>
      <c r="DA2168" s="39"/>
      <c r="DB2168" s="39"/>
      <c r="DC2168" s="39"/>
      <c r="DD2168" s="39"/>
      <c r="DE2168" s="39"/>
      <c r="DF2168" s="39"/>
      <c r="DG2168" s="39"/>
      <c r="DH2168" s="39"/>
      <c r="DI2168" s="39"/>
      <c r="DJ2168" s="39"/>
      <c r="DK2168" s="39"/>
      <c r="DL2168" s="39"/>
      <c r="DM2168" s="39"/>
      <c r="DN2168" s="39"/>
      <c r="DO2168" s="39"/>
      <c r="DP2168" s="39"/>
      <c r="DQ2168" s="39"/>
      <c r="DR2168" s="39"/>
      <c r="DS2168" s="39"/>
      <c r="DT2168" s="39"/>
      <c r="DU2168" s="39"/>
      <c r="DV2168" s="39"/>
      <c r="DW2168" s="39"/>
      <c r="DX2168" s="39"/>
      <c r="DY2168" s="39"/>
      <c r="DZ2168" s="39"/>
      <c r="EA2168" s="39"/>
      <c r="EB2168" s="39"/>
      <c r="EC2168" s="39"/>
      <c r="ED2168" s="39"/>
      <c r="EE2168" s="39"/>
      <c r="EF2168" s="39"/>
      <c r="EG2168" s="39"/>
      <c r="EH2168" s="39"/>
      <c r="EI2168" s="39"/>
      <c r="EJ2168" s="39"/>
      <c r="EK2168" s="39"/>
      <c r="EL2168" s="39"/>
      <c r="EM2168" s="39"/>
      <c r="EN2168" s="39"/>
      <c r="EO2168" s="39"/>
      <c r="EP2168" s="39"/>
      <c r="EQ2168" s="39"/>
      <c r="ER2168" s="39"/>
      <c r="ES2168" s="39"/>
      <c r="ET2168" s="39"/>
      <c r="EU2168" s="39"/>
      <c r="EV2168" s="39"/>
      <c r="EW2168" s="39"/>
      <c r="EX2168" s="39"/>
      <c r="EY2168" s="39"/>
      <c r="EZ2168" s="39"/>
      <c r="FA2168" s="39"/>
      <c r="FB2168" s="39"/>
      <c r="FC2168" s="39"/>
      <c r="FD2168" s="39"/>
      <c r="FE2168" s="39"/>
      <c r="FF2168" s="39"/>
      <c r="FG2168" s="39"/>
      <c r="FH2168" s="39"/>
      <c r="FI2168" s="39"/>
      <c r="FJ2168" s="39"/>
      <c r="FK2168" s="39"/>
      <c r="FL2168" s="39"/>
      <c r="FM2168" s="39"/>
      <c r="FN2168" s="39"/>
    </row>
    <row r="2169" spans="1:170" s="36" customFormat="1">
      <c r="A2169" s="105"/>
      <c r="B2169" s="106"/>
      <c r="C2169" s="107"/>
      <c r="D2169" s="132"/>
      <c r="E2169" s="132"/>
      <c r="F2169" s="132"/>
      <c r="G2169" s="132"/>
      <c r="H2169" s="107"/>
      <c r="I2169" s="108"/>
      <c r="J2169" s="132"/>
      <c r="K2169" s="137"/>
      <c r="L2169" s="137"/>
      <c r="M2169" s="139"/>
      <c r="N2169" s="139"/>
      <c r="O2169" s="105"/>
      <c r="P2169" s="112"/>
      <c r="Q2169" s="112"/>
      <c r="R2169" s="112"/>
      <c r="S2169" s="94"/>
      <c r="T2169" s="95"/>
      <c r="U2169" s="95"/>
      <c r="V2169" s="95"/>
      <c r="W2169" s="95"/>
      <c r="X2169" s="39"/>
      <c r="Y2169" s="39"/>
      <c r="Z2169" s="39"/>
      <c r="AA2169" s="39"/>
      <c r="AB2169" s="39"/>
      <c r="AC2169" s="39"/>
      <c r="AD2169" s="39"/>
      <c r="AE2169" s="39"/>
      <c r="AF2169" s="39"/>
      <c r="AG2169" s="39"/>
      <c r="AH2169" s="39"/>
      <c r="AI2169" s="39"/>
      <c r="AJ2169" s="39"/>
      <c r="AK2169" s="39"/>
      <c r="AL2169" s="39"/>
      <c r="AM2169" s="39"/>
      <c r="AN2169" s="39"/>
      <c r="AO2169" s="39"/>
      <c r="AP2169" s="39"/>
      <c r="AQ2169" s="39"/>
      <c r="AR2169" s="39"/>
      <c r="AS2169" s="39"/>
      <c r="AT2169" s="39"/>
      <c r="AU2169" s="39"/>
      <c r="AV2169" s="39"/>
      <c r="AW2169" s="39"/>
      <c r="AX2169" s="39"/>
      <c r="AY2169" s="39"/>
      <c r="AZ2169" s="39"/>
      <c r="BA2169" s="39"/>
      <c r="BB2169" s="39"/>
      <c r="BC2169" s="39"/>
      <c r="BD2169" s="39"/>
      <c r="BE2169" s="39"/>
      <c r="BF2169" s="39"/>
      <c r="BG2169" s="39"/>
      <c r="BH2169" s="39"/>
      <c r="BI2169" s="39"/>
      <c r="BJ2169" s="39"/>
      <c r="BK2169" s="39"/>
      <c r="BL2169" s="39"/>
      <c r="BM2169" s="39"/>
      <c r="BN2169" s="39"/>
      <c r="BO2169" s="39"/>
      <c r="BP2169" s="39"/>
      <c r="BQ2169" s="39"/>
      <c r="BR2169" s="39"/>
      <c r="BS2169" s="39"/>
      <c r="BT2169" s="39"/>
      <c r="BU2169" s="39"/>
      <c r="BV2169" s="39"/>
      <c r="BW2169" s="39"/>
      <c r="BX2169" s="39"/>
      <c r="BY2169" s="39"/>
      <c r="BZ2169" s="39"/>
      <c r="CA2169" s="39"/>
      <c r="CB2169" s="39"/>
      <c r="CC2169" s="39"/>
      <c r="CD2169" s="39"/>
      <c r="CE2169" s="39"/>
      <c r="CF2169" s="39"/>
      <c r="CG2169" s="39"/>
      <c r="CH2169" s="39"/>
      <c r="CI2169" s="39"/>
      <c r="CJ2169" s="39"/>
      <c r="CK2169" s="39"/>
      <c r="CL2169" s="39"/>
      <c r="CM2169" s="39"/>
      <c r="CN2169" s="39"/>
      <c r="CO2169" s="39"/>
      <c r="CP2169" s="39"/>
      <c r="CQ2169" s="39"/>
      <c r="CR2169" s="39"/>
      <c r="CS2169" s="39"/>
      <c r="CT2169" s="39"/>
      <c r="CU2169" s="39"/>
      <c r="CV2169" s="39"/>
      <c r="CW2169" s="39"/>
      <c r="CX2169" s="39"/>
      <c r="CY2169" s="39"/>
      <c r="CZ2169" s="39"/>
      <c r="DA2169" s="39"/>
      <c r="DB2169" s="39"/>
      <c r="DC2169" s="39"/>
      <c r="DD2169" s="39"/>
      <c r="DE2169" s="39"/>
      <c r="DF2169" s="39"/>
      <c r="DG2169" s="39"/>
      <c r="DH2169" s="39"/>
      <c r="DI2169" s="39"/>
      <c r="DJ2169" s="39"/>
      <c r="DK2169" s="39"/>
      <c r="DL2169" s="39"/>
      <c r="DM2169" s="39"/>
      <c r="DN2169" s="39"/>
      <c r="DO2169" s="39"/>
      <c r="DP2169" s="39"/>
      <c r="DQ2169" s="39"/>
      <c r="DR2169" s="39"/>
      <c r="DS2169" s="39"/>
      <c r="DT2169" s="39"/>
      <c r="DU2169" s="39"/>
      <c r="DV2169" s="39"/>
      <c r="DW2169" s="39"/>
      <c r="DX2169" s="39"/>
      <c r="DY2169" s="39"/>
      <c r="DZ2169" s="39"/>
      <c r="EA2169" s="39"/>
      <c r="EB2169" s="39"/>
      <c r="EC2169" s="39"/>
      <c r="ED2169" s="39"/>
      <c r="EE2169" s="39"/>
      <c r="EF2169" s="39"/>
      <c r="EG2169" s="39"/>
      <c r="EH2169" s="39"/>
      <c r="EI2169" s="39"/>
      <c r="EJ2169" s="39"/>
      <c r="EK2169" s="39"/>
      <c r="EL2169" s="39"/>
      <c r="EM2169" s="39"/>
      <c r="EN2169" s="39"/>
      <c r="EO2169" s="39"/>
      <c r="EP2169" s="39"/>
      <c r="EQ2169" s="39"/>
      <c r="ER2169" s="39"/>
      <c r="ES2169" s="39"/>
      <c r="ET2169" s="39"/>
      <c r="EU2169" s="39"/>
      <c r="EV2169" s="39"/>
      <c r="EW2169" s="39"/>
      <c r="EX2169" s="39"/>
      <c r="EY2169" s="39"/>
      <c r="EZ2169" s="39"/>
      <c r="FA2169" s="39"/>
      <c r="FB2169" s="39"/>
      <c r="FC2169" s="39"/>
      <c r="FD2169" s="39"/>
      <c r="FE2169" s="39"/>
      <c r="FF2169" s="39"/>
      <c r="FG2169" s="39"/>
      <c r="FH2169" s="39"/>
      <c r="FI2169" s="39"/>
      <c r="FJ2169" s="39"/>
      <c r="FK2169" s="39"/>
      <c r="FL2169" s="39"/>
      <c r="FM2169" s="39"/>
      <c r="FN2169" s="39"/>
    </row>
    <row r="2170" spans="1:170" s="36" customFormat="1">
      <c r="A2170" s="105"/>
      <c r="B2170" s="106"/>
      <c r="C2170" s="107"/>
      <c r="D2170" s="132"/>
      <c r="E2170" s="132"/>
      <c r="F2170" s="132"/>
      <c r="G2170" s="132"/>
      <c r="H2170" s="107"/>
      <c r="I2170" s="108"/>
      <c r="J2170" s="132"/>
      <c r="K2170" s="137"/>
      <c r="L2170" s="137"/>
      <c r="M2170" s="139"/>
      <c r="N2170" s="139"/>
      <c r="O2170" s="105"/>
      <c r="P2170" s="112"/>
      <c r="Q2170" s="112"/>
      <c r="R2170" s="112"/>
      <c r="S2170" s="94"/>
      <c r="T2170" s="95"/>
      <c r="U2170" s="95"/>
      <c r="V2170" s="95"/>
      <c r="W2170" s="95"/>
      <c r="X2170" s="39"/>
      <c r="Y2170" s="39"/>
      <c r="Z2170" s="39"/>
      <c r="AA2170" s="39"/>
      <c r="AB2170" s="39"/>
      <c r="AC2170" s="39"/>
      <c r="AD2170" s="39"/>
      <c r="AE2170" s="39"/>
      <c r="AF2170" s="39"/>
      <c r="AG2170" s="39"/>
      <c r="AH2170" s="39"/>
      <c r="AI2170" s="39"/>
      <c r="AJ2170" s="39"/>
      <c r="AK2170" s="39"/>
      <c r="AL2170" s="39"/>
      <c r="AM2170" s="39"/>
      <c r="AN2170" s="39"/>
      <c r="AO2170" s="39"/>
      <c r="AP2170" s="39"/>
      <c r="AQ2170" s="39"/>
      <c r="AR2170" s="39"/>
      <c r="AS2170" s="39"/>
      <c r="AT2170" s="39"/>
      <c r="AU2170" s="39"/>
      <c r="AV2170" s="39"/>
      <c r="AW2170" s="39"/>
      <c r="AX2170" s="39"/>
      <c r="AY2170" s="39"/>
      <c r="AZ2170" s="39"/>
      <c r="BA2170" s="39"/>
      <c r="BB2170" s="39"/>
      <c r="BC2170" s="39"/>
      <c r="BD2170" s="39"/>
      <c r="BE2170" s="39"/>
      <c r="BF2170" s="39"/>
      <c r="BG2170" s="39"/>
      <c r="BH2170" s="39"/>
      <c r="BI2170" s="39"/>
      <c r="BJ2170" s="39"/>
      <c r="BK2170" s="39"/>
      <c r="BL2170" s="39"/>
      <c r="BM2170" s="39"/>
      <c r="BN2170" s="39"/>
      <c r="BO2170" s="39"/>
      <c r="BP2170" s="39"/>
      <c r="BQ2170" s="39"/>
      <c r="BR2170" s="39"/>
      <c r="BS2170" s="39"/>
      <c r="BT2170" s="39"/>
      <c r="BU2170" s="39"/>
      <c r="BV2170" s="39"/>
      <c r="BW2170" s="39"/>
      <c r="BX2170" s="39"/>
      <c r="BY2170" s="39"/>
      <c r="BZ2170" s="39"/>
      <c r="CA2170" s="39"/>
      <c r="CB2170" s="39"/>
      <c r="CC2170" s="39"/>
      <c r="CD2170" s="39"/>
      <c r="CE2170" s="39"/>
      <c r="CF2170" s="39"/>
      <c r="CG2170" s="39"/>
      <c r="CH2170" s="39"/>
      <c r="CI2170" s="39"/>
      <c r="CJ2170" s="39"/>
      <c r="CK2170" s="39"/>
      <c r="CL2170" s="39"/>
      <c r="CM2170" s="39"/>
      <c r="CN2170" s="39"/>
      <c r="CO2170" s="39"/>
      <c r="CP2170" s="39"/>
      <c r="CQ2170" s="39"/>
      <c r="CR2170" s="39"/>
      <c r="CS2170" s="39"/>
      <c r="CT2170" s="39"/>
      <c r="CU2170" s="39"/>
      <c r="CV2170" s="39"/>
      <c r="CW2170" s="39"/>
      <c r="CX2170" s="39"/>
      <c r="CY2170" s="39"/>
      <c r="CZ2170" s="39"/>
      <c r="DA2170" s="39"/>
      <c r="DB2170" s="39"/>
      <c r="DC2170" s="39"/>
      <c r="DD2170" s="39"/>
      <c r="DE2170" s="39"/>
      <c r="DF2170" s="39"/>
      <c r="DG2170" s="39"/>
      <c r="DH2170" s="39"/>
      <c r="DI2170" s="39"/>
      <c r="DJ2170" s="39"/>
      <c r="DK2170" s="39"/>
      <c r="DL2170" s="39"/>
      <c r="DM2170" s="39"/>
      <c r="DN2170" s="39"/>
      <c r="DO2170" s="39"/>
      <c r="DP2170" s="39"/>
      <c r="DQ2170" s="39"/>
      <c r="DR2170" s="39"/>
      <c r="DS2170" s="39"/>
      <c r="DT2170" s="39"/>
      <c r="DU2170" s="39"/>
      <c r="DV2170" s="39"/>
      <c r="DW2170" s="39"/>
      <c r="DX2170" s="39"/>
      <c r="DY2170" s="39"/>
      <c r="DZ2170" s="39"/>
      <c r="EA2170" s="39"/>
      <c r="EB2170" s="39"/>
      <c r="EC2170" s="39"/>
      <c r="ED2170" s="39"/>
      <c r="EE2170" s="39"/>
      <c r="EF2170" s="39"/>
      <c r="EG2170" s="39"/>
      <c r="EH2170" s="39"/>
      <c r="EI2170" s="39"/>
      <c r="EJ2170" s="39"/>
      <c r="EK2170" s="39"/>
      <c r="EL2170" s="39"/>
      <c r="EM2170" s="39"/>
      <c r="EN2170" s="39"/>
      <c r="EO2170" s="39"/>
      <c r="EP2170" s="39"/>
      <c r="EQ2170" s="39"/>
      <c r="ER2170" s="39"/>
      <c r="ES2170" s="39"/>
      <c r="ET2170" s="39"/>
      <c r="EU2170" s="39"/>
      <c r="EV2170" s="39"/>
      <c r="EW2170" s="39"/>
      <c r="EX2170" s="39"/>
      <c r="EY2170" s="39"/>
      <c r="EZ2170" s="39"/>
      <c r="FA2170" s="39"/>
      <c r="FB2170" s="39"/>
      <c r="FC2170" s="39"/>
      <c r="FD2170" s="39"/>
      <c r="FE2170" s="39"/>
      <c r="FF2170" s="39"/>
      <c r="FG2170" s="39"/>
      <c r="FH2170" s="39"/>
      <c r="FI2170" s="39"/>
      <c r="FJ2170" s="39"/>
      <c r="FK2170" s="39"/>
      <c r="FL2170" s="39"/>
      <c r="FM2170" s="39"/>
      <c r="FN2170" s="39"/>
    </row>
    <row r="2171" spans="1:170" s="36" customFormat="1">
      <c r="A2171" s="105"/>
      <c r="B2171" s="106"/>
      <c r="C2171" s="107"/>
      <c r="D2171" s="132"/>
      <c r="E2171" s="132"/>
      <c r="F2171" s="132"/>
      <c r="G2171" s="132"/>
      <c r="H2171" s="107"/>
      <c r="I2171" s="108"/>
      <c r="J2171" s="132"/>
      <c r="K2171" s="137"/>
      <c r="L2171" s="137"/>
      <c r="M2171" s="139"/>
      <c r="N2171" s="139"/>
      <c r="O2171" s="105"/>
      <c r="P2171" s="112"/>
      <c r="Q2171" s="112"/>
      <c r="R2171" s="112"/>
      <c r="S2171" s="94"/>
      <c r="T2171" s="95"/>
      <c r="U2171" s="95"/>
      <c r="V2171" s="95"/>
      <c r="W2171" s="95"/>
      <c r="X2171" s="39"/>
      <c r="Y2171" s="39"/>
      <c r="Z2171" s="39"/>
      <c r="AA2171" s="39"/>
      <c r="AB2171" s="39"/>
      <c r="AC2171" s="39"/>
      <c r="AD2171" s="39"/>
      <c r="AE2171" s="39"/>
      <c r="AF2171" s="39"/>
      <c r="AG2171" s="39"/>
      <c r="AH2171" s="39"/>
      <c r="AI2171" s="39"/>
      <c r="AJ2171" s="39"/>
      <c r="AK2171" s="39"/>
      <c r="AL2171" s="39"/>
      <c r="AM2171" s="39"/>
      <c r="AN2171" s="39"/>
      <c r="AO2171" s="39"/>
      <c r="AP2171" s="39"/>
      <c r="AQ2171" s="39"/>
      <c r="AR2171" s="39"/>
      <c r="AS2171" s="39"/>
      <c r="AT2171" s="39"/>
      <c r="AU2171" s="39"/>
      <c r="AV2171" s="39"/>
      <c r="AW2171" s="39"/>
      <c r="AX2171" s="39"/>
      <c r="AY2171" s="39"/>
      <c r="AZ2171" s="39"/>
      <c r="BA2171" s="39"/>
      <c r="BB2171" s="39"/>
      <c r="BC2171" s="39"/>
      <c r="BD2171" s="39"/>
      <c r="BE2171" s="39"/>
      <c r="BF2171" s="39"/>
      <c r="BG2171" s="39"/>
      <c r="BH2171" s="39"/>
      <c r="BI2171" s="39"/>
      <c r="BJ2171" s="39"/>
      <c r="BK2171" s="39"/>
      <c r="BL2171" s="39"/>
      <c r="BM2171" s="39"/>
      <c r="BN2171" s="39"/>
      <c r="BO2171" s="39"/>
      <c r="BP2171" s="39"/>
      <c r="BQ2171" s="39"/>
      <c r="BR2171" s="39"/>
      <c r="BS2171" s="39"/>
      <c r="BT2171" s="39"/>
      <c r="BU2171" s="39"/>
      <c r="BV2171" s="39"/>
      <c r="BW2171" s="39"/>
      <c r="BX2171" s="39"/>
      <c r="BY2171" s="39"/>
      <c r="BZ2171" s="39"/>
      <c r="CA2171" s="39"/>
      <c r="CB2171" s="39"/>
      <c r="CC2171" s="39"/>
      <c r="CD2171" s="39"/>
      <c r="CE2171" s="39"/>
      <c r="CF2171" s="39"/>
      <c r="CG2171" s="39"/>
      <c r="CH2171" s="39"/>
      <c r="CI2171" s="39"/>
      <c r="CJ2171" s="39"/>
      <c r="CK2171" s="39"/>
      <c r="CL2171" s="39"/>
      <c r="CM2171" s="39"/>
      <c r="CN2171" s="39"/>
      <c r="CO2171" s="39"/>
      <c r="CP2171" s="39"/>
      <c r="CQ2171" s="39"/>
      <c r="CR2171" s="39"/>
      <c r="CS2171" s="39"/>
      <c r="CT2171" s="39"/>
      <c r="CU2171" s="39"/>
      <c r="CV2171" s="39"/>
      <c r="CW2171" s="39"/>
      <c r="CX2171" s="39"/>
      <c r="CY2171" s="39"/>
      <c r="CZ2171" s="39"/>
      <c r="DA2171" s="39"/>
      <c r="DB2171" s="39"/>
      <c r="DC2171" s="39"/>
      <c r="DD2171" s="39"/>
      <c r="DE2171" s="39"/>
      <c r="DF2171" s="39"/>
      <c r="DG2171" s="39"/>
      <c r="DH2171" s="39"/>
      <c r="DI2171" s="39"/>
      <c r="DJ2171" s="39"/>
      <c r="DK2171" s="39"/>
      <c r="DL2171" s="39"/>
      <c r="DM2171" s="39"/>
      <c r="DN2171" s="39"/>
      <c r="DO2171" s="39"/>
      <c r="DP2171" s="39"/>
      <c r="DQ2171" s="39"/>
      <c r="DR2171" s="39"/>
      <c r="DS2171" s="39"/>
      <c r="DT2171" s="39"/>
      <c r="DU2171" s="39"/>
      <c r="DV2171" s="39"/>
      <c r="DW2171" s="39"/>
      <c r="DX2171" s="39"/>
      <c r="DY2171" s="39"/>
      <c r="DZ2171" s="39"/>
      <c r="EA2171" s="39"/>
      <c r="EB2171" s="39"/>
      <c r="EC2171" s="39"/>
      <c r="ED2171" s="39"/>
      <c r="EE2171" s="39"/>
      <c r="EF2171" s="39"/>
      <c r="EG2171" s="39"/>
      <c r="EH2171" s="39"/>
      <c r="EI2171" s="39"/>
      <c r="EJ2171" s="39"/>
      <c r="EK2171" s="39"/>
      <c r="EL2171" s="39"/>
      <c r="EM2171" s="39"/>
      <c r="EN2171" s="39"/>
      <c r="EO2171" s="39"/>
      <c r="EP2171" s="39"/>
      <c r="EQ2171" s="39"/>
      <c r="ER2171" s="39"/>
      <c r="ES2171" s="39"/>
      <c r="ET2171" s="39"/>
      <c r="EU2171" s="39"/>
      <c r="EV2171" s="39"/>
      <c r="EW2171" s="39"/>
      <c r="EX2171" s="39"/>
      <c r="EY2171" s="39"/>
      <c r="EZ2171" s="39"/>
      <c r="FA2171" s="39"/>
      <c r="FB2171" s="39"/>
      <c r="FC2171" s="39"/>
      <c r="FD2171" s="39"/>
      <c r="FE2171" s="39"/>
      <c r="FF2171" s="39"/>
      <c r="FG2171" s="39"/>
      <c r="FH2171" s="39"/>
      <c r="FI2171" s="39"/>
      <c r="FJ2171" s="39"/>
      <c r="FK2171" s="39"/>
      <c r="FL2171" s="39"/>
      <c r="FM2171" s="39"/>
      <c r="FN2171" s="39"/>
    </row>
    <row r="2172" spans="1:170" s="36" customFormat="1">
      <c r="A2172" s="105"/>
      <c r="B2172" s="106"/>
      <c r="C2172" s="107"/>
      <c r="D2172" s="132"/>
      <c r="E2172" s="132"/>
      <c r="F2172" s="132"/>
      <c r="G2172" s="132"/>
      <c r="H2172" s="107"/>
      <c r="I2172" s="108"/>
      <c r="J2172" s="132"/>
      <c r="K2172" s="137"/>
      <c r="L2172" s="137"/>
      <c r="M2172" s="139"/>
      <c r="N2172" s="139"/>
      <c r="O2172" s="105"/>
      <c r="P2172" s="112"/>
      <c r="Q2172" s="112"/>
      <c r="R2172" s="112"/>
      <c r="S2172" s="94"/>
      <c r="T2172" s="95"/>
      <c r="U2172" s="95"/>
      <c r="V2172" s="95"/>
      <c r="W2172" s="95"/>
      <c r="X2172" s="39"/>
      <c r="Y2172" s="39"/>
      <c r="Z2172" s="39"/>
      <c r="AA2172" s="39"/>
      <c r="AB2172" s="39"/>
      <c r="AC2172" s="39"/>
      <c r="AD2172" s="39"/>
      <c r="AE2172" s="39"/>
      <c r="AF2172" s="39"/>
      <c r="AG2172" s="39"/>
      <c r="AH2172" s="39"/>
      <c r="AI2172" s="39"/>
      <c r="AJ2172" s="39"/>
      <c r="AK2172" s="39"/>
      <c r="AL2172" s="39"/>
      <c r="AM2172" s="39"/>
      <c r="AN2172" s="39"/>
      <c r="AO2172" s="39"/>
      <c r="AP2172" s="39"/>
      <c r="AQ2172" s="39"/>
      <c r="AR2172" s="39"/>
      <c r="AS2172" s="39"/>
      <c r="AT2172" s="39"/>
      <c r="AU2172" s="39"/>
      <c r="AV2172" s="39"/>
      <c r="AW2172" s="39"/>
      <c r="AX2172" s="39"/>
      <c r="AY2172" s="39"/>
      <c r="AZ2172" s="39"/>
      <c r="BA2172" s="39"/>
      <c r="BB2172" s="39"/>
      <c r="BC2172" s="39"/>
      <c r="BD2172" s="39"/>
      <c r="BE2172" s="39"/>
      <c r="BF2172" s="39"/>
      <c r="BG2172" s="39"/>
      <c r="BH2172" s="39"/>
      <c r="BI2172" s="39"/>
      <c r="BJ2172" s="39"/>
      <c r="BK2172" s="39"/>
      <c r="BL2172" s="39"/>
      <c r="BM2172" s="39"/>
      <c r="BN2172" s="39"/>
      <c r="BO2172" s="39"/>
      <c r="BP2172" s="39"/>
      <c r="BQ2172" s="39"/>
      <c r="BR2172" s="39"/>
      <c r="BS2172" s="39"/>
      <c r="BT2172" s="39"/>
      <c r="BU2172" s="39"/>
      <c r="BV2172" s="39"/>
      <c r="BW2172" s="39"/>
      <c r="BX2172" s="39"/>
      <c r="BY2172" s="39"/>
      <c r="BZ2172" s="39"/>
      <c r="CA2172" s="39"/>
      <c r="CB2172" s="39"/>
      <c r="CC2172" s="39"/>
      <c r="CD2172" s="39"/>
      <c r="CE2172" s="39"/>
      <c r="CF2172" s="39"/>
      <c r="CG2172" s="39"/>
      <c r="CH2172" s="39"/>
      <c r="CI2172" s="39"/>
      <c r="CJ2172" s="39"/>
      <c r="CK2172" s="39"/>
      <c r="CL2172" s="39"/>
      <c r="CM2172" s="39"/>
      <c r="CN2172" s="39"/>
      <c r="CO2172" s="39"/>
      <c r="CP2172" s="39"/>
      <c r="CQ2172" s="39"/>
      <c r="CR2172" s="39"/>
      <c r="CS2172" s="39"/>
      <c r="CT2172" s="39"/>
      <c r="CU2172" s="39"/>
      <c r="CV2172" s="39"/>
      <c r="CW2172" s="39"/>
      <c r="CX2172" s="39"/>
      <c r="CY2172" s="39"/>
      <c r="CZ2172" s="39"/>
      <c r="DA2172" s="39"/>
      <c r="DB2172" s="39"/>
      <c r="DC2172" s="39"/>
      <c r="DD2172" s="39"/>
      <c r="DE2172" s="39"/>
      <c r="DF2172" s="39"/>
      <c r="DG2172" s="39"/>
      <c r="DH2172" s="39"/>
      <c r="DI2172" s="39"/>
      <c r="DJ2172" s="39"/>
      <c r="DK2172" s="39"/>
      <c r="DL2172" s="39"/>
      <c r="DM2172" s="39"/>
      <c r="DN2172" s="39"/>
      <c r="DO2172" s="39"/>
      <c r="DP2172" s="39"/>
      <c r="DQ2172" s="39"/>
      <c r="DR2172" s="39"/>
      <c r="DS2172" s="39"/>
      <c r="DT2172" s="39"/>
      <c r="DU2172" s="39"/>
      <c r="DV2172" s="39"/>
      <c r="DW2172" s="39"/>
      <c r="DX2172" s="39"/>
      <c r="DY2172" s="39"/>
      <c r="DZ2172" s="39"/>
      <c r="EA2172" s="39"/>
      <c r="EB2172" s="39"/>
      <c r="EC2172" s="39"/>
      <c r="ED2172" s="39"/>
      <c r="EE2172" s="39"/>
      <c r="EF2172" s="39"/>
      <c r="EG2172" s="39"/>
      <c r="EH2172" s="39"/>
      <c r="EI2172" s="39"/>
      <c r="EJ2172" s="39"/>
      <c r="EK2172" s="39"/>
      <c r="EL2172" s="39"/>
      <c r="EM2172" s="39"/>
      <c r="EN2172" s="39"/>
      <c r="EO2172" s="39"/>
      <c r="EP2172" s="39"/>
      <c r="EQ2172" s="39"/>
      <c r="ER2172" s="39"/>
      <c r="ES2172" s="39"/>
      <c r="ET2172" s="39"/>
      <c r="EU2172" s="39"/>
      <c r="EV2172" s="39"/>
      <c r="EW2172" s="39"/>
      <c r="EX2172" s="39"/>
      <c r="EY2172" s="39"/>
      <c r="EZ2172" s="39"/>
      <c r="FA2172" s="39"/>
      <c r="FB2172" s="39"/>
      <c r="FC2172" s="39"/>
      <c r="FD2172" s="39"/>
      <c r="FE2172" s="39"/>
      <c r="FF2172" s="39"/>
      <c r="FG2172" s="39"/>
      <c r="FH2172" s="39"/>
      <c r="FI2172" s="39"/>
      <c r="FJ2172" s="39"/>
      <c r="FK2172" s="39"/>
      <c r="FL2172" s="39"/>
      <c r="FM2172" s="39"/>
      <c r="FN2172" s="39"/>
    </row>
    <row r="2173" spans="1:170" s="36" customFormat="1">
      <c r="A2173" s="105"/>
      <c r="B2173" s="106"/>
      <c r="C2173" s="107"/>
      <c r="D2173" s="132"/>
      <c r="E2173" s="132"/>
      <c r="F2173" s="132"/>
      <c r="G2173" s="132"/>
      <c r="H2173" s="107"/>
      <c r="I2173" s="108"/>
      <c r="J2173" s="132"/>
      <c r="K2173" s="137"/>
      <c r="L2173" s="137"/>
      <c r="M2173" s="139"/>
      <c r="N2173" s="139"/>
      <c r="O2173" s="105"/>
      <c r="P2173" s="112"/>
      <c r="Q2173" s="112"/>
      <c r="R2173" s="112"/>
      <c r="S2173" s="94"/>
      <c r="T2173" s="95"/>
      <c r="U2173" s="95"/>
      <c r="V2173" s="95"/>
      <c r="W2173" s="95"/>
      <c r="X2173" s="39"/>
      <c r="Y2173" s="39"/>
      <c r="Z2173" s="39"/>
      <c r="AA2173" s="39"/>
      <c r="AB2173" s="39"/>
      <c r="AC2173" s="39"/>
      <c r="AD2173" s="39"/>
      <c r="AE2173" s="39"/>
      <c r="AF2173" s="39"/>
      <c r="AG2173" s="39"/>
      <c r="AH2173" s="39"/>
      <c r="AI2173" s="39"/>
      <c r="AJ2173" s="39"/>
      <c r="AK2173" s="39"/>
      <c r="AL2173" s="39"/>
      <c r="AM2173" s="39"/>
      <c r="AN2173" s="39"/>
      <c r="AO2173" s="39"/>
      <c r="AP2173" s="39"/>
      <c r="AQ2173" s="39"/>
      <c r="AR2173" s="39"/>
      <c r="AS2173" s="39"/>
      <c r="AT2173" s="39"/>
      <c r="AU2173" s="39"/>
      <c r="AV2173" s="39"/>
      <c r="AW2173" s="39"/>
      <c r="AX2173" s="39"/>
      <c r="AY2173" s="39"/>
      <c r="AZ2173" s="39"/>
      <c r="BA2173" s="39"/>
      <c r="BB2173" s="39"/>
      <c r="BC2173" s="39"/>
      <c r="BD2173" s="39"/>
      <c r="BE2173" s="39"/>
      <c r="BF2173" s="39"/>
      <c r="BG2173" s="39"/>
      <c r="BH2173" s="39"/>
      <c r="BI2173" s="39"/>
      <c r="BJ2173" s="39"/>
      <c r="BK2173" s="39"/>
      <c r="BL2173" s="39"/>
      <c r="BM2173" s="39"/>
      <c r="BN2173" s="39"/>
      <c r="BO2173" s="39"/>
      <c r="BP2173" s="39"/>
      <c r="BQ2173" s="39"/>
      <c r="BR2173" s="39"/>
      <c r="BS2173" s="39"/>
      <c r="BT2173" s="39"/>
      <c r="BU2173" s="39"/>
      <c r="BV2173" s="39"/>
      <c r="BW2173" s="39"/>
      <c r="BX2173" s="39"/>
      <c r="BY2173" s="39"/>
      <c r="BZ2173" s="39"/>
      <c r="CA2173" s="39"/>
      <c r="CB2173" s="39"/>
      <c r="CC2173" s="39"/>
      <c r="CD2173" s="39"/>
      <c r="CE2173" s="39"/>
      <c r="CF2173" s="39"/>
      <c r="CG2173" s="39"/>
      <c r="CH2173" s="39"/>
      <c r="CI2173" s="39"/>
      <c r="CJ2173" s="39"/>
      <c r="CK2173" s="39"/>
      <c r="CL2173" s="39"/>
      <c r="CM2173" s="39"/>
      <c r="CN2173" s="39"/>
      <c r="CO2173" s="39"/>
      <c r="CP2173" s="39"/>
      <c r="CQ2173" s="39"/>
      <c r="CR2173" s="39"/>
      <c r="CS2173" s="39"/>
      <c r="CT2173" s="39"/>
      <c r="CU2173" s="39"/>
      <c r="CV2173" s="39"/>
      <c r="CW2173" s="39"/>
      <c r="CX2173" s="39"/>
      <c r="CY2173" s="39"/>
      <c r="CZ2173" s="39"/>
      <c r="DA2173" s="39"/>
      <c r="DB2173" s="39"/>
      <c r="DC2173" s="39"/>
      <c r="DD2173" s="39"/>
      <c r="DE2173" s="39"/>
      <c r="DF2173" s="39"/>
      <c r="DG2173" s="39"/>
      <c r="DH2173" s="39"/>
      <c r="DI2173" s="39"/>
      <c r="DJ2173" s="39"/>
      <c r="DK2173" s="39"/>
      <c r="DL2173" s="39"/>
      <c r="DM2173" s="39"/>
      <c r="DN2173" s="39"/>
      <c r="DO2173" s="39"/>
      <c r="DP2173" s="39"/>
      <c r="DQ2173" s="39"/>
      <c r="DR2173" s="39"/>
      <c r="DS2173" s="39"/>
      <c r="DT2173" s="39"/>
      <c r="DU2173" s="39"/>
      <c r="DV2173" s="39"/>
      <c r="DW2173" s="39"/>
      <c r="DX2173" s="39"/>
      <c r="DY2173" s="39"/>
      <c r="DZ2173" s="39"/>
      <c r="EA2173" s="39"/>
      <c r="EB2173" s="39"/>
      <c r="EC2173" s="39"/>
      <c r="ED2173" s="39"/>
      <c r="EE2173" s="39"/>
      <c r="EF2173" s="39"/>
      <c r="EG2173" s="39"/>
      <c r="EH2173" s="39"/>
      <c r="EI2173" s="39"/>
      <c r="EJ2173" s="39"/>
      <c r="EK2173" s="39"/>
      <c r="EL2173" s="39"/>
      <c r="EM2173" s="39"/>
      <c r="EN2173" s="39"/>
      <c r="EO2173" s="39"/>
      <c r="EP2173" s="39"/>
      <c r="EQ2173" s="39"/>
      <c r="ER2173" s="39"/>
      <c r="ES2173" s="39"/>
      <c r="ET2173" s="39"/>
      <c r="EU2173" s="39"/>
      <c r="EV2173" s="39"/>
      <c r="EW2173" s="39"/>
      <c r="EX2173" s="39"/>
      <c r="EY2173" s="39"/>
      <c r="EZ2173" s="39"/>
      <c r="FA2173" s="39"/>
      <c r="FB2173" s="39"/>
      <c r="FC2173" s="39"/>
      <c r="FD2173" s="39"/>
      <c r="FE2173" s="39"/>
      <c r="FF2173" s="39"/>
      <c r="FG2173" s="39"/>
      <c r="FH2173" s="39"/>
      <c r="FI2173" s="39"/>
      <c r="FJ2173" s="39"/>
      <c r="FK2173" s="39"/>
      <c r="FL2173" s="39"/>
      <c r="FM2173" s="39"/>
      <c r="FN2173" s="39"/>
    </row>
    <row r="2174" spans="1:170" s="36" customFormat="1">
      <c r="A2174" s="105"/>
      <c r="B2174" s="106"/>
      <c r="C2174" s="107"/>
      <c r="D2174" s="132"/>
      <c r="E2174" s="132"/>
      <c r="F2174" s="132"/>
      <c r="G2174" s="132"/>
      <c r="H2174" s="107"/>
      <c r="I2174" s="108"/>
      <c r="J2174" s="132"/>
      <c r="K2174" s="137"/>
      <c r="L2174" s="137"/>
      <c r="M2174" s="139"/>
      <c r="N2174" s="139"/>
      <c r="O2174" s="105"/>
      <c r="P2174" s="112"/>
      <c r="Q2174" s="112"/>
      <c r="R2174" s="112"/>
      <c r="S2174" s="94"/>
      <c r="T2174" s="95"/>
      <c r="U2174" s="95"/>
      <c r="V2174" s="95"/>
      <c r="W2174" s="95"/>
      <c r="X2174" s="39"/>
      <c r="Y2174" s="39"/>
      <c r="Z2174" s="39"/>
      <c r="AA2174" s="39"/>
      <c r="AB2174" s="39"/>
      <c r="AC2174" s="39"/>
      <c r="AD2174" s="39"/>
      <c r="AE2174" s="39"/>
      <c r="AF2174" s="39"/>
      <c r="AG2174" s="39"/>
      <c r="AH2174" s="39"/>
      <c r="AI2174" s="39"/>
      <c r="AJ2174" s="39"/>
      <c r="AK2174" s="39"/>
      <c r="AL2174" s="39"/>
      <c r="AM2174" s="39"/>
      <c r="AN2174" s="39"/>
      <c r="AO2174" s="39"/>
      <c r="AP2174" s="39"/>
      <c r="AQ2174" s="39"/>
      <c r="AR2174" s="39"/>
      <c r="AS2174" s="39"/>
      <c r="AT2174" s="39"/>
      <c r="AU2174" s="39"/>
      <c r="AV2174" s="39"/>
      <c r="AW2174" s="39"/>
      <c r="AX2174" s="39"/>
      <c r="AY2174" s="39"/>
      <c r="AZ2174" s="39"/>
      <c r="BA2174" s="39"/>
      <c r="BB2174" s="39"/>
      <c r="BC2174" s="39"/>
      <c r="BD2174" s="39"/>
      <c r="BE2174" s="39"/>
      <c r="BF2174" s="39"/>
      <c r="BG2174" s="39"/>
      <c r="BH2174" s="39"/>
      <c r="BI2174" s="39"/>
      <c r="BJ2174" s="39"/>
      <c r="BK2174" s="39"/>
      <c r="BL2174" s="39"/>
      <c r="BM2174" s="39"/>
      <c r="BN2174" s="39"/>
      <c r="BO2174" s="39"/>
      <c r="BP2174" s="39"/>
      <c r="BQ2174" s="39"/>
      <c r="BR2174" s="39"/>
      <c r="BS2174" s="39"/>
      <c r="BT2174" s="39"/>
      <c r="BU2174" s="39"/>
      <c r="BV2174" s="39"/>
      <c r="BW2174" s="39"/>
      <c r="BX2174" s="39"/>
      <c r="BY2174" s="39"/>
      <c r="BZ2174" s="39"/>
      <c r="CA2174" s="39"/>
      <c r="CB2174" s="39"/>
      <c r="CC2174" s="39"/>
      <c r="CD2174" s="39"/>
      <c r="CE2174" s="39"/>
      <c r="CF2174" s="39"/>
      <c r="CG2174" s="39"/>
      <c r="CH2174" s="39"/>
      <c r="CI2174" s="39"/>
      <c r="CJ2174" s="39"/>
      <c r="CK2174" s="39"/>
      <c r="CL2174" s="39"/>
      <c r="CM2174" s="39"/>
      <c r="CN2174" s="39"/>
      <c r="CO2174" s="39"/>
      <c r="CP2174" s="39"/>
      <c r="CQ2174" s="39"/>
      <c r="CR2174" s="39"/>
      <c r="CS2174" s="39"/>
      <c r="CT2174" s="39"/>
      <c r="CU2174" s="39"/>
      <c r="CV2174" s="39"/>
      <c r="CW2174" s="39"/>
      <c r="CX2174" s="39"/>
      <c r="CY2174" s="39"/>
      <c r="CZ2174" s="39"/>
      <c r="DA2174" s="39"/>
      <c r="DB2174" s="39"/>
      <c r="DC2174" s="39"/>
      <c r="DD2174" s="39"/>
      <c r="DE2174" s="39"/>
      <c r="DF2174" s="39"/>
      <c r="DG2174" s="39"/>
      <c r="DH2174" s="39"/>
      <c r="DI2174" s="39"/>
      <c r="DJ2174" s="39"/>
      <c r="DK2174" s="39"/>
      <c r="DL2174" s="39"/>
      <c r="DM2174" s="39"/>
      <c r="DN2174" s="39"/>
      <c r="DO2174" s="39"/>
      <c r="DP2174" s="39"/>
      <c r="DQ2174" s="39"/>
      <c r="DR2174" s="39"/>
      <c r="DS2174" s="39"/>
      <c r="DT2174" s="39"/>
      <c r="DU2174" s="39"/>
      <c r="DV2174" s="39"/>
      <c r="DW2174" s="39"/>
      <c r="DX2174" s="39"/>
      <c r="DY2174" s="39"/>
      <c r="DZ2174" s="39"/>
      <c r="EA2174" s="39"/>
      <c r="EB2174" s="39"/>
      <c r="EC2174" s="39"/>
      <c r="ED2174" s="39"/>
      <c r="EE2174" s="39"/>
      <c r="EF2174" s="39"/>
      <c r="EG2174" s="39"/>
      <c r="EH2174" s="39"/>
      <c r="EI2174" s="39"/>
      <c r="EJ2174" s="39"/>
      <c r="EK2174" s="39"/>
      <c r="EL2174" s="39"/>
      <c r="EM2174" s="39"/>
      <c r="EN2174" s="39"/>
      <c r="EO2174" s="39"/>
      <c r="EP2174" s="39"/>
      <c r="EQ2174" s="39"/>
      <c r="ER2174" s="39"/>
      <c r="ES2174" s="39"/>
      <c r="ET2174" s="39"/>
      <c r="EU2174" s="39"/>
      <c r="EV2174" s="39"/>
      <c r="EW2174" s="39"/>
      <c r="EX2174" s="39"/>
      <c r="EY2174" s="39"/>
      <c r="EZ2174" s="39"/>
      <c r="FA2174" s="39"/>
      <c r="FB2174" s="39"/>
      <c r="FC2174" s="39"/>
      <c r="FD2174" s="39"/>
      <c r="FE2174" s="39"/>
      <c r="FF2174" s="39"/>
      <c r="FG2174" s="39"/>
      <c r="FH2174" s="39"/>
      <c r="FI2174" s="39"/>
      <c r="FJ2174" s="39"/>
      <c r="FK2174" s="39"/>
      <c r="FL2174" s="39"/>
      <c r="FM2174" s="39"/>
      <c r="FN2174" s="39"/>
    </row>
    <row r="2175" spans="1:170" s="36" customFormat="1">
      <c r="A2175" s="105"/>
      <c r="B2175" s="106"/>
      <c r="C2175" s="107"/>
      <c r="D2175" s="132"/>
      <c r="E2175" s="132"/>
      <c r="F2175" s="132"/>
      <c r="G2175" s="132"/>
      <c r="H2175" s="107"/>
      <c r="I2175" s="108"/>
      <c r="J2175" s="132"/>
      <c r="K2175" s="137"/>
      <c r="L2175" s="137"/>
      <c r="M2175" s="139"/>
      <c r="N2175" s="139"/>
      <c r="O2175" s="105"/>
      <c r="P2175" s="112"/>
      <c r="Q2175" s="112"/>
      <c r="R2175" s="112"/>
      <c r="S2175" s="94"/>
      <c r="T2175" s="95"/>
      <c r="U2175" s="95"/>
      <c r="V2175" s="95"/>
      <c r="W2175" s="95"/>
      <c r="X2175" s="39"/>
      <c r="Y2175" s="39"/>
      <c r="Z2175" s="39"/>
      <c r="AA2175" s="39"/>
      <c r="AB2175" s="39"/>
      <c r="AC2175" s="39"/>
      <c r="AD2175" s="39"/>
      <c r="AE2175" s="39"/>
      <c r="AF2175" s="39"/>
      <c r="AG2175" s="39"/>
      <c r="AH2175" s="39"/>
      <c r="AI2175" s="39"/>
      <c r="AJ2175" s="39"/>
      <c r="AK2175" s="39"/>
      <c r="AL2175" s="39"/>
      <c r="AM2175" s="39"/>
      <c r="AN2175" s="39"/>
      <c r="AO2175" s="39"/>
      <c r="AP2175" s="39"/>
      <c r="AQ2175" s="39"/>
      <c r="AR2175" s="39"/>
      <c r="AS2175" s="39"/>
      <c r="AT2175" s="39"/>
      <c r="AU2175" s="39"/>
      <c r="AV2175" s="39"/>
      <c r="AW2175" s="39"/>
      <c r="AX2175" s="39"/>
      <c r="AY2175" s="39"/>
      <c r="AZ2175" s="39"/>
      <c r="BA2175" s="39"/>
      <c r="BB2175" s="39"/>
      <c r="BC2175" s="39"/>
      <c r="BD2175" s="39"/>
      <c r="BE2175" s="39"/>
      <c r="BF2175" s="39"/>
      <c r="BG2175" s="39"/>
      <c r="BH2175" s="39"/>
      <c r="BI2175" s="39"/>
      <c r="BJ2175" s="39"/>
      <c r="BK2175" s="39"/>
      <c r="BL2175" s="39"/>
      <c r="BM2175" s="39"/>
      <c r="BN2175" s="39"/>
      <c r="BO2175" s="39"/>
      <c r="BP2175" s="39"/>
      <c r="BQ2175" s="39"/>
      <c r="BR2175" s="39"/>
      <c r="BS2175" s="39"/>
      <c r="BT2175" s="39"/>
      <c r="BU2175" s="39"/>
      <c r="BV2175" s="39"/>
      <c r="BW2175" s="39"/>
      <c r="BX2175" s="39"/>
      <c r="BY2175" s="39"/>
      <c r="BZ2175" s="39"/>
      <c r="CA2175" s="39"/>
      <c r="CB2175" s="39"/>
      <c r="CC2175" s="39"/>
      <c r="CD2175" s="39"/>
      <c r="CE2175" s="39"/>
      <c r="CF2175" s="39"/>
      <c r="CG2175" s="39"/>
      <c r="CH2175" s="39"/>
      <c r="CI2175" s="39"/>
      <c r="CJ2175" s="39"/>
      <c r="CK2175" s="39"/>
      <c r="CL2175" s="39"/>
      <c r="CM2175" s="39"/>
      <c r="CN2175" s="39"/>
      <c r="CO2175" s="39"/>
      <c r="CP2175" s="39"/>
      <c r="CQ2175" s="39"/>
      <c r="CR2175" s="39"/>
      <c r="CS2175" s="39"/>
      <c r="CT2175" s="39"/>
      <c r="CU2175" s="39"/>
      <c r="CV2175" s="39"/>
      <c r="CW2175" s="39"/>
      <c r="CX2175" s="39"/>
      <c r="CY2175" s="39"/>
      <c r="CZ2175" s="39"/>
      <c r="DA2175" s="39"/>
      <c r="DB2175" s="39"/>
      <c r="DC2175" s="39"/>
      <c r="DD2175" s="39"/>
      <c r="DE2175" s="39"/>
      <c r="DF2175" s="39"/>
      <c r="DG2175" s="39"/>
      <c r="DH2175" s="39"/>
      <c r="DI2175" s="39"/>
      <c r="DJ2175" s="39"/>
      <c r="DK2175" s="39"/>
      <c r="DL2175" s="39"/>
      <c r="DM2175" s="39"/>
      <c r="DN2175" s="39"/>
      <c r="DO2175" s="39"/>
      <c r="DP2175" s="39"/>
      <c r="DQ2175" s="39"/>
      <c r="DR2175" s="39"/>
      <c r="DS2175" s="39"/>
      <c r="DT2175" s="39"/>
      <c r="DU2175" s="39"/>
      <c r="DV2175" s="39"/>
      <c r="DW2175" s="39"/>
      <c r="DX2175" s="39"/>
      <c r="DY2175" s="39"/>
      <c r="DZ2175" s="39"/>
      <c r="EA2175" s="39"/>
      <c r="EB2175" s="39"/>
      <c r="EC2175" s="39"/>
      <c r="ED2175" s="39"/>
      <c r="EE2175" s="39"/>
      <c r="EF2175" s="39"/>
      <c r="EG2175" s="39"/>
      <c r="EH2175" s="39"/>
      <c r="EI2175" s="39"/>
      <c r="EJ2175" s="39"/>
      <c r="EK2175" s="39"/>
      <c r="EL2175" s="39"/>
      <c r="EM2175" s="39"/>
      <c r="EN2175" s="39"/>
      <c r="EO2175" s="39"/>
      <c r="EP2175" s="39"/>
      <c r="EQ2175" s="39"/>
      <c r="ER2175" s="39"/>
      <c r="ES2175" s="39"/>
      <c r="ET2175" s="39"/>
      <c r="EU2175" s="39"/>
      <c r="EV2175" s="39"/>
      <c r="EW2175" s="39"/>
      <c r="EX2175" s="39"/>
      <c r="EY2175" s="39"/>
      <c r="EZ2175" s="39"/>
      <c r="FA2175" s="39"/>
      <c r="FB2175" s="39"/>
      <c r="FC2175" s="39"/>
      <c r="FD2175" s="39"/>
      <c r="FE2175" s="39"/>
      <c r="FF2175" s="39"/>
      <c r="FG2175" s="39"/>
      <c r="FH2175" s="39"/>
      <c r="FI2175" s="39"/>
      <c r="FJ2175" s="39"/>
      <c r="FK2175" s="39"/>
      <c r="FL2175" s="39"/>
      <c r="FM2175" s="39"/>
      <c r="FN2175" s="39"/>
    </row>
    <row r="2176" spans="1:170" s="36" customFormat="1">
      <c r="A2176" s="105"/>
      <c r="B2176" s="106"/>
      <c r="C2176" s="107"/>
      <c r="D2176" s="132"/>
      <c r="E2176" s="132"/>
      <c r="F2176" s="132"/>
      <c r="G2176" s="132"/>
      <c r="H2176" s="107"/>
      <c r="I2176" s="108"/>
      <c r="J2176" s="132"/>
      <c r="K2176" s="137"/>
      <c r="L2176" s="137"/>
      <c r="M2176" s="139"/>
      <c r="N2176" s="139"/>
      <c r="O2176" s="105"/>
      <c r="P2176" s="112"/>
      <c r="Q2176" s="112"/>
      <c r="R2176" s="112"/>
      <c r="S2176" s="94"/>
      <c r="T2176" s="95"/>
      <c r="U2176" s="95"/>
      <c r="V2176" s="95"/>
      <c r="W2176" s="95"/>
      <c r="X2176" s="39"/>
      <c r="Y2176" s="39"/>
      <c r="Z2176" s="39"/>
      <c r="AA2176" s="39"/>
      <c r="AB2176" s="39"/>
      <c r="AC2176" s="39"/>
      <c r="AD2176" s="39"/>
      <c r="AE2176" s="39"/>
      <c r="AF2176" s="39"/>
      <c r="AG2176" s="39"/>
      <c r="AH2176" s="39"/>
      <c r="AI2176" s="39"/>
      <c r="AJ2176" s="39"/>
      <c r="AK2176" s="39"/>
      <c r="AL2176" s="39"/>
      <c r="AM2176" s="39"/>
      <c r="AN2176" s="39"/>
      <c r="AO2176" s="39"/>
      <c r="AP2176" s="39"/>
      <c r="AQ2176" s="39"/>
      <c r="AR2176" s="39"/>
      <c r="AS2176" s="39"/>
      <c r="AT2176" s="39"/>
      <c r="AU2176" s="39"/>
      <c r="AV2176" s="39"/>
      <c r="AW2176" s="39"/>
      <c r="AX2176" s="39"/>
      <c r="AY2176" s="39"/>
      <c r="AZ2176" s="39"/>
      <c r="BA2176" s="39"/>
      <c r="BB2176" s="39"/>
      <c r="BC2176" s="39"/>
      <c r="BD2176" s="39"/>
      <c r="BE2176" s="39"/>
      <c r="BF2176" s="39"/>
      <c r="BG2176" s="39"/>
      <c r="BH2176" s="39"/>
      <c r="BI2176" s="39"/>
      <c r="BJ2176" s="39"/>
      <c r="BK2176" s="39"/>
      <c r="BL2176" s="39"/>
      <c r="BM2176" s="39"/>
      <c r="BN2176" s="39"/>
      <c r="BO2176" s="39"/>
      <c r="BP2176" s="39"/>
      <c r="BQ2176" s="39"/>
      <c r="BR2176" s="39"/>
      <c r="BS2176" s="39"/>
      <c r="BT2176" s="39"/>
      <c r="BU2176" s="39"/>
      <c r="BV2176" s="39"/>
      <c r="BW2176" s="39"/>
      <c r="BX2176" s="39"/>
      <c r="BY2176" s="39"/>
      <c r="BZ2176" s="39"/>
      <c r="CA2176" s="39"/>
      <c r="CB2176" s="39"/>
      <c r="CC2176" s="39"/>
      <c r="CD2176" s="39"/>
      <c r="CE2176" s="39"/>
      <c r="CF2176" s="39"/>
      <c r="CG2176" s="39"/>
      <c r="CH2176" s="39"/>
      <c r="CI2176" s="39"/>
      <c r="CJ2176" s="39"/>
      <c r="CK2176" s="39"/>
      <c r="CL2176" s="39"/>
      <c r="CM2176" s="39"/>
      <c r="CN2176" s="39"/>
      <c r="CO2176" s="39"/>
      <c r="CP2176" s="39"/>
      <c r="CQ2176" s="39"/>
      <c r="CR2176" s="39"/>
      <c r="CS2176" s="39"/>
      <c r="CT2176" s="39"/>
      <c r="CU2176" s="39"/>
      <c r="CV2176" s="39"/>
      <c r="CW2176" s="39"/>
      <c r="CX2176" s="39"/>
      <c r="CY2176" s="39"/>
      <c r="CZ2176" s="39"/>
      <c r="DA2176" s="39"/>
      <c r="DB2176" s="39"/>
      <c r="DC2176" s="39"/>
      <c r="DD2176" s="39"/>
      <c r="DE2176" s="39"/>
      <c r="DF2176" s="39"/>
      <c r="DG2176" s="39"/>
      <c r="DH2176" s="39"/>
      <c r="DI2176" s="39"/>
      <c r="DJ2176" s="39"/>
      <c r="DK2176" s="39"/>
      <c r="DL2176" s="39"/>
      <c r="DM2176" s="39"/>
      <c r="DN2176" s="39"/>
      <c r="DO2176" s="39"/>
      <c r="DP2176" s="39"/>
      <c r="DQ2176" s="39"/>
      <c r="DR2176" s="39"/>
      <c r="DS2176" s="39"/>
      <c r="DT2176" s="39"/>
      <c r="DU2176" s="39"/>
      <c r="DV2176" s="39"/>
      <c r="DW2176" s="39"/>
      <c r="DX2176" s="39"/>
      <c r="DY2176" s="39"/>
      <c r="DZ2176" s="39"/>
      <c r="EA2176" s="39"/>
      <c r="EB2176" s="39"/>
      <c r="EC2176" s="39"/>
      <c r="ED2176" s="39"/>
      <c r="EE2176" s="39"/>
      <c r="EF2176" s="39"/>
      <c r="EG2176" s="39"/>
      <c r="EH2176" s="39"/>
      <c r="EI2176" s="39"/>
      <c r="EJ2176" s="39"/>
      <c r="EK2176" s="39"/>
      <c r="EL2176" s="39"/>
      <c r="EM2176" s="39"/>
      <c r="EN2176" s="39"/>
      <c r="EO2176" s="39"/>
      <c r="EP2176" s="39"/>
      <c r="EQ2176" s="39"/>
      <c r="ER2176" s="39"/>
      <c r="ES2176" s="39"/>
      <c r="ET2176" s="39"/>
      <c r="EU2176" s="39"/>
      <c r="EV2176" s="39"/>
      <c r="EW2176" s="39"/>
      <c r="EX2176" s="39"/>
      <c r="EY2176" s="39"/>
      <c r="EZ2176" s="39"/>
      <c r="FA2176" s="39"/>
      <c r="FB2176" s="39"/>
      <c r="FC2176" s="39"/>
      <c r="FD2176" s="39"/>
      <c r="FE2176" s="39"/>
      <c r="FF2176" s="39"/>
      <c r="FG2176" s="39"/>
      <c r="FH2176" s="39"/>
      <c r="FI2176" s="39"/>
      <c r="FJ2176" s="39"/>
      <c r="FK2176" s="39"/>
      <c r="FL2176" s="39"/>
      <c r="FM2176" s="39"/>
      <c r="FN2176" s="39"/>
    </row>
    <row r="2177" spans="1:170" s="36" customFormat="1">
      <c r="A2177" s="105"/>
      <c r="B2177" s="106"/>
      <c r="C2177" s="107"/>
      <c r="D2177" s="132"/>
      <c r="E2177" s="132"/>
      <c r="F2177" s="132"/>
      <c r="G2177" s="132"/>
      <c r="H2177" s="107"/>
      <c r="I2177" s="108"/>
      <c r="J2177" s="132"/>
      <c r="K2177" s="137"/>
      <c r="L2177" s="137"/>
      <c r="M2177" s="139"/>
      <c r="N2177" s="139"/>
      <c r="O2177" s="105"/>
      <c r="P2177" s="112"/>
      <c r="Q2177" s="112"/>
      <c r="R2177" s="112"/>
      <c r="S2177" s="94"/>
      <c r="T2177" s="95"/>
      <c r="U2177" s="95"/>
      <c r="V2177" s="95"/>
      <c r="W2177" s="95"/>
      <c r="X2177" s="39"/>
      <c r="Y2177" s="39"/>
      <c r="Z2177" s="39"/>
      <c r="AA2177" s="39"/>
      <c r="AB2177" s="39"/>
      <c r="AC2177" s="39"/>
      <c r="AD2177" s="39"/>
      <c r="AE2177" s="39"/>
      <c r="AF2177" s="39"/>
      <c r="AG2177" s="39"/>
      <c r="AH2177" s="39"/>
      <c r="AI2177" s="39"/>
      <c r="AJ2177" s="39"/>
      <c r="AK2177" s="39"/>
      <c r="AL2177" s="39"/>
      <c r="AM2177" s="39"/>
      <c r="AN2177" s="39"/>
      <c r="AO2177" s="39"/>
      <c r="AP2177" s="39"/>
      <c r="AQ2177" s="39"/>
      <c r="AR2177" s="39"/>
      <c r="AS2177" s="39"/>
      <c r="AT2177" s="39"/>
      <c r="AU2177" s="39"/>
      <c r="AV2177" s="39"/>
      <c r="AW2177" s="39"/>
      <c r="AX2177" s="39"/>
      <c r="AY2177" s="39"/>
      <c r="AZ2177" s="39"/>
      <c r="BA2177" s="39"/>
      <c r="BB2177" s="39"/>
      <c r="BC2177" s="39"/>
      <c r="BD2177" s="39"/>
      <c r="BE2177" s="39"/>
      <c r="BF2177" s="39"/>
      <c r="BG2177" s="39"/>
      <c r="BH2177" s="39"/>
      <c r="BI2177" s="39"/>
      <c r="BJ2177" s="39"/>
      <c r="BK2177" s="39"/>
      <c r="BL2177" s="39"/>
      <c r="BM2177" s="39"/>
      <c r="BN2177" s="39"/>
      <c r="BO2177" s="39"/>
      <c r="BP2177" s="39"/>
      <c r="BQ2177" s="39"/>
      <c r="BR2177" s="39"/>
      <c r="BS2177" s="39"/>
      <c r="BT2177" s="39"/>
      <c r="BU2177" s="39"/>
      <c r="BV2177" s="39"/>
      <c r="BW2177" s="39"/>
      <c r="BX2177" s="39"/>
      <c r="BY2177" s="39"/>
      <c r="BZ2177" s="39"/>
      <c r="CA2177" s="39"/>
      <c r="CB2177" s="39"/>
      <c r="CC2177" s="39"/>
      <c r="CD2177" s="39"/>
      <c r="CE2177" s="39"/>
      <c r="CF2177" s="39"/>
      <c r="CG2177" s="39"/>
      <c r="CH2177" s="39"/>
      <c r="CI2177" s="39"/>
      <c r="CJ2177" s="39"/>
      <c r="CK2177" s="39"/>
      <c r="CL2177" s="39"/>
      <c r="CM2177" s="39"/>
      <c r="CN2177" s="39"/>
      <c r="CO2177" s="39"/>
      <c r="CP2177" s="39"/>
      <c r="CQ2177" s="39"/>
      <c r="CR2177" s="39"/>
      <c r="CS2177" s="39"/>
      <c r="CT2177" s="39"/>
      <c r="CU2177" s="39"/>
      <c r="CV2177" s="39"/>
      <c r="CW2177" s="39"/>
      <c r="CX2177" s="39"/>
      <c r="CY2177" s="39"/>
      <c r="CZ2177" s="39"/>
      <c r="DA2177" s="39"/>
      <c r="DB2177" s="39"/>
      <c r="DC2177" s="39"/>
      <c r="DD2177" s="39"/>
      <c r="DE2177" s="39"/>
      <c r="DF2177" s="39"/>
      <c r="DG2177" s="39"/>
      <c r="DH2177" s="39"/>
      <c r="DI2177" s="39"/>
      <c r="DJ2177" s="39"/>
      <c r="DK2177" s="39"/>
      <c r="DL2177" s="39"/>
      <c r="DM2177" s="39"/>
      <c r="DN2177" s="39"/>
      <c r="DO2177" s="39"/>
      <c r="DP2177" s="39"/>
      <c r="DQ2177" s="39"/>
      <c r="DR2177" s="39"/>
      <c r="DS2177" s="39"/>
      <c r="DT2177" s="39"/>
      <c r="DU2177" s="39"/>
      <c r="DV2177" s="39"/>
      <c r="DW2177" s="39"/>
      <c r="DX2177" s="39"/>
      <c r="DY2177" s="39"/>
      <c r="DZ2177" s="39"/>
      <c r="EA2177" s="39"/>
      <c r="EB2177" s="39"/>
      <c r="EC2177" s="39"/>
      <c r="ED2177" s="39"/>
      <c r="EE2177" s="39"/>
      <c r="EF2177" s="39"/>
      <c r="EG2177" s="39"/>
      <c r="EH2177" s="39"/>
      <c r="EI2177" s="39"/>
      <c r="EJ2177" s="39"/>
      <c r="EK2177" s="39"/>
      <c r="EL2177" s="39"/>
      <c r="EM2177" s="39"/>
      <c r="EN2177" s="39"/>
      <c r="EO2177" s="39"/>
      <c r="EP2177" s="39"/>
      <c r="EQ2177" s="39"/>
      <c r="ER2177" s="39"/>
      <c r="ES2177" s="39"/>
      <c r="ET2177" s="39"/>
      <c r="EU2177" s="39"/>
      <c r="EV2177" s="39"/>
      <c r="EW2177" s="39"/>
      <c r="EX2177" s="39"/>
      <c r="EY2177" s="39"/>
      <c r="EZ2177" s="39"/>
      <c r="FA2177" s="39"/>
      <c r="FB2177" s="39"/>
      <c r="FC2177" s="39"/>
      <c r="FD2177" s="39"/>
      <c r="FE2177" s="39"/>
      <c r="FF2177" s="39"/>
      <c r="FG2177" s="39"/>
      <c r="FH2177" s="39"/>
      <c r="FI2177" s="39"/>
      <c r="FJ2177" s="39"/>
      <c r="FK2177" s="39"/>
      <c r="FL2177" s="39"/>
      <c r="FM2177" s="39"/>
      <c r="FN2177" s="39"/>
    </row>
    <row r="2178" spans="1:170" s="36" customFormat="1">
      <c r="A2178" s="105"/>
      <c r="B2178" s="106"/>
      <c r="C2178" s="107"/>
      <c r="D2178" s="132"/>
      <c r="E2178" s="132"/>
      <c r="F2178" s="132"/>
      <c r="G2178" s="132"/>
      <c r="H2178" s="107"/>
      <c r="I2178" s="108"/>
      <c r="J2178" s="132"/>
      <c r="K2178" s="137"/>
      <c r="L2178" s="137"/>
      <c r="M2178" s="139"/>
      <c r="N2178" s="139"/>
      <c r="O2178" s="105"/>
      <c r="P2178" s="112"/>
      <c r="Q2178" s="112"/>
      <c r="R2178" s="112"/>
      <c r="S2178" s="94"/>
      <c r="T2178" s="95"/>
      <c r="U2178" s="95"/>
      <c r="V2178" s="95"/>
      <c r="W2178" s="95"/>
      <c r="X2178" s="39"/>
      <c r="Y2178" s="39"/>
      <c r="Z2178" s="39"/>
      <c r="AA2178" s="39"/>
      <c r="AB2178" s="39"/>
      <c r="AC2178" s="39"/>
      <c r="AD2178" s="39"/>
      <c r="AE2178" s="39"/>
      <c r="AF2178" s="39"/>
      <c r="AG2178" s="39"/>
      <c r="AH2178" s="39"/>
      <c r="AI2178" s="39"/>
      <c r="AJ2178" s="39"/>
      <c r="AK2178" s="39"/>
      <c r="AL2178" s="39"/>
      <c r="AM2178" s="39"/>
      <c r="AN2178" s="39"/>
      <c r="AO2178" s="39"/>
      <c r="AP2178" s="39"/>
      <c r="AQ2178" s="39"/>
      <c r="AR2178" s="39"/>
      <c r="AS2178" s="39"/>
      <c r="AT2178" s="39"/>
      <c r="AU2178" s="39"/>
      <c r="AV2178" s="39"/>
      <c r="AW2178" s="39"/>
      <c r="AX2178" s="39"/>
      <c r="AY2178" s="39"/>
      <c r="AZ2178" s="39"/>
      <c r="BA2178" s="39"/>
      <c r="BB2178" s="39"/>
      <c r="BC2178" s="39"/>
      <c r="BD2178" s="39"/>
      <c r="BE2178" s="39"/>
      <c r="BF2178" s="39"/>
      <c r="BG2178" s="39"/>
      <c r="BH2178" s="39"/>
      <c r="BI2178" s="39"/>
      <c r="BJ2178" s="39"/>
      <c r="BK2178" s="39"/>
      <c r="BL2178" s="39"/>
      <c r="BM2178" s="39"/>
      <c r="BN2178" s="39"/>
      <c r="BO2178" s="39"/>
      <c r="BP2178" s="39"/>
      <c r="BQ2178" s="39"/>
      <c r="BR2178" s="39"/>
      <c r="BS2178" s="39"/>
      <c r="BT2178" s="39"/>
      <c r="BU2178" s="39"/>
      <c r="BV2178" s="39"/>
      <c r="BW2178" s="39"/>
      <c r="BX2178" s="39"/>
      <c r="BY2178" s="39"/>
      <c r="BZ2178" s="39"/>
      <c r="CA2178" s="39"/>
      <c r="CB2178" s="39"/>
      <c r="CC2178" s="39"/>
      <c r="CD2178" s="39"/>
      <c r="CE2178" s="39"/>
      <c r="CF2178" s="39"/>
      <c r="CG2178" s="39"/>
      <c r="CH2178" s="39"/>
      <c r="CI2178" s="39"/>
      <c r="CJ2178" s="39"/>
      <c r="CK2178" s="39"/>
      <c r="CL2178" s="39"/>
      <c r="CM2178" s="39"/>
      <c r="CN2178" s="39"/>
      <c r="CO2178" s="39"/>
      <c r="CP2178" s="39"/>
      <c r="CQ2178" s="39"/>
      <c r="CR2178" s="39"/>
      <c r="CS2178" s="39"/>
      <c r="CT2178" s="39"/>
      <c r="CU2178" s="39"/>
      <c r="CV2178" s="39"/>
      <c r="CW2178" s="39"/>
      <c r="CX2178" s="39"/>
      <c r="CY2178" s="39"/>
      <c r="CZ2178" s="39"/>
      <c r="DA2178" s="39"/>
      <c r="DB2178" s="39"/>
      <c r="DC2178" s="39"/>
      <c r="DD2178" s="39"/>
      <c r="DE2178" s="39"/>
      <c r="DF2178" s="39"/>
      <c r="DG2178" s="39"/>
      <c r="DH2178" s="39"/>
      <c r="DI2178" s="39"/>
      <c r="DJ2178" s="39"/>
      <c r="DK2178" s="39"/>
      <c r="DL2178" s="39"/>
      <c r="DM2178" s="39"/>
      <c r="DN2178" s="39"/>
      <c r="DO2178" s="39"/>
      <c r="DP2178" s="39"/>
      <c r="DQ2178" s="39"/>
      <c r="DR2178" s="39"/>
      <c r="DS2178" s="39"/>
      <c r="DT2178" s="39"/>
      <c r="DU2178" s="39"/>
      <c r="DV2178" s="39"/>
      <c r="DW2178" s="39"/>
      <c r="DX2178" s="39"/>
      <c r="DY2178" s="39"/>
      <c r="DZ2178" s="39"/>
      <c r="EA2178" s="39"/>
      <c r="EB2178" s="39"/>
      <c r="EC2178" s="39"/>
      <c r="ED2178" s="39"/>
      <c r="EE2178" s="39"/>
      <c r="EF2178" s="39"/>
      <c r="EG2178" s="39"/>
      <c r="EH2178" s="39"/>
      <c r="EI2178" s="39"/>
      <c r="EJ2178" s="39"/>
      <c r="EK2178" s="39"/>
      <c r="EL2178" s="39"/>
      <c r="EM2178" s="39"/>
      <c r="EN2178" s="39"/>
      <c r="EO2178" s="39"/>
      <c r="EP2178" s="39"/>
      <c r="EQ2178" s="39"/>
      <c r="ER2178" s="39"/>
      <c r="ES2178" s="39"/>
      <c r="ET2178" s="39"/>
      <c r="EU2178" s="39"/>
      <c r="EV2178" s="39"/>
      <c r="EW2178" s="39"/>
      <c r="EX2178" s="39"/>
      <c r="EY2178" s="39"/>
      <c r="EZ2178" s="39"/>
      <c r="FA2178" s="39"/>
      <c r="FB2178" s="39"/>
      <c r="FC2178" s="39"/>
      <c r="FD2178" s="39"/>
      <c r="FE2178" s="39"/>
      <c r="FF2178" s="39"/>
      <c r="FG2178" s="39"/>
      <c r="FH2178" s="39"/>
      <c r="FI2178" s="39"/>
      <c r="FJ2178" s="39"/>
      <c r="FK2178" s="39"/>
      <c r="FL2178" s="39"/>
      <c r="FM2178" s="39"/>
      <c r="FN2178" s="39"/>
    </row>
    <row r="2179" spans="1:170" s="36" customFormat="1">
      <c r="A2179" s="105"/>
      <c r="B2179" s="106"/>
      <c r="C2179" s="107"/>
      <c r="D2179" s="132"/>
      <c r="E2179" s="132"/>
      <c r="F2179" s="132"/>
      <c r="G2179" s="132"/>
      <c r="H2179" s="107"/>
      <c r="I2179" s="108"/>
      <c r="J2179" s="132"/>
      <c r="K2179" s="137"/>
      <c r="L2179" s="137"/>
      <c r="M2179" s="139"/>
      <c r="N2179" s="139"/>
      <c r="O2179" s="105"/>
      <c r="P2179" s="112"/>
      <c r="Q2179" s="112"/>
      <c r="R2179" s="112"/>
      <c r="S2179" s="94"/>
      <c r="T2179" s="95"/>
      <c r="U2179" s="95"/>
      <c r="V2179" s="95"/>
      <c r="W2179" s="95"/>
      <c r="X2179" s="39"/>
      <c r="Y2179" s="39"/>
      <c r="Z2179" s="39"/>
      <c r="AA2179" s="39"/>
      <c r="AB2179" s="39"/>
      <c r="AC2179" s="39"/>
      <c r="AD2179" s="39"/>
      <c r="AE2179" s="39"/>
      <c r="AF2179" s="39"/>
      <c r="AG2179" s="39"/>
      <c r="AH2179" s="39"/>
      <c r="AI2179" s="39"/>
      <c r="AJ2179" s="39"/>
      <c r="AK2179" s="39"/>
      <c r="AL2179" s="39"/>
      <c r="AM2179" s="39"/>
      <c r="AN2179" s="39"/>
      <c r="AO2179" s="39"/>
      <c r="AP2179" s="39"/>
      <c r="AQ2179" s="39"/>
      <c r="AR2179" s="39"/>
      <c r="AS2179" s="39"/>
      <c r="AT2179" s="39"/>
      <c r="AU2179" s="39"/>
      <c r="AV2179" s="39"/>
      <c r="AW2179" s="39"/>
      <c r="AX2179" s="39"/>
      <c r="AY2179" s="39"/>
      <c r="AZ2179" s="39"/>
      <c r="BA2179" s="39"/>
      <c r="BB2179" s="39"/>
      <c r="BC2179" s="39"/>
      <c r="BD2179" s="39"/>
      <c r="BE2179" s="39"/>
      <c r="BF2179" s="39"/>
      <c r="BG2179" s="39"/>
      <c r="BH2179" s="39"/>
      <c r="BI2179" s="39"/>
      <c r="BJ2179" s="39"/>
      <c r="BK2179" s="39"/>
      <c r="BL2179" s="39"/>
      <c r="BM2179" s="39"/>
      <c r="BN2179" s="39"/>
      <c r="BO2179" s="39"/>
      <c r="BP2179" s="39"/>
      <c r="BQ2179" s="39"/>
      <c r="BR2179" s="39"/>
      <c r="BS2179" s="39"/>
      <c r="BT2179" s="39"/>
      <c r="BU2179" s="39"/>
      <c r="BV2179" s="39"/>
      <c r="BW2179" s="39"/>
      <c r="BX2179" s="39"/>
      <c r="BY2179" s="39"/>
      <c r="BZ2179" s="39"/>
      <c r="CA2179" s="39"/>
      <c r="CB2179" s="39"/>
      <c r="CC2179" s="39"/>
      <c r="CD2179" s="39"/>
      <c r="CE2179" s="39"/>
      <c r="CF2179" s="39"/>
      <c r="CG2179" s="39"/>
      <c r="CH2179" s="39"/>
      <c r="CI2179" s="39"/>
      <c r="CJ2179" s="39"/>
      <c r="CK2179" s="39"/>
      <c r="CL2179" s="39"/>
      <c r="CM2179" s="39"/>
      <c r="CN2179" s="39"/>
      <c r="CO2179" s="39"/>
      <c r="CP2179" s="39"/>
      <c r="CQ2179" s="39"/>
      <c r="CR2179" s="39"/>
      <c r="CS2179" s="39"/>
      <c r="CT2179" s="39"/>
      <c r="CU2179" s="39"/>
      <c r="CV2179" s="39"/>
      <c r="CW2179" s="39"/>
      <c r="CX2179" s="39"/>
      <c r="CY2179" s="39"/>
      <c r="CZ2179" s="39"/>
      <c r="DA2179" s="39"/>
      <c r="DB2179" s="39"/>
      <c r="DC2179" s="39"/>
      <c r="DD2179" s="39"/>
      <c r="DE2179" s="39"/>
      <c r="DF2179" s="39"/>
      <c r="DG2179" s="39"/>
      <c r="DH2179" s="39"/>
      <c r="DI2179" s="39"/>
      <c r="DJ2179" s="39"/>
      <c r="DK2179" s="39"/>
      <c r="DL2179" s="39"/>
      <c r="DM2179" s="39"/>
      <c r="DN2179" s="39"/>
      <c r="DO2179" s="39"/>
      <c r="DP2179" s="39"/>
      <c r="DQ2179" s="39"/>
      <c r="DR2179" s="39"/>
      <c r="DS2179" s="39"/>
      <c r="DT2179" s="39"/>
      <c r="DU2179" s="39"/>
      <c r="DV2179" s="39"/>
      <c r="DW2179" s="39"/>
      <c r="DX2179" s="39"/>
      <c r="DY2179" s="39"/>
      <c r="DZ2179" s="39"/>
      <c r="EA2179" s="39"/>
      <c r="EB2179" s="39"/>
      <c r="EC2179" s="39"/>
      <c r="ED2179" s="39"/>
      <c r="EE2179" s="39"/>
      <c r="EF2179" s="39"/>
      <c r="EG2179" s="39"/>
      <c r="EH2179" s="39"/>
      <c r="EI2179" s="39"/>
      <c r="EJ2179" s="39"/>
      <c r="EK2179" s="39"/>
      <c r="EL2179" s="39"/>
      <c r="EM2179" s="39"/>
      <c r="EN2179" s="39"/>
      <c r="EO2179" s="39"/>
      <c r="EP2179" s="39"/>
      <c r="EQ2179" s="39"/>
      <c r="ER2179" s="39"/>
      <c r="ES2179" s="39"/>
      <c r="ET2179" s="39"/>
      <c r="EU2179" s="39"/>
      <c r="EV2179" s="39"/>
      <c r="EW2179" s="39"/>
      <c r="EX2179" s="39"/>
      <c r="EY2179" s="39"/>
      <c r="EZ2179" s="39"/>
      <c r="FA2179" s="39"/>
      <c r="FB2179" s="39"/>
      <c r="FC2179" s="39"/>
      <c r="FD2179" s="39"/>
      <c r="FE2179" s="39"/>
      <c r="FF2179" s="39"/>
      <c r="FG2179" s="39"/>
      <c r="FH2179" s="39"/>
      <c r="FI2179" s="39"/>
      <c r="FJ2179" s="39"/>
      <c r="FK2179" s="39"/>
      <c r="FL2179" s="39"/>
      <c r="FM2179" s="39"/>
      <c r="FN2179" s="39"/>
    </row>
    <row r="2180" spans="1:170" s="36" customFormat="1">
      <c r="A2180" s="105"/>
      <c r="B2180" s="106"/>
      <c r="C2180" s="107"/>
      <c r="D2180" s="132"/>
      <c r="E2180" s="132"/>
      <c r="F2180" s="132"/>
      <c r="G2180" s="132"/>
      <c r="H2180" s="107"/>
      <c r="I2180" s="108"/>
      <c r="J2180" s="132"/>
      <c r="K2180" s="137"/>
      <c r="L2180" s="137"/>
      <c r="M2180" s="139"/>
      <c r="N2180" s="139"/>
      <c r="O2180" s="105"/>
      <c r="P2180" s="112"/>
      <c r="Q2180" s="112"/>
      <c r="R2180" s="112"/>
      <c r="S2180" s="94"/>
      <c r="T2180" s="95"/>
      <c r="U2180" s="95"/>
      <c r="V2180" s="95"/>
      <c r="W2180" s="95"/>
      <c r="X2180" s="39"/>
      <c r="Y2180" s="39"/>
      <c r="Z2180" s="39"/>
      <c r="AA2180" s="39"/>
      <c r="AB2180" s="39"/>
      <c r="AC2180" s="39"/>
      <c r="AD2180" s="39"/>
      <c r="AE2180" s="39"/>
      <c r="AF2180" s="39"/>
      <c r="AG2180" s="39"/>
      <c r="AH2180" s="39"/>
      <c r="AI2180" s="39"/>
      <c r="AJ2180" s="39"/>
      <c r="AK2180" s="39"/>
      <c r="AL2180" s="39"/>
      <c r="AM2180" s="39"/>
      <c r="AN2180" s="39"/>
      <c r="AO2180" s="39"/>
      <c r="AP2180" s="39"/>
      <c r="AQ2180" s="39"/>
      <c r="AR2180" s="39"/>
      <c r="AS2180" s="39"/>
      <c r="AT2180" s="39"/>
      <c r="AU2180" s="39"/>
      <c r="AV2180" s="39"/>
      <c r="AW2180" s="39"/>
      <c r="AX2180" s="39"/>
      <c r="AY2180" s="39"/>
      <c r="AZ2180" s="39"/>
      <c r="BA2180" s="39"/>
      <c r="BB2180" s="39"/>
      <c r="BC2180" s="39"/>
      <c r="BD2180" s="39"/>
      <c r="BE2180" s="39"/>
      <c r="BF2180" s="39"/>
      <c r="BG2180" s="39"/>
      <c r="BH2180" s="39"/>
      <c r="BI2180" s="39"/>
      <c r="BJ2180" s="39"/>
      <c r="BK2180" s="39"/>
      <c r="BL2180" s="39"/>
      <c r="BM2180" s="39"/>
      <c r="BN2180" s="39"/>
      <c r="BO2180" s="39"/>
      <c r="BP2180" s="39"/>
      <c r="BQ2180" s="39"/>
      <c r="BR2180" s="39"/>
      <c r="BS2180" s="39"/>
      <c r="BT2180" s="39"/>
      <c r="BU2180" s="39"/>
      <c r="BV2180" s="39"/>
      <c r="BW2180" s="39"/>
      <c r="BX2180" s="39"/>
      <c r="BY2180" s="39"/>
      <c r="BZ2180" s="39"/>
      <c r="CA2180" s="39"/>
      <c r="CB2180" s="39"/>
      <c r="CC2180" s="39"/>
      <c r="CD2180" s="39"/>
      <c r="CE2180" s="39"/>
      <c r="CF2180" s="39"/>
      <c r="CG2180" s="39"/>
      <c r="CH2180" s="39"/>
      <c r="CI2180" s="39"/>
      <c r="CJ2180" s="39"/>
      <c r="CK2180" s="39"/>
      <c r="CL2180" s="39"/>
      <c r="CM2180" s="39"/>
      <c r="CN2180" s="39"/>
      <c r="CO2180" s="39"/>
      <c r="CP2180" s="39"/>
      <c r="CQ2180" s="39"/>
      <c r="CR2180" s="39"/>
      <c r="CS2180" s="39"/>
      <c r="CT2180" s="39"/>
      <c r="CU2180" s="39"/>
      <c r="CV2180" s="39"/>
      <c r="CW2180" s="39"/>
      <c r="CX2180" s="39"/>
      <c r="CY2180" s="39"/>
      <c r="CZ2180" s="39"/>
      <c r="DA2180" s="39"/>
      <c r="DB2180" s="39"/>
      <c r="DC2180" s="39"/>
      <c r="DD2180" s="39"/>
      <c r="DE2180" s="39"/>
      <c r="DF2180" s="39"/>
      <c r="DG2180" s="39"/>
      <c r="DH2180" s="39"/>
      <c r="DI2180" s="39"/>
      <c r="DJ2180" s="39"/>
      <c r="DK2180" s="39"/>
      <c r="DL2180" s="39"/>
      <c r="DM2180" s="39"/>
      <c r="DN2180" s="39"/>
      <c r="DO2180" s="39"/>
      <c r="DP2180" s="39"/>
      <c r="DQ2180" s="39"/>
      <c r="DR2180" s="39"/>
      <c r="DS2180" s="39"/>
      <c r="DT2180" s="39"/>
      <c r="DU2180" s="39"/>
      <c r="DV2180" s="39"/>
      <c r="DW2180" s="39"/>
      <c r="DX2180" s="39"/>
      <c r="DY2180" s="39"/>
      <c r="DZ2180" s="39"/>
      <c r="EA2180" s="39"/>
      <c r="EB2180" s="39"/>
      <c r="EC2180" s="39"/>
      <c r="ED2180" s="39"/>
      <c r="EE2180" s="39"/>
      <c r="EF2180" s="39"/>
      <c r="EG2180" s="39"/>
      <c r="EH2180" s="39"/>
      <c r="EI2180" s="39"/>
      <c r="EJ2180" s="39"/>
      <c r="EK2180" s="39"/>
      <c r="EL2180" s="39"/>
      <c r="EM2180" s="39"/>
      <c r="EN2180" s="39"/>
      <c r="EO2180" s="39"/>
      <c r="EP2180" s="39"/>
      <c r="EQ2180" s="39"/>
      <c r="ER2180" s="39"/>
      <c r="ES2180" s="39"/>
      <c r="ET2180" s="39"/>
      <c r="EU2180" s="39"/>
      <c r="EV2180" s="39"/>
      <c r="EW2180" s="39"/>
      <c r="EX2180" s="39"/>
      <c r="EY2180" s="39"/>
      <c r="EZ2180" s="39"/>
      <c r="FA2180" s="39"/>
      <c r="FB2180" s="39"/>
      <c r="FC2180" s="39"/>
      <c r="FD2180" s="39"/>
      <c r="FE2180" s="39"/>
      <c r="FF2180" s="39"/>
      <c r="FG2180" s="39"/>
      <c r="FH2180" s="39"/>
      <c r="FI2180" s="39"/>
      <c r="FJ2180" s="39"/>
      <c r="FK2180" s="39"/>
      <c r="FL2180" s="39"/>
      <c r="FM2180" s="39"/>
      <c r="FN2180" s="39"/>
    </row>
    <row r="2181" spans="1:170" s="36" customFormat="1">
      <c r="A2181" s="105"/>
      <c r="B2181" s="106"/>
      <c r="C2181" s="107"/>
      <c r="D2181" s="132"/>
      <c r="E2181" s="132"/>
      <c r="F2181" s="132"/>
      <c r="G2181" s="132"/>
      <c r="H2181" s="107"/>
      <c r="I2181" s="108"/>
      <c r="J2181" s="132"/>
      <c r="K2181" s="137"/>
      <c r="L2181" s="137"/>
      <c r="M2181" s="139"/>
      <c r="N2181" s="139"/>
      <c r="O2181" s="105"/>
      <c r="P2181" s="112"/>
      <c r="Q2181" s="112"/>
      <c r="R2181" s="112"/>
      <c r="S2181" s="94"/>
      <c r="T2181" s="95"/>
      <c r="U2181" s="95"/>
      <c r="V2181" s="95"/>
      <c r="W2181" s="95"/>
      <c r="X2181" s="39"/>
      <c r="Y2181" s="39"/>
      <c r="Z2181" s="39"/>
      <c r="AA2181" s="39"/>
      <c r="AB2181" s="39"/>
      <c r="AC2181" s="39"/>
      <c r="AD2181" s="39"/>
      <c r="AE2181" s="39"/>
      <c r="AF2181" s="39"/>
      <c r="AG2181" s="39"/>
      <c r="AH2181" s="39"/>
      <c r="AI2181" s="39"/>
      <c r="AJ2181" s="39"/>
      <c r="AK2181" s="39"/>
      <c r="AL2181" s="39"/>
      <c r="AM2181" s="39"/>
      <c r="AN2181" s="39"/>
      <c r="AO2181" s="39"/>
      <c r="AP2181" s="39"/>
      <c r="AQ2181" s="39"/>
      <c r="AR2181" s="39"/>
      <c r="AS2181" s="39"/>
      <c r="AT2181" s="39"/>
      <c r="AU2181" s="39"/>
      <c r="AV2181" s="39"/>
      <c r="AW2181" s="39"/>
      <c r="AX2181" s="39"/>
      <c r="AY2181" s="39"/>
      <c r="AZ2181" s="39"/>
      <c r="BA2181" s="39"/>
      <c r="BB2181" s="39"/>
      <c r="BC2181" s="39"/>
      <c r="BD2181" s="39"/>
      <c r="BE2181" s="39"/>
      <c r="BF2181" s="39"/>
      <c r="BG2181" s="39"/>
      <c r="BH2181" s="39"/>
      <c r="BI2181" s="39"/>
      <c r="BJ2181" s="39"/>
      <c r="BK2181" s="39"/>
      <c r="BL2181" s="39"/>
      <c r="BM2181" s="39"/>
      <c r="BN2181" s="39"/>
      <c r="BO2181" s="39"/>
      <c r="BP2181" s="39"/>
      <c r="BQ2181" s="39"/>
      <c r="BR2181" s="39"/>
      <c r="BS2181" s="39"/>
      <c r="BT2181" s="39"/>
      <c r="BU2181" s="39"/>
      <c r="BV2181" s="39"/>
      <c r="BW2181" s="39"/>
      <c r="BX2181" s="39"/>
      <c r="BY2181" s="39"/>
      <c r="BZ2181" s="39"/>
      <c r="CA2181" s="39"/>
      <c r="CB2181" s="39"/>
      <c r="CC2181" s="39"/>
      <c r="CD2181" s="39"/>
      <c r="CE2181" s="39"/>
      <c r="CF2181" s="39"/>
      <c r="CG2181" s="39"/>
      <c r="CH2181" s="39"/>
      <c r="CI2181" s="39"/>
      <c r="CJ2181" s="39"/>
      <c r="CK2181" s="39"/>
      <c r="CL2181" s="39"/>
      <c r="CM2181" s="39"/>
      <c r="CN2181" s="39"/>
      <c r="CO2181" s="39"/>
      <c r="CP2181" s="39"/>
      <c r="CQ2181" s="39"/>
      <c r="CR2181" s="39"/>
      <c r="CS2181" s="39"/>
      <c r="CT2181" s="39"/>
      <c r="CU2181" s="39"/>
      <c r="CV2181" s="39"/>
      <c r="CW2181" s="39"/>
      <c r="CX2181" s="39"/>
      <c r="CY2181" s="39"/>
      <c r="CZ2181" s="39"/>
      <c r="DA2181" s="39"/>
      <c r="DB2181" s="39"/>
      <c r="DC2181" s="39"/>
      <c r="DD2181" s="39"/>
      <c r="DE2181" s="39"/>
      <c r="DF2181" s="39"/>
      <c r="DG2181" s="39"/>
      <c r="DH2181" s="39"/>
      <c r="DI2181" s="39"/>
      <c r="DJ2181" s="39"/>
      <c r="DK2181" s="39"/>
      <c r="DL2181" s="39"/>
      <c r="DM2181" s="39"/>
      <c r="DN2181" s="39"/>
      <c r="DO2181" s="39"/>
      <c r="DP2181" s="39"/>
      <c r="DQ2181" s="39"/>
      <c r="DR2181" s="39"/>
      <c r="DS2181" s="39"/>
      <c r="DT2181" s="39"/>
      <c r="DU2181" s="39"/>
      <c r="DV2181" s="39"/>
      <c r="DW2181" s="39"/>
      <c r="DX2181" s="39"/>
      <c r="DY2181" s="39"/>
      <c r="DZ2181" s="39"/>
      <c r="EA2181" s="39"/>
      <c r="EB2181" s="39"/>
      <c r="EC2181" s="39"/>
      <c r="ED2181" s="39"/>
      <c r="EE2181" s="39"/>
      <c r="EF2181" s="39"/>
      <c r="EG2181" s="39"/>
      <c r="EH2181" s="39"/>
      <c r="EI2181" s="39"/>
      <c r="EJ2181" s="39"/>
      <c r="EK2181" s="39"/>
      <c r="EL2181" s="39"/>
      <c r="EM2181" s="39"/>
      <c r="EN2181" s="39"/>
      <c r="EO2181" s="39"/>
      <c r="EP2181" s="39"/>
      <c r="EQ2181" s="39"/>
      <c r="ER2181" s="39"/>
      <c r="ES2181" s="39"/>
      <c r="ET2181" s="39"/>
      <c r="EU2181" s="39"/>
      <c r="EV2181" s="39"/>
      <c r="EW2181" s="39"/>
      <c r="EX2181" s="39"/>
      <c r="EY2181" s="39"/>
      <c r="EZ2181" s="39"/>
      <c r="FA2181" s="39"/>
      <c r="FB2181" s="39"/>
      <c r="FC2181" s="39"/>
      <c r="FD2181" s="39"/>
      <c r="FE2181" s="39"/>
      <c r="FF2181" s="39"/>
      <c r="FG2181" s="39"/>
      <c r="FH2181" s="39"/>
      <c r="FI2181" s="39"/>
      <c r="FJ2181" s="39"/>
      <c r="FK2181" s="39"/>
      <c r="FL2181" s="39"/>
      <c r="FM2181" s="39"/>
      <c r="FN2181" s="39"/>
    </row>
    <row r="2182" spans="1:170" s="36" customFormat="1">
      <c r="A2182" s="105"/>
      <c r="B2182" s="106"/>
      <c r="C2182" s="107"/>
      <c r="D2182" s="132"/>
      <c r="E2182" s="132"/>
      <c r="F2182" s="132"/>
      <c r="G2182" s="132"/>
      <c r="H2182" s="107"/>
      <c r="I2182" s="108"/>
      <c r="J2182" s="132"/>
      <c r="K2182" s="137"/>
      <c r="L2182" s="137"/>
      <c r="M2182" s="139"/>
      <c r="N2182" s="139"/>
      <c r="O2182" s="105"/>
      <c r="P2182" s="112"/>
      <c r="Q2182" s="112"/>
      <c r="R2182" s="112"/>
      <c r="S2182" s="94"/>
      <c r="T2182" s="95"/>
      <c r="U2182" s="95"/>
      <c r="V2182" s="95"/>
      <c r="W2182" s="95"/>
      <c r="X2182" s="39"/>
      <c r="Y2182" s="39"/>
      <c r="Z2182" s="39"/>
      <c r="AA2182" s="39"/>
      <c r="AB2182" s="39"/>
      <c r="AC2182" s="39"/>
      <c r="AD2182" s="39"/>
      <c r="AE2182" s="39"/>
      <c r="AF2182" s="39"/>
      <c r="AG2182" s="39"/>
      <c r="AH2182" s="39"/>
      <c r="AI2182" s="39"/>
      <c r="AJ2182" s="39"/>
      <c r="AK2182" s="39"/>
      <c r="AL2182" s="39"/>
      <c r="AM2182" s="39"/>
      <c r="AN2182" s="39"/>
      <c r="AO2182" s="39"/>
      <c r="AP2182" s="39"/>
      <c r="AQ2182" s="39"/>
      <c r="AR2182" s="39"/>
      <c r="AS2182" s="39"/>
      <c r="AT2182" s="39"/>
      <c r="AU2182" s="39"/>
      <c r="AV2182" s="39"/>
      <c r="AW2182" s="39"/>
      <c r="AX2182" s="39"/>
      <c r="AY2182" s="39"/>
      <c r="AZ2182" s="39"/>
      <c r="BA2182" s="39"/>
      <c r="BB2182" s="39"/>
      <c r="BC2182" s="39"/>
      <c r="BD2182" s="39"/>
      <c r="BE2182" s="39"/>
      <c r="BF2182" s="39"/>
      <c r="BG2182" s="39"/>
      <c r="BH2182" s="39"/>
      <c r="BI2182" s="39"/>
      <c r="BJ2182" s="39"/>
      <c r="BK2182" s="39"/>
      <c r="BL2182" s="39"/>
      <c r="BM2182" s="39"/>
      <c r="BN2182" s="39"/>
      <c r="BO2182" s="39"/>
      <c r="BP2182" s="39"/>
      <c r="BQ2182" s="39"/>
      <c r="BR2182" s="39"/>
      <c r="BS2182" s="39"/>
      <c r="BT2182" s="39"/>
      <c r="BU2182" s="39"/>
      <c r="BV2182" s="39"/>
      <c r="BW2182" s="39"/>
      <c r="BX2182" s="39"/>
      <c r="BY2182" s="39"/>
      <c r="BZ2182" s="39"/>
      <c r="CA2182" s="39"/>
      <c r="CB2182" s="39"/>
      <c r="CC2182" s="39"/>
      <c r="CD2182" s="39"/>
      <c r="CE2182" s="39"/>
      <c r="CF2182" s="39"/>
      <c r="CG2182" s="39"/>
      <c r="CH2182" s="39"/>
      <c r="CI2182" s="39"/>
      <c r="CJ2182" s="39"/>
      <c r="CK2182" s="39"/>
      <c r="CL2182" s="39"/>
      <c r="CM2182" s="39"/>
      <c r="CN2182" s="39"/>
      <c r="CO2182" s="39"/>
      <c r="CP2182" s="39"/>
      <c r="CQ2182" s="39"/>
      <c r="CR2182" s="39"/>
      <c r="CS2182" s="39"/>
      <c r="CT2182" s="39"/>
      <c r="CU2182" s="39"/>
      <c r="CV2182" s="39"/>
      <c r="CW2182" s="39"/>
      <c r="CX2182" s="39"/>
      <c r="CY2182" s="39"/>
      <c r="CZ2182" s="39"/>
      <c r="DA2182" s="39"/>
      <c r="DB2182" s="39"/>
      <c r="DC2182" s="39"/>
      <c r="DD2182" s="39"/>
      <c r="DE2182" s="39"/>
      <c r="DF2182" s="39"/>
      <c r="DG2182" s="39"/>
      <c r="DH2182" s="39"/>
      <c r="DI2182" s="39"/>
      <c r="DJ2182" s="39"/>
      <c r="DK2182" s="39"/>
      <c r="DL2182" s="39"/>
      <c r="DM2182" s="39"/>
      <c r="DN2182" s="39"/>
      <c r="DO2182" s="39"/>
      <c r="DP2182" s="39"/>
      <c r="DQ2182" s="39"/>
      <c r="DR2182" s="39"/>
      <c r="DS2182" s="39"/>
      <c r="DT2182" s="39"/>
      <c r="DU2182" s="39"/>
      <c r="DV2182" s="39"/>
      <c r="DW2182" s="39"/>
      <c r="DX2182" s="39"/>
      <c r="DY2182" s="39"/>
      <c r="DZ2182" s="39"/>
      <c r="EA2182" s="39"/>
      <c r="EB2182" s="39"/>
      <c r="EC2182" s="39"/>
      <c r="ED2182" s="39"/>
      <c r="EE2182" s="39"/>
      <c r="EF2182" s="39"/>
      <c r="EG2182" s="39"/>
      <c r="EH2182" s="39"/>
      <c r="EI2182" s="39"/>
      <c r="EJ2182" s="39"/>
      <c r="EK2182" s="39"/>
      <c r="EL2182" s="39"/>
      <c r="EM2182" s="39"/>
      <c r="EN2182" s="39"/>
      <c r="EO2182" s="39"/>
      <c r="EP2182" s="39"/>
      <c r="EQ2182" s="39"/>
      <c r="ER2182" s="39"/>
      <c r="ES2182" s="39"/>
      <c r="ET2182" s="39"/>
      <c r="EU2182" s="39"/>
      <c r="EV2182" s="39"/>
      <c r="EW2182" s="39"/>
      <c r="EX2182" s="39"/>
      <c r="EY2182" s="39"/>
      <c r="EZ2182" s="39"/>
      <c r="FA2182" s="39"/>
      <c r="FB2182" s="39"/>
      <c r="FC2182" s="39"/>
      <c r="FD2182" s="39"/>
      <c r="FE2182" s="39"/>
      <c r="FF2182" s="39"/>
      <c r="FG2182" s="39"/>
      <c r="FH2182" s="39"/>
      <c r="FI2182" s="39"/>
      <c r="FJ2182" s="39"/>
      <c r="FK2182" s="39"/>
      <c r="FL2182" s="39"/>
      <c r="FM2182" s="39"/>
      <c r="FN2182" s="39"/>
    </row>
    <row r="2183" spans="1:170" s="36" customFormat="1">
      <c r="A2183" s="105"/>
      <c r="B2183" s="106"/>
      <c r="C2183" s="107"/>
      <c r="D2183" s="132"/>
      <c r="E2183" s="132"/>
      <c r="F2183" s="132"/>
      <c r="G2183" s="132"/>
      <c r="H2183" s="107"/>
      <c r="I2183" s="108"/>
      <c r="J2183" s="132"/>
      <c r="K2183" s="137"/>
      <c r="L2183" s="137"/>
      <c r="M2183" s="139"/>
      <c r="N2183" s="139"/>
      <c r="O2183" s="105"/>
      <c r="P2183" s="112"/>
      <c r="Q2183" s="112"/>
      <c r="R2183" s="112"/>
      <c r="S2183" s="94"/>
      <c r="T2183" s="95"/>
      <c r="U2183" s="95"/>
      <c r="V2183" s="95"/>
      <c r="W2183" s="95"/>
      <c r="X2183" s="39"/>
      <c r="Y2183" s="39"/>
      <c r="Z2183" s="39"/>
      <c r="AA2183" s="39"/>
      <c r="AB2183" s="39"/>
      <c r="AC2183" s="39"/>
      <c r="AD2183" s="39"/>
      <c r="AE2183" s="39"/>
      <c r="AF2183" s="39"/>
      <c r="AG2183" s="39"/>
      <c r="AH2183" s="39"/>
      <c r="AI2183" s="39"/>
      <c r="AJ2183" s="39"/>
      <c r="AK2183" s="39"/>
      <c r="AL2183" s="39"/>
      <c r="AM2183" s="39"/>
      <c r="AN2183" s="39"/>
      <c r="AO2183" s="39"/>
      <c r="AP2183" s="39"/>
      <c r="AQ2183" s="39"/>
      <c r="AR2183" s="39"/>
      <c r="AS2183" s="39"/>
      <c r="AT2183" s="39"/>
      <c r="AU2183" s="39"/>
      <c r="AV2183" s="39"/>
      <c r="AW2183" s="39"/>
      <c r="AX2183" s="39"/>
      <c r="AY2183" s="39"/>
      <c r="AZ2183" s="39"/>
      <c r="BA2183" s="39"/>
      <c r="BB2183" s="39"/>
      <c r="BC2183" s="39"/>
      <c r="BD2183" s="39"/>
      <c r="BE2183" s="39"/>
      <c r="BF2183" s="39"/>
      <c r="BG2183" s="39"/>
      <c r="BH2183" s="39"/>
      <c r="BI2183" s="39"/>
      <c r="BJ2183" s="39"/>
      <c r="BK2183" s="39"/>
      <c r="BL2183" s="39"/>
      <c r="BM2183" s="39"/>
      <c r="BN2183" s="39"/>
      <c r="BO2183" s="39"/>
      <c r="BP2183" s="39"/>
      <c r="BQ2183" s="39"/>
      <c r="BR2183" s="39"/>
      <c r="BS2183" s="39"/>
      <c r="BT2183" s="39"/>
      <c r="BU2183" s="39"/>
      <c r="BV2183" s="39"/>
      <c r="BW2183" s="39"/>
      <c r="BX2183" s="39"/>
      <c r="BY2183" s="39"/>
      <c r="BZ2183" s="39"/>
      <c r="CA2183" s="39"/>
      <c r="CB2183" s="39"/>
      <c r="CC2183" s="39"/>
      <c r="CD2183" s="39"/>
      <c r="CE2183" s="39"/>
      <c r="CF2183" s="39"/>
      <c r="CG2183" s="39"/>
      <c r="CH2183" s="39"/>
      <c r="CI2183" s="39"/>
      <c r="CJ2183" s="39"/>
      <c r="CK2183" s="39"/>
      <c r="CL2183" s="39"/>
      <c r="CM2183" s="39"/>
      <c r="CN2183" s="39"/>
      <c r="CO2183" s="39"/>
      <c r="CP2183" s="39"/>
      <c r="CQ2183" s="39"/>
      <c r="CR2183" s="39"/>
      <c r="CS2183" s="39"/>
      <c r="CT2183" s="39"/>
      <c r="CU2183" s="39"/>
      <c r="CV2183" s="39"/>
      <c r="CW2183" s="39"/>
      <c r="CX2183" s="39"/>
      <c r="CY2183" s="39"/>
      <c r="CZ2183" s="39"/>
      <c r="DA2183" s="39"/>
      <c r="DB2183" s="39"/>
      <c r="DC2183" s="39"/>
      <c r="DD2183" s="39"/>
      <c r="DE2183" s="39"/>
      <c r="DF2183" s="39"/>
      <c r="DG2183" s="39"/>
      <c r="DH2183" s="39"/>
      <c r="DI2183" s="39"/>
      <c r="DJ2183" s="39"/>
      <c r="DK2183" s="39"/>
      <c r="DL2183" s="39"/>
      <c r="DM2183" s="39"/>
      <c r="DN2183" s="39"/>
      <c r="DO2183" s="39"/>
      <c r="DP2183" s="39"/>
      <c r="DQ2183" s="39"/>
      <c r="DR2183" s="39"/>
      <c r="DS2183" s="39"/>
      <c r="DT2183" s="39"/>
      <c r="DU2183" s="39"/>
      <c r="DV2183" s="39"/>
      <c r="DW2183" s="39"/>
      <c r="DX2183" s="39"/>
      <c r="DY2183" s="39"/>
      <c r="DZ2183" s="39"/>
      <c r="EA2183" s="39"/>
      <c r="EB2183" s="39"/>
      <c r="EC2183" s="39"/>
      <c r="ED2183" s="39"/>
      <c r="EE2183" s="39"/>
      <c r="EF2183" s="39"/>
      <c r="EG2183" s="39"/>
      <c r="EH2183" s="39"/>
      <c r="EI2183" s="39"/>
      <c r="EJ2183" s="39"/>
      <c r="EK2183" s="39"/>
      <c r="EL2183" s="39"/>
      <c r="EM2183" s="39"/>
      <c r="EN2183" s="39"/>
      <c r="EO2183" s="39"/>
      <c r="EP2183" s="39"/>
      <c r="EQ2183" s="39"/>
      <c r="ER2183" s="39"/>
      <c r="ES2183" s="39"/>
      <c r="ET2183" s="39"/>
      <c r="EU2183" s="39"/>
      <c r="EV2183" s="39"/>
      <c r="EW2183" s="39"/>
      <c r="EX2183" s="39"/>
      <c r="EY2183" s="39"/>
      <c r="EZ2183" s="39"/>
      <c r="FA2183" s="39"/>
      <c r="FB2183" s="39"/>
      <c r="FC2183" s="39"/>
      <c r="FD2183" s="39"/>
      <c r="FE2183" s="39"/>
      <c r="FF2183" s="39"/>
      <c r="FG2183" s="39"/>
      <c r="FH2183" s="39"/>
      <c r="FI2183" s="39"/>
      <c r="FJ2183" s="39"/>
      <c r="FK2183" s="39"/>
      <c r="FL2183" s="39"/>
      <c r="FM2183" s="39"/>
      <c r="FN2183" s="39"/>
    </row>
    <row r="2184" spans="1:170" s="36" customFormat="1">
      <c r="A2184" s="105"/>
      <c r="B2184" s="106"/>
      <c r="C2184" s="107"/>
      <c r="D2184" s="132"/>
      <c r="E2184" s="132"/>
      <c r="F2184" s="132"/>
      <c r="G2184" s="132"/>
      <c r="H2184" s="107"/>
      <c r="I2184" s="108"/>
      <c r="J2184" s="132"/>
      <c r="K2184" s="137"/>
      <c r="L2184" s="137"/>
      <c r="M2184" s="139"/>
      <c r="N2184" s="139"/>
      <c r="O2184" s="105"/>
      <c r="P2184" s="112"/>
      <c r="Q2184" s="112"/>
      <c r="R2184" s="112"/>
      <c r="S2184" s="94"/>
      <c r="T2184" s="95"/>
      <c r="U2184" s="95"/>
      <c r="V2184" s="95"/>
      <c r="W2184" s="95"/>
      <c r="X2184" s="39"/>
      <c r="Y2184" s="39"/>
      <c r="Z2184" s="39"/>
      <c r="AA2184" s="39"/>
      <c r="AB2184" s="39"/>
      <c r="AC2184" s="39"/>
      <c r="AD2184" s="39"/>
      <c r="AE2184" s="39"/>
      <c r="AF2184" s="39"/>
      <c r="AG2184" s="39"/>
      <c r="AH2184" s="39"/>
      <c r="AI2184" s="39"/>
      <c r="AJ2184" s="39"/>
      <c r="AK2184" s="39"/>
      <c r="AL2184" s="39"/>
      <c r="AM2184" s="39"/>
      <c r="AN2184" s="39"/>
      <c r="AO2184" s="39"/>
      <c r="AP2184" s="39"/>
      <c r="AQ2184" s="39"/>
      <c r="AR2184" s="39"/>
      <c r="AS2184" s="39"/>
      <c r="AT2184" s="39"/>
      <c r="AU2184" s="39"/>
      <c r="AV2184" s="39"/>
      <c r="AW2184" s="39"/>
      <c r="AX2184" s="39"/>
      <c r="AY2184" s="39"/>
      <c r="AZ2184" s="39"/>
      <c r="BA2184" s="39"/>
      <c r="BB2184" s="39"/>
      <c r="BC2184" s="39"/>
      <c r="BD2184" s="39"/>
      <c r="BE2184" s="39"/>
      <c r="BF2184" s="39"/>
      <c r="BG2184" s="39"/>
      <c r="BH2184" s="39"/>
      <c r="BI2184" s="39"/>
      <c r="BJ2184" s="39"/>
      <c r="BK2184" s="39"/>
      <c r="BL2184" s="39"/>
      <c r="BM2184" s="39"/>
      <c r="BN2184" s="39"/>
      <c r="BO2184" s="39"/>
      <c r="BP2184" s="39"/>
      <c r="BQ2184" s="39"/>
      <c r="BR2184" s="39"/>
      <c r="BS2184" s="39"/>
      <c r="BT2184" s="39"/>
      <c r="BU2184" s="39"/>
      <c r="BV2184" s="39"/>
      <c r="BW2184" s="39"/>
      <c r="BX2184" s="39"/>
      <c r="BY2184" s="39"/>
      <c r="BZ2184" s="39"/>
      <c r="CA2184" s="39"/>
      <c r="CB2184" s="39"/>
      <c r="CC2184" s="39"/>
      <c r="CD2184" s="39"/>
      <c r="CE2184" s="39"/>
      <c r="CF2184" s="39"/>
      <c r="CG2184" s="39"/>
      <c r="CH2184" s="39"/>
      <c r="CI2184" s="39"/>
      <c r="CJ2184" s="39"/>
      <c r="CK2184" s="39"/>
      <c r="CL2184" s="39"/>
      <c r="CM2184" s="39"/>
      <c r="CN2184" s="39"/>
      <c r="CO2184" s="39"/>
      <c r="CP2184" s="39"/>
      <c r="CQ2184" s="39"/>
      <c r="CR2184" s="39"/>
      <c r="CS2184" s="39"/>
      <c r="CT2184" s="39"/>
      <c r="CU2184" s="39"/>
      <c r="CV2184" s="39"/>
      <c r="CW2184" s="39"/>
      <c r="CX2184" s="39"/>
      <c r="CY2184" s="39"/>
      <c r="CZ2184" s="39"/>
      <c r="DA2184" s="39"/>
      <c r="DB2184" s="39"/>
      <c r="DC2184" s="39"/>
      <c r="DD2184" s="39"/>
      <c r="DE2184" s="39"/>
      <c r="DF2184" s="39"/>
      <c r="DG2184" s="39"/>
      <c r="DH2184" s="39"/>
      <c r="DI2184" s="39"/>
      <c r="DJ2184" s="39"/>
      <c r="DK2184" s="39"/>
      <c r="DL2184" s="39"/>
      <c r="DM2184" s="39"/>
      <c r="DN2184" s="39"/>
      <c r="DO2184" s="39"/>
      <c r="DP2184" s="39"/>
      <c r="DQ2184" s="39"/>
      <c r="DR2184" s="39"/>
      <c r="DS2184" s="39"/>
      <c r="DT2184" s="39"/>
      <c r="DU2184" s="39"/>
      <c r="DV2184" s="39"/>
      <c r="DW2184" s="39"/>
      <c r="DX2184" s="39"/>
      <c r="DY2184" s="39"/>
      <c r="DZ2184" s="39"/>
      <c r="EA2184" s="39"/>
      <c r="EB2184" s="39"/>
      <c r="EC2184" s="39"/>
      <c r="ED2184" s="39"/>
      <c r="EE2184" s="39"/>
      <c r="EF2184" s="39"/>
      <c r="EG2184" s="39"/>
      <c r="EH2184" s="39"/>
      <c r="EI2184" s="39"/>
      <c r="EJ2184" s="39"/>
      <c r="EK2184" s="39"/>
      <c r="EL2184" s="39"/>
      <c r="EM2184" s="39"/>
      <c r="EN2184" s="39"/>
      <c r="EO2184" s="39"/>
      <c r="EP2184" s="39"/>
      <c r="EQ2184" s="39"/>
      <c r="ER2184" s="39"/>
      <c r="ES2184" s="39"/>
      <c r="ET2184" s="39"/>
      <c r="EU2184" s="39"/>
      <c r="EV2184" s="39"/>
      <c r="EW2184" s="39"/>
      <c r="EX2184" s="39"/>
      <c r="EY2184" s="39"/>
      <c r="EZ2184" s="39"/>
      <c r="FA2184" s="39"/>
      <c r="FB2184" s="39"/>
      <c r="FC2184" s="39"/>
      <c r="FD2184" s="39"/>
      <c r="FE2184" s="39"/>
      <c r="FF2184" s="39"/>
      <c r="FG2184" s="39"/>
      <c r="FH2184" s="39"/>
      <c r="FI2184" s="39"/>
      <c r="FJ2184" s="39"/>
      <c r="FK2184" s="39"/>
      <c r="FL2184" s="39"/>
      <c r="FM2184" s="39"/>
      <c r="FN2184" s="39"/>
    </row>
    <row r="2185" spans="1:170" s="36" customFormat="1">
      <c r="A2185" s="105"/>
      <c r="B2185" s="106"/>
      <c r="C2185" s="107"/>
      <c r="D2185" s="132"/>
      <c r="E2185" s="132"/>
      <c r="F2185" s="132"/>
      <c r="G2185" s="132"/>
      <c r="H2185" s="107"/>
      <c r="I2185" s="108"/>
      <c r="J2185" s="132"/>
      <c r="K2185" s="137"/>
      <c r="L2185" s="137"/>
      <c r="M2185" s="139"/>
      <c r="N2185" s="139"/>
      <c r="O2185" s="105"/>
      <c r="P2185" s="112"/>
      <c r="Q2185" s="112"/>
      <c r="R2185" s="112"/>
      <c r="S2185" s="94"/>
      <c r="T2185" s="95"/>
      <c r="U2185" s="95"/>
      <c r="V2185" s="95"/>
      <c r="W2185" s="95"/>
      <c r="X2185" s="39"/>
      <c r="Y2185" s="39"/>
      <c r="Z2185" s="39"/>
      <c r="AA2185" s="39"/>
      <c r="AB2185" s="39"/>
      <c r="AC2185" s="39"/>
      <c r="AD2185" s="39"/>
      <c r="AE2185" s="39"/>
      <c r="AF2185" s="39"/>
      <c r="AG2185" s="39"/>
      <c r="AH2185" s="39"/>
      <c r="AI2185" s="39"/>
      <c r="AJ2185" s="39"/>
      <c r="AK2185" s="39"/>
      <c r="AL2185" s="39"/>
      <c r="AM2185" s="39"/>
      <c r="AN2185" s="39"/>
      <c r="AO2185" s="39"/>
      <c r="AP2185" s="39"/>
      <c r="AQ2185" s="39"/>
      <c r="AR2185" s="39"/>
      <c r="AS2185" s="39"/>
      <c r="AT2185" s="39"/>
      <c r="AU2185" s="39"/>
      <c r="AV2185" s="39"/>
      <c r="AW2185" s="39"/>
      <c r="AX2185" s="39"/>
      <c r="AY2185" s="39"/>
      <c r="AZ2185" s="39"/>
      <c r="BA2185" s="39"/>
      <c r="BB2185" s="39"/>
      <c r="BC2185" s="39"/>
      <c r="BD2185" s="39"/>
      <c r="BE2185" s="39"/>
      <c r="BF2185" s="39"/>
      <c r="BG2185" s="39"/>
      <c r="BH2185" s="39"/>
      <c r="BI2185" s="39"/>
      <c r="BJ2185" s="39"/>
      <c r="BK2185" s="39"/>
      <c r="BL2185" s="39"/>
      <c r="BM2185" s="39"/>
      <c r="BN2185" s="39"/>
      <c r="BO2185" s="39"/>
      <c r="BP2185" s="39"/>
      <c r="BQ2185" s="39"/>
      <c r="BR2185" s="39"/>
      <c r="BS2185" s="39"/>
      <c r="BT2185" s="39"/>
      <c r="BU2185" s="39"/>
      <c r="BV2185" s="39"/>
      <c r="BW2185" s="39"/>
      <c r="BX2185" s="39"/>
      <c r="BY2185" s="39"/>
      <c r="BZ2185" s="39"/>
      <c r="CA2185" s="39"/>
      <c r="CB2185" s="39"/>
      <c r="CC2185" s="39"/>
      <c r="CD2185" s="39"/>
      <c r="CE2185" s="39"/>
      <c r="CF2185" s="39"/>
      <c r="CG2185" s="39"/>
      <c r="CH2185" s="39"/>
      <c r="CI2185" s="39"/>
      <c r="CJ2185" s="39"/>
      <c r="CK2185" s="39"/>
      <c r="CL2185" s="39"/>
      <c r="CM2185" s="39"/>
      <c r="CN2185" s="39"/>
      <c r="CO2185" s="39"/>
      <c r="CP2185" s="39"/>
      <c r="CQ2185" s="39"/>
      <c r="CR2185" s="39"/>
      <c r="CS2185" s="39"/>
      <c r="CT2185" s="39"/>
      <c r="CU2185" s="39"/>
      <c r="CV2185" s="39"/>
      <c r="CW2185" s="39"/>
      <c r="CX2185" s="39"/>
      <c r="CY2185" s="39"/>
      <c r="CZ2185" s="39"/>
      <c r="DA2185" s="39"/>
      <c r="DB2185" s="39"/>
      <c r="DC2185" s="39"/>
      <c r="DD2185" s="39"/>
      <c r="DE2185" s="39"/>
      <c r="DF2185" s="39"/>
      <c r="DG2185" s="39"/>
      <c r="DH2185" s="39"/>
      <c r="DI2185" s="39"/>
      <c r="DJ2185" s="39"/>
      <c r="DK2185" s="39"/>
      <c r="DL2185" s="39"/>
      <c r="DM2185" s="39"/>
      <c r="DN2185" s="39"/>
      <c r="DO2185" s="39"/>
      <c r="DP2185" s="39"/>
      <c r="DQ2185" s="39"/>
      <c r="DR2185" s="39"/>
      <c r="DS2185" s="39"/>
      <c r="DT2185" s="39"/>
      <c r="DU2185" s="39"/>
      <c r="DV2185" s="39"/>
      <c r="DW2185" s="39"/>
      <c r="DX2185" s="39"/>
      <c r="DY2185" s="39"/>
      <c r="DZ2185" s="39"/>
      <c r="EA2185" s="39"/>
      <c r="EB2185" s="39"/>
      <c r="EC2185" s="39"/>
      <c r="ED2185" s="39"/>
      <c r="EE2185" s="39"/>
      <c r="EF2185" s="39"/>
      <c r="EG2185" s="39"/>
      <c r="EH2185" s="39"/>
      <c r="EI2185" s="39"/>
      <c r="EJ2185" s="39"/>
      <c r="EK2185" s="39"/>
      <c r="EL2185" s="39"/>
      <c r="EM2185" s="39"/>
      <c r="EN2185" s="39"/>
      <c r="EO2185" s="39"/>
      <c r="EP2185" s="39"/>
      <c r="EQ2185" s="39"/>
      <c r="ER2185" s="39"/>
      <c r="ES2185" s="39"/>
      <c r="ET2185" s="39"/>
      <c r="EU2185" s="39"/>
      <c r="EV2185" s="39"/>
      <c r="EW2185" s="39"/>
      <c r="EX2185" s="39"/>
      <c r="EY2185" s="39"/>
      <c r="EZ2185" s="39"/>
      <c r="FA2185" s="39"/>
      <c r="FB2185" s="39"/>
      <c r="FC2185" s="39"/>
      <c r="FD2185" s="39"/>
      <c r="FE2185" s="39"/>
      <c r="FF2185" s="39"/>
      <c r="FG2185" s="39"/>
      <c r="FH2185" s="39"/>
      <c r="FI2185" s="39"/>
      <c r="FJ2185" s="39"/>
      <c r="FK2185" s="39"/>
      <c r="FL2185" s="39"/>
      <c r="FM2185" s="39"/>
      <c r="FN2185" s="39"/>
    </row>
    <row r="2186" spans="1:170" s="36" customFormat="1">
      <c r="A2186" s="105"/>
      <c r="B2186" s="106"/>
      <c r="C2186" s="107"/>
      <c r="D2186" s="132"/>
      <c r="E2186" s="132"/>
      <c r="F2186" s="132"/>
      <c r="G2186" s="132"/>
      <c r="H2186" s="107"/>
      <c r="I2186" s="108"/>
      <c r="J2186" s="132"/>
      <c r="K2186" s="137"/>
      <c r="L2186" s="137"/>
      <c r="M2186" s="139"/>
      <c r="N2186" s="139"/>
      <c r="O2186" s="105"/>
      <c r="P2186" s="112"/>
      <c r="Q2186" s="112"/>
      <c r="R2186" s="112"/>
      <c r="S2186" s="94"/>
      <c r="T2186" s="95"/>
      <c r="U2186" s="95"/>
      <c r="V2186" s="95"/>
      <c r="W2186" s="95"/>
      <c r="X2186" s="39"/>
      <c r="Y2186" s="39"/>
      <c r="Z2186" s="39"/>
      <c r="AA2186" s="39"/>
      <c r="AB2186" s="39"/>
      <c r="AC2186" s="39"/>
      <c r="AD2186" s="39"/>
      <c r="AE2186" s="39"/>
      <c r="AF2186" s="39"/>
      <c r="AG2186" s="39"/>
      <c r="AH2186" s="39"/>
      <c r="AI2186" s="39"/>
      <c r="AJ2186" s="39"/>
      <c r="AK2186" s="39"/>
      <c r="AL2186" s="39"/>
      <c r="AM2186" s="39"/>
      <c r="AN2186" s="39"/>
      <c r="AO2186" s="39"/>
      <c r="AP2186" s="39"/>
      <c r="AQ2186" s="39"/>
      <c r="AR2186" s="39"/>
      <c r="AS2186" s="39"/>
      <c r="AT2186" s="39"/>
      <c r="AU2186" s="39"/>
      <c r="AV2186" s="39"/>
      <c r="AW2186" s="39"/>
      <c r="AX2186" s="39"/>
      <c r="AY2186" s="39"/>
      <c r="AZ2186" s="39"/>
      <c r="BA2186" s="39"/>
      <c r="BB2186" s="39"/>
      <c r="BC2186" s="39"/>
      <c r="BD2186" s="39"/>
      <c r="BE2186" s="39"/>
      <c r="BF2186" s="39"/>
      <c r="BG2186" s="39"/>
      <c r="BH2186" s="39"/>
      <c r="BI2186" s="39"/>
      <c r="BJ2186" s="39"/>
      <c r="BK2186" s="39"/>
      <c r="BL2186" s="39"/>
      <c r="BM2186" s="39"/>
      <c r="BN2186" s="39"/>
      <c r="BO2186" s="39"/>
      <c r="BP2186" s="39"/>
      <c r="BQ2186" s="39"/>
      <c r="BR2186" s="39"/>
      <c r="BS2186" s="39"/>
      <c r="BT2186" s="39"/>
      <c r="BU2186" s="39"/>
      <c r="BV2186" s="39"/>
      <c r="BW2186" s="39"/>
      <c r="BX2186" s="39"/>
      <c r="BY2186" s="39"/>
      <c r="BZ2186" s="39"/>
      <c r="CA2186" s="39"/>
      <c r="CB2186" s="39"/>
      <c r="CC2186" s="39"/>
      <c r="CD2186" s="39"/>
      <c r="CE2186" s="39"/>
      <c r="CF2186" s="39"/>
      <c r="CG2186" s="39"/>
      <c r="CH2186" s="39"/>
      <c r="CI2186" s="39"/>
      <c r="CJ2186" s="39"/>
      <c r="CK2186" s="39"/>
      <c r="CL2186" s="39"/>
      <c r="CM2186" s="39"/>
      <c r="CN2186" s="39"/>
      <c r="CO2186" s="39"/>
      <c r="CP2186" s="39"/>
      <c r="CQ2186" s="39"/>
      <c r="CR2186" s="39"/>
      <c r="CS2186" s="39"/>
      <c r="CT2186" s="39"/>
      <c r="CU2186" s="39"/>
      <c r="CV2186" s="39"/>
      <c r="CW2186" s="39"/>
      <c r="CX2186" s="39"/>
      <c r="CY2186" s="39"/>
      <c r="CZ2186" s="39"/>
      <c r="DA2186" s="39"/>
      <c r="DB2186" s="39"/>
      <c r="DC2186" s="39"/>
      <c r="DD2186" s="39"/>
      <c r="DE2186" s="39"/>
      <c r="DF2186" s="39"/>
      <c r="DG2186" s="39"/>
      <c r="DH2186" s="39"/>
      <c r="DI2186" s="39"/>
      <c r="DJ2186" s="39"/>
      <c r="DK2186" s="39"/>
      <c r="DL2186" s="39"/>
      <c r="DM2186" s="39"/>
      <c r="DN2186" s="39"/>
      <c r="DO2186" s="39"/>
      <c r="DP2186" s="39"/>
      <c r="DQ2186" s="39"/>
      <c r="DR2186" s="39"/>
      <c r="DS2186" s="39"/>
      <c r="DT2186" s="39"/>
      <c r="DU2186" s="39"/>
      <c r="DV2186" s="39"/>
      <c r="DW2186" s="39"/>
      <c r="DX2186" s="39"/>
      <c r="DY2186" s="39"/>
      <c r="DZ2186" s="39"/>
      <c r="EA2186" s="39"/>
      <c r="EB2186" s="39"/>
      <c r="EC2186" s="39"/>
      <c r="ED2186" s="39"/>
      <c r="EE2186" s="39"/>
      <c r="EF2186" s="39"/>
      <c r="EG2186" s="39"/>
      <c r="EH2186" s="39"/>
      <c r="EI2186" s="39"/>
      <c r="EJ2186" s="39"/>
      <c r="EK2186" s="39"/>
      <c r="EL2186" s="39"/>
      <c r="EM2186" s="39"/>
      <c r="EN2186" s="39"/>
      <c r="EO2186" s="39"/>
      <c r="EP2186" s="39"/>
      <c r="EQ2186" s="39"/>
      <c r="ER2186" s="39"/>
      <c r="ES2186" s="39"/>
      <c r="ET2186" s="39"/>
      <c r="EU2186" s="39"/>
      <c r="EV2186" s="39"/>
      <c r="EW2186" s="39"/>
      <c r="EX2186" s="39"/>
      <c r="EY2186" s="39"/>
      <c r="EZ2186" s="39"/>
      <c r="FA2186" s="39"/>
      <c r="FB2186" s="39"/>
      <c r="FC2186" s="39"/>
      <c r="FD2186" s="39"/>
      <c r="FE2186" s="39"/>
      <c r="FF2186" s="39"/>
      <c r="FG2186" s="39"/>
      <c r="FH2186" s="39"/>
      <c r="FI2186" s="39"/>
      <c r="FJ2186" s="39"/>
      <c r="FK2186" s="39"/>
      <c r="FL2186" s="39"/>
      <c r="FM2186" s="39"/>
      <c r="FN2186" s="39"/>
    </row>
    <row r="2187" spans="1:170" s="36" customFormat="1">
      <c r="A2187" s="105"/>
      <c r="B2187" s="106"/>
      <c r="C2187" s="107"/>
      <c r="D2187" s="132"/>
      <c r="E2187" s="132"/>
      <c r="F2187" s="132"/>
      <c r="G2187" s="132"/>
      <c r="H2187" s="107"/>
      <c r="I2187" s="108"/>
      <c r="J2187" s="132"/>
      <c r="K2187" s="137"/>
      <c r="L2187" s="137"/>
      <c r="M2187" s="139"/>
      <c r="N2187" s="139"/>
      <c r="O2187" s="105"/>
      <c r="P2187" s="112"/>
      <c r="Q2187" s="112"/>
      <c r="R2187" s="112"/>
      <c r="S2187" s="94"/>
      <c r="T2187" s="95"/>
      <c r="U2187" s="95"/>
      <c r="V2187" s="95"/>
      <c r="W2187" s="95"/>
      <c r="X2187" s="39"/>
      <c r="Y2187" s="39"/>
      <c r="Z2187" s="39"/>
      <c r="AA2187" s="39"/>
      <c r="AB2187" s="39"/>
      <c r="AC2187" s="39"/>
      <c r="AD2187" s="39"/>
      <c r="AE2187" s="39"/>
      <c r="AF2187" s="39"/>
      <c r="AG2187" s="39"/>
      <c r="AH2187" s="39"/>
      <c r="AI2187" s="39"/>
      <c r="AJ2187" s="39"/>
      <c r="AK2187" s="39"/>
      <c r="AL2187" s="39"/>
      <c r="AM2187" s="39"/>
      <c r="AN2187" s="39"/>
      <c r="AO2187" s="39"/>
      <c r="AP2187" s="39"/>
      <c r="AQ2187" s="39"/>
      <c r="AR2187" s="39"/>
      <c r="AS2187" s="39"/>
      <c r="AT2187" s="39"/>
      <c r="AU2187" s="39"/>
      <c r="AV2187" s="39"/>
      <c r="AW2187" s="39"/>
      <c r="AX2187" s="39"/>
      <c r="AY2187" s="39"/>
      <c r="AZ2187" s="39"/>
      <c r="BA2187" s="39"/>
      <c r="BB2187" s="39"/>
      <c r="BC2187" s="39"/>
      <c r="BD2187" s="39"/>
      <c r="BE2187" s="39"/>
      <c r="BF2187" s="39"/>
      <c r="BG2187" s="39"/>
      <c r="BH2187" s="39"/>
      <c r="BI2187" s="39"/>
      <c r="BJ2187" s="39"/>
      <c r="BK2187" s="39"/>
      <c r="BL2187" s="39"/>
      <c r="BM2187" s="39"/>
      <c r="BN2187" s="39"/>
      <c r="BO2187" s="39"/>
      <c r="BP2187" s="39"/>
      <c r="BQ2187" s="39"/>
      <c r="BR2187" s="39"/>
      <c r="BS2187" s="39"/>
      <c r="BT2187" s="39"/>
      <c r="BU2187" s="39"/>
      <c r="BV2187" s="39"/>
      <c r="BW2187" s="39"/>
      <c r="BX2187" s="39"/>
      <c r="BY2187" s="39"/>
      <c r="BZ2187" s="39"/>
      <c r="CA2187" s="39"/>
      <c r="CB2187" s="39"/>
      <c r="CC2187" s="39"/>
      <c r="CD2187" s="39"/>
      <c r="CE2187" s="39"/>
      <c r="CF2187" s="39"/>
      <c r="CG2187" s="39"/>
      <c r="CH2187" s="39"/>
      <c r="CI2187" s="39"/>
      <c r="CJ2187" s="39"/>
      <c r="CK2187" s="39"/>
      <c r="CL2187" s="39"/>
      <c r="CM2187" s="39"/>
      <c r="CN2187" s="39"/>
      <c r="CO2187" s="39"/>
      <c r="CP2187" s="39"/>
      <c r="CQ2187" s="39"/>
      <c r="CR2187" s="39"/>
      <c r="CS2187" s="39"/>
      <c r="CT2187" s="39"/>
      <c r="CU2187" s="39"/>
      <c r="CV2187" s="39"/>
      <c r="CW2187" s="39"/>
      <c r="CX2187" s="39"/>
      <c r="CY2187" s="39"/>
      <c r="CZ2187" s="39"/>
      <c r="DA2187" s="39"/>
      <c r="DB2187" s="39"/>
      <c r="DC2187" s="39"/>
      <c r="DD2187" s="39"/>
      <c r="DE2187" s="39"/>
      <c r="DF2187" s="39"/>
      <c r="DG2187" s="39"/>
      <c r="DH2187" s="39"/>
      <c r="DI2187" s="39"/>
      <c r="DJ2187" s="39"/>
      <c r="DK2187" s="39"/>
      <c r="DL2187" s="39"/>
      <c r="DM2187" s="39"/>
      <c r="DN2187" s="39"/>
      <c r="DO2187" s="39"/>
      <c r="DP2187" s="39"/>
      <c r="DQ2187" s="39"/>
      <c r="DR2187" s="39"/>
      <c r="DS2187" s="39"/>
      <c r="DT2187" s="39"/>
      <c r="DU2187" s="39"/>
      <c r="DV2187" s="39"/>
      <c r="DW2187" s="39"/>
      <c r="DX2187" s="39"/>
      <c r="DY2187" s="39"/>
      <c r="DZ2187" s="39"/>
      <c r="EA2187" s="39"/>
      <c r="EB2187" s="39"/>
      <c r="EC2187" s="39"/>
      <c r="ED2187" s="39"/>
      <c r="EE2187" s="39"/>
      <c r="EF2187" s="39"/>
      <c r="EG2187" s="39"/>
      <c r="EH2187" s="39"/>
      <c r="EI2187" s="39"/>
      <c r="EJ2187" s="39"/>
      <c r="EK2187" s="39"/>
      <c r="EL2187" s="39"/>
      <c r="EM2187" s="39"/>
      <c r="EN2187" s="39"/>
      <c r="EO2187" s="39"/>
      <c r="EP2187" s="39"/>
      <c r="EQ2187" s="39"/>
      <c r="ER2187" s="39"/>
      <c r="ES2187" s="39"/>
      <c r="ET2187" s="39"/>
      <c r="EU2187" s="39"/>
      <c r="EV2187" s="39"/>
      <c r="EW2187" s="39"/>
      <c r="EX2187" s="39"/>
      <c r="EY2187" s="39"/>
      <c r="EZ2187" s="39"/>
      <c r="FA2187" s="39"/>
      <c r="FB2187" s="39"/>
      <c r="FC2187" s="39"/>
      <c r="FD2187" s="39"/>
      <c r="FE2187" s="39"/>
      <c r="FF2187" s="39"/>
      <c r="FG2187" s="39"/>
      <c r="FH2187" s="39"/>
      <c r="FI2187" s="39"/>
      <c r="FJ2187" s="39"/>
      <c r="FK2187" s="39"/>
      <c r="FL2187" s="39"/>
      <c r="FM2187" s="39"/>
      <c r="FN2187" s="39"/>
    </row>
    <row r="2188" spans="1:170" s="36" customFormat="1">
      <c r="A2188" s="105"/>
      <c r="B2188" s="106"/>
      <c r="C2188" s="107"/>
      <c r="D2188" s="132"/>
      <c r="E2188" s="132"/>
      <c r="F2188" s="132"/>
      <c r="G2188" s="132"/>
      <c r="H2188" s="107"/>
      <c r="I2188" s="108"/>
      <c r="J2188" s="132"/>
      <c r="K2188" s="137"/>
      <c r="L2188" s="137"/>
      <c r="M2188" s="139"/>
      <c r="N2188" s="139"/>
      <c r="O2188" s="105"/>
      <c r="P2188" s="112"/>
      <c r="Q2188" s="112"/>
      <c r="R2188" s="112"/>
      <c r="S2188" s="94"/>
      <c r="T2188" s="95"/>
      <c r="U2188" s="95"/>
      <c r="V2188" s="95"/>
      <c r="W2188" s="95"/>
      <c r="X2188" s="39"/>
      <c r="Y2188" s="39"/>
      <c r="Z2188" s="39"/>
      <c r="AA2188" s="39"/>
      <c r="AB2188" s="39"/>
      <c r="AC2188" s="39"/>
      <c r="AD2188" s="39"/>
      <c r="AE2188" s="39"/>
      <c r="AF2188" s="39"/>
      <c r="AG2188" s="39"/>
      <c r="AH2188" s="39"/>
      <c r="AI2188" s="39"/>
      <c r="AJ2188" s="39"/>
      <c r="AK2188" s="39"/>
      <c r="AL2188" s="39"/>
      <c r="AM2188" s="39"/>
      <c r="AN2188" s="39"/>
      <c r="AO2188" s="39"/>
      <c r="AP2188" s="39"/>
      <c r="AQ2188" s="39"/>
      <c r="AR2188" s="39"/>
      <c r="AS2188" s="39"/>
      <c r="AT2188" s="39"/>
      <c r="AU2188" s="39"/>
      <c r="AV2188" s="39"/>
      <c r="AW2188" s="39"/>
      <c r="AX2188" s="39"/>
      <c r="AY2188" s="39"/>
      <c r="AZ2188" s="39"/>
      <c r="BA2188" s="39"/>
      <c r="BB2188" s="39"/>
      <c r="BC2188" s="39"/>
      <c r="BD2188" s="39"/>
      <c r="BE2188" s="39"/>
      <c r="BF2188" s="39"/>
      <c r="BG2188" s="39"/>
      <c r="BH2188" s="39"/>
      <c r="BI2188" s="39"/>
      <c r="BJ2188" s="39"/>
      <c r="BK2188" s="39"/>
      <c r="BL2188" s="39"/>
      <c r="BM2188" s="39"/>
      <c r="BN2188" s="39"/>
      <c r="BO2188" s="39"/>
      <c r="BP2188" s="39"/>
      <c r="BQ2188" s="39"/>
      <c r="BR2188" s="39"/>
      <c r="BS2188" s="39"/>
      <c r="BT2188" s="39"/>
      <c r="BU2188" s="39"/>
      <c r="BV2188" s="39"/>
      <c r="BW2188" s="39"/>
      <c r="BX2188" s="39"/>
      <c r="BY2188" s="39"/>
      <c r="BZ2188" s="39"/>
      <c r="CA2188" s="39"/>
      <c r="CB2188" s="39"/>
      <c r="CC2188" s="39"/>
      <c r="CD2188" s="39"/>
      <c r="CE2188" s="39"/>
      <c r="CF2188" s="39"/>
      <c r="CG2188" s="39"/>
      <c r="CH2188" s="39"/>
      <c r="CI2188" s="39"/>
      <c r="CJ2188" s="39"/>
      <c r="CK2188" s="39"/>
      <c r="CL2188" s="39"/>
      <c r="CM2188" s="39"/>
      <c r="CN2188" s="39"/>
      <c r="CO2188" s="39"/>
      <c r="CP2188" s="39"/>
      <c r="CQ2188" s="39"/>
      <c r="CR2188" s="39"/>
      <c r="CS2188" s="39"/>
      <c r="CT2188" s="39"/>
      <c r="CU2188" s="39"/>
      <c r="CV2188" s="39"/>
      <c r="CW2188" s="39"/>
      <c r="CX2188" s="39"/>
      <c r="CY2188" s="39"/>
      <c r="CZ2188" s="39"/>
      <c r="DA2188" s="39"/>
      <c r="DB2188" s="39"/>
      <c r="DC2188" s="39"/>
      <c r="DD2188" s="39"/>
      <c r="DE2188" s="39"/>
      <c r="DF2188" s="39"/>
      <c r="DG2188" s="39"/>
      <c r="DH2188" s="39"/>
      <c r="DI2188" s="39"/>
      <c r="DJ2188" s="39"/>
      <c r="DK2188" s="39"/>
      <c r="DL2188" s="39"/>
      <c r="DM2188" s="39"/>
      <c r="DN2188" s="39"/>
      <c r="DO2188" s="39"/>
      <c r="DP2188" s="39"/>
      <c r="DQ2188" s="39"/>
      <c r="DR2188" s="39"/>
      <c r="DS2188" s="39"/>
      <c r="DT2188" s="39"/>
      <c r="DU2188" s="39"/>
      <c r="DV2188" s="39"/>
      <c r="DW2188" s="39"/>
      <c r="DX2188" s="39"/>
      <c r="DY2188" s="39"/>
      <c r="DZ2188" s="39"/>
      <c r="EA2188" s="39"/>
      <c r="EB2188" s="39"/>
      <c r="EC2188" s="39"/>
      <c r="ED2188" s="39"/>
      <c r="EE2188" s="39"/>
      <c r="EF2188" s="39"/>
      <c r="EG2188" s="39"/>
      <c r="EH2188" s="39"/>
      <c r="EI2188" s="39"/>
      <c r="EJ2188" s="39"/>
      <c r="EK2188" s="39"/>
      <c r="EL2188" s="39"/>
      <c r="EM2188" s="39"/>
      <c r="EN2188" s="39"/>
      <c r="EO2188" s="39"/>
      <c r="EP2188" s="39"/>
      <c r="EQ2188" s="39"/>
      <c r="ER2188" s="39"/>
      <c r="ES2188" s="39"/>
      <c r="ET2188" s="39"/>
      <c r="EU2188" s="39"/>
      <c r="EV2188" s="39"/>
      <c r="EW2188" s="39"/>
      <c r="EX2188" s="39"/>
      <c r="EY2188" s="39"/>
      <c r="EZ2188" s="39"/>
      <c r="FA2188" s="39"/>
      <c r="FB2188" s="39"/>
      <c r="FC2188" s="39"/>
      <c r="FD2188" s="39"/>
      <c r="FE2188" s="39"/>
      <c r="FF2188" s="39"/>
      <c r="FG2188" s="39"/>
      <c r="FH2188" s="39"/>
      <c r="FI2188" s="39"/>
      <c r="FJ2188" s="39"/>
      <c r="FK2188" s="39"/>
      <c r="FL2188" s="39"/>
      <c r="FM2188" s="39"/>
      <c r="FN2188" s="39"/>
    </row>
    <row r="2189" spans="1:170" s="36" customFormat="1">
      <c r="A2189" s="105"/>
      <c r="B2189" s="106"/>
      <c r="C2189" s="107"/>
      <c r="D2189" s="132"/>
      <c r="E2189" s="132"/>
      <c r="F2189" s="132"/>
      <c r="G2189" s="132"/>
      <c r="H2189" s="107"/>
      <c r="I2189" s="108"/>
      <c r="J2189" s="132"/>
      <c r="K2189" s="137"/>
      <c r="L2189" s="137"/>
      <c r="M2189" s="139"/>
      <c r="N2189" s="139"/>
      <c r="O2189" s="105"/>
      <c r="P2189" s="112"/>
      <c r="Q2189" s="112"/>
      <c r="R2189" s="112"/>
      <c r="S2189" s="94"/>
      <c r="T2189" s="95"/>
      <c r="U2189" s="95"/>
      <c r="V2189" s="95"/>
      <c r="W2189" s="95"/>
      <c r="X2189" s="39"/>
      <c r="Y2189" s="39"/>
      <c r="Z2189" s="39"/>
      <c r="AA2189" s="39"/>
      <c r="AB2189" s="39"/>
      <c r="AC2189" s="39"/>
      <c r="AD2189" s="39"/>
      <c r="AE2189" s="39"/>
      <c r="AF2189" s="39"/>
      <c r="AG2189" s="39"/>
      <c r="AH2189" s="39"/>
      <c r="AI2189" s="39"/>
      <c r="AJ2189" s="39"/>
      <c r="AK2189" s="39"/>
      <c r="AL2189" s="39"/>
      <c r="AM2189" s="39"/>
      <c r="AN2189" s="39"/>
      <c r="AO2189" s="39"/>
      <c r="AP2189" s="39"/>
      <c r="AQ2189" s="39"/>
      <c r="AR2189" s="39"/>
      <c r="AS2189" s="39"/>
      <c r="AT2189" s="39"/>
      <c r="AU2189" s="39"/>
      <c r="AV2189" s="39"/>
      <c r="AW2189" s="39"/>
      <c r="AX2189" s="39"/>
      <c r="AY2189" s="39"/>
      <c r="AZ2189" s="39"/>
      <c r="BA2189" s="39"/>
      <c r="BB2189" s="39"/>
      <c r="BC2189" s="39"/>
      <c r="BD2189" s="39"/>
      <c r="BE2189" s="39"/>
      <c r="BF2189" s="39"/>
      <c r="BG2189" s="39"/>
      <c r="BH2189" s="39"/>
      <c r="BI2189" s="39"/>
      <c r="BJ2189" s="39"/>
      <c r="BK2189" s="39"/>
      <c r="BL2189" s="39"/>
      <c r="BM2189" s="39"/>
      <c r="BN2189" s="39"/>
      <c r="BO2189" s="39"/>
      <c r="BP2189" s="39"/>
      <c r="BQ2189" s="39"/>
      <c r="BR2189" s="39"/>
      <c r="BS2189" s="39"/>
      <c r="BT2189" s="39"/>
      <c r="BU2189" s="39"/>
      <c r="BV2189" s="39"/>
      <c r="BW2189" s="39"/>
      <c r="BX2189" s="39"/>
      <c r="BY2189" s="39"/>
      <c r="BZ2189" s="39"/>
      <c r="CA2189" s="39"/>
      <c r="CB2189" s="39"/>
      <c r="CC2189" s="39"/>
      <c r="CD2189" s="39"/>
      <c r="CE2189" s="39"/>
      <c r="CF2189" s="39"/>
      <c r="CG2189" s="39"/>
      <c r="CH2189" s="39"/>
      <c r="CI2189" s="39"/>
      <c r="CJ2189" s="39"/>
      <c r="CK2189" s="39"/>
      <c r="CL2189" s="39"/>
      <c r="CM2189" s="39"/>
      <c r="CN2189" s="39"/>
      <c r="CO2189" s="39"/>
      <c r="CP2189" s="39"/>
      <c r="CQ2189" s="39"/>
      <c r="CR2189" s="39"/>
      <c r="CS2189" s="39"/>
      <c r="CT2189" s="39"/>
      <c r="CU2189" s="39"/>
      <c r="CV2189" s="39"/>
      <c r="CW2189" s="39"/>
      <c r="CX2189" s="39"/>
      <c r="CY2189" s="39"/>
      <c r="CZ2189" s="39"/>
      <c r="DA2189" s="39"/>
      <c r="DB2189" s="39"/>
      <c r="DC2189" s="39"/>
      <c r="DD2189" s="39"/>
      <c r="DE2189" s="39"/>
      <c r="DF2189" s="39"/>
      <c r="DG2189" s="39"/>
      <c r="DH2189" s="39"/>
      <c r="DI2189" s="39"/>
      <c r="DJ2189" s="39"/>
      <c r="DK2189" s="39"/>
      <c r="DL2189" s="39"/>
      <c r="DM2189" s="39"/>
      <c r="DN2189" s="39"/>
      <c r="DO2189" s="39"/>
      <c r="DP2189" s="39"/>
      <c r="DQ2189" s="39"/>
      <c r="DR2189" s="39"/>
      <c r="DS2189" s="39"/>
      <c r="DT2189" s="39"/>
      <c r="DU2189" s="39"/>
      <c r="DV2189" s="39"/>
      <c r="DW2189" s="39"/>
      <c r="DX2189" s="39"/>
      <c r="DY2189" s="39"/>
      <c r="DZ2189" s="39"/>
      <c r="EA2189" s="39"/>
      <c r="EB2189" s="39"/>
      <c r="EC2189" s="39"/>
      <c r="ED2189" s="39"/>
      <c r="EE2189" s="39"/>
      <c r="EF2189" s="39"/>
      <c r="EG2189" s="39"/>
      <c r="EH2189" s="39"/>
      <c r="EI2189" s="39"/>
      <c r="EJ2189" s="39"/>
      <c r="EK2189" s="39"/>
      <c r="EL2189" s="39"/>
      <c r="EM2189" s="39"/>
      <c r="EN2189" s="39"/>
      <c r="EO2189" s="39"/>
      <c r="EP2189" s="39"/>
      <c r="EQ2189" s="39"/>
      <c r="ER2189" s="39"/>
      <c r="ES2189" s="39"/>
      <c r="ET2189" s="39"/>
      <c r="EU2189" s="39"/>
      <c r="EV2189" s="39"/>
      <c r="EW2189" s="39"/>
      <c r="EX2189" s="39"/>
      <c r="EY2189" s="39"/>
      <c r="EZ2189" s="39"/>
      <c r="FA2189" s="39"/>
      <c r="FB2189" s="39"/>
      <c r="FC2189" s="39"/>
      <c r="FD2189" s="39"/>
      <c r="FE2189" s="39"/>
      <c r="FF2189" s="39"/>
      <c r="FG2189" s="39"/>
      <c r="FH2189" s="39"/>
      <c r="FI2189" s="39"/>
      <c r="FJ2189" s="39"/>
      <c r="FK2189" s="39"/>
      <c r="FL2189" s="39"/>
      <c r="FM2189" s="39"/>
      <c r="FN2189" s="39"/>
    </row>
    <row r="2190" spans="1:170" s="36" customFormat="1">
      <c r="A2190" s="105"/>
      <c r="B2190" s="106"/>
      <c r="C2190" s="107"/>
      <c r="D2190" s="132"/>
      <c r="E2190" s="132"/>
      <c r="F2190" s="132"/>
      <c r="G2190" s="132"/>
      <c r="H2190" s="107"/>
      <c r="I2190" s="108"/>
      <c r="J2190" s="132"/>
      <c r="K2190" s="137"/>
      <c r="L2190" s="137"/>
      <c r="M2190" s="139"/>
      <c r="N2190" s="139"/>
      <c r="O2190" s="105"/>
      <c r="P2190" s="112"/>
      <c r="Q2190" s="112"/>
      <c r="R2190" s="112"/>
      <c r="S2190" s="94"/>
      <c r="T2190" s="95"/>
      <c r="U2190" s="95"/>
      <c r="V2190" s="95"/>
      <c r="W2190" s="95"/>
      <c r="X2190" s="39"/>
      <c r="Y2190" s="39"/>
      <c r="Z2190" s="39"/>
      <c r="AA2190" s="39"/>
      <c r="AB2190" s="39"/>
      <c r="AC2190" s="39"/>
      <c r="AD2190" s="39"/>
      <c r="AE2190" s="39"/>
      <c r="AF2190" s="39"/>
      <c r="AG2190" s="39"/>
      <c r="AH2190" s="39"/>
      <c r="AI2190" s="39"/>
      <c r="AJ2190" s="39"/>
      <c r="AK2190" s="39"/>
      <c r="AL2190" s="39"/>
      <c r="AM2190" s="39"/>
      <c r="AN2190" s="39"/>
      <c r="AO2190" s="39"/>
      <c r="AP2190" s="39"/>
      <c r="AQ2190" s="39"/>
      <c r="AR2190" s="39"/>
      <c r="AS2190" s="39"/>
      <c r="AT2190" s="39"/>
      <c r="AU2190" s="39"/>
      <c r="AV2190" s="39"/>
      <c r="AW2190" s="39"/>
      <c r="AX2190" s="39"/>
      <c r="AY2190" s="39"/>
      <c r="AZ2190" s="39"/>
      <c r="BA2190" s="39"/>
      <c r="BB2190" s="39"/>
      <c r="BC2190" s="39"/>
      <c r="BD2190" s="39"/>
      <c r="BE2190" s="39"/>
      <c r="BF2190" s="39"/>
      <c r="BG2190" s="39"/>
      <c r="BH2190" s="39"/>
      <c r="BI2190" s="39"/>
      <c r="BJ2190" s="39"/>
      <c r="BK2190" s="39"/>
      <c r="BL2190" s="39"/>
      <c r="BM2190" s="39"/>
      <c r="BN2190" s="39"/>
      <c r="BO2190" s="39"/>
      <c r="BP2190" s="39"/>
      <c r="BQ2190" s="39"/>
      <c r="BR2190" s="39"/>
      <c r="BS2190" s="39"/>
      <c r="BT2190" s="39"/>
      <c r="BU2190" s="39"/>
      <c r="BV2190" s="39"/>
      <c r="BW2190" s="39"/>
      <c r="BX2190" s="39"/>
      <c r="BY2190" s="39"/>
      <c r="BZ2190" s="39"/>
      <c r="CA2190" s="39"/>
      <c r="CB2190" s="39"/>
      <c r="CC2190" s="39"/>
      <c r="CD2190" s="39"/>
      <c r="CE2190" s="39"/>
      <c r="CF2190" s="39"/>
      <c r="CG2190" s="39"/>
      <c r="CH2190" s="39"/>
      <c r="CI2190" s="39"/>
      <c r="CJ2190" s="39"/>
      <c r="CK2190" s="39"/>
      <c r="CL2190" s="39"/>
      <c r="CM2190" s="39"/>
      <c r="CN2190" s="39"/>
      <c r="CO2190" s="39"/>
      <c r="CP2190" s="39"/>
      <c r="CQ2190" s="39"/>
      <c r="CR2190" s="39"/>
      <c r="CS2190" s="39"/>
      <c r="CT2190" s="39"/>
      <c r="CU2190" s="39"/>
      <c r="CV2190" s="39"/>
      <c r="CW2190" s="39"/>
      <c r="CX2190" s="39"/>
      <c r="CY2190" s="39"/>
      <c r="CZ2190" s="39"/>
      <c r="DA2190" s="39"/>
      <c r="DB2190" s="39"/>
      <c r="DC2190" s="39"/>
      <c r="DD2190" s="39"/>
      <c r="DE2190" s="39"/>
      <c r="DF2190" s="39"/>
      <c r="DG2190" s="39"/>
      <c r="DH2190" s="39"/>
      <c r="DI2190" s="39"/>
      <c r="DJ2190" s="39"/>
      <c r="DK2190" s="39"/>
      <c r="DL2190" s="39"/>
      <c r="DM2190" s="39"/>
      <c r="DN2190" s="39"/>
      <c r="DO2190" s="39"/>
      <c r="DP2190" s="39"/>
      <c r="DQ2190" s="39"/>
      <c r="DR2190" s="39"/>
      <c r="DS2190" s="39"/>
      <c r="DT2190" s="39"/>
      <c r="DU2190" s="39"/>
      <c r="DV2190" s="39"/>
      <c r="DW2190" s="39"/>
      <c r="DX2190" s="39"/>
      <c r="DY2190" s="39"/>
      <c r="DZ2190" s="39"/>
      <c r="EA2190" s="39"/>
      <c r="EB2190" s="39"/>
      <c r="EC2190" s="39"/>
      <c r="ED2190" s="39"/>
      <c r="EE2190" s="39"/>
      <c r="EF2190" s="39"/>
      <c r="EG2190" s="39"/>
      <c r="EH2190" s="39"/>
      <c r="EI2190" s="39"/>
      <c r="EJ2190" s="39"/>
      <c r="EK2190" s="39"/>
      <c r="EL2190" s="39"/>
      <c r="EM2190" s="39"/>
      <c r="EN2190" s="39"/>
      <c r="EO2190" s="39"/>
      <c r="EP2190" s="39"/>
      <c r="EQ2190" s="39"/>
      <c r="ER2190" s="39"/>
      <c r="ES2190" s="39"/>
      <c r="ET2190" s="39"/>
      <c r="EU2190" s="39"/>
      <c r="EV2190" s="39"/>
      <c r="EW2190" s="39"/>
      <c r="EX2190" s="39"/>
      <c r="EY2190" s="39"/>
      <c r="EZ2190" s="39"/>
      <c r="FA2190" s="39"/>
      <c r="FB2190" s="39"/>
      <c r="FC2190" s="39"/>
      <c r="FD2190" s="39"/>
      <c r="FE2190" s="39"/>
      <c r="FF2190" s="39"/>
      <c r="FG2190" s="39"/>
      <c r="FH2190" s="39"/>
      <c r="FI2190" s="39"/>
      <c r="FJ2190" s="39"/>
      <c r="FK2190" s="39"/>
      <c r="FL2190" s="39"/>
      <c r="FM2190" s="39"/>
      <c r="FN2190" s="39"/>
    </row>
    <row r="2191" spans="1:170" s="36" customFormat="1">
      <c r="A2191" s="105"/>
      <c r="B2191" s="106"/>
      <c r="C2191" s="107"/>
      <c r="D2191" s="132"/>
      <c r="E2191" s="132"/>
      <c r="F2191" s="132"/>
      <c r="G2191" s="132"/>
      <c r="H2191" s="107"/>
      <c r="I2191" s="108"/>
      <c r="J2191" s="132"/>
      <c r="K2191" s="137"/>
      <c r="L2191" s="137"/>
      <c r="M2191" s="139"/>
      <c r="N2191" s="139"/>
      <c r="O2191" s="105"/>
      <c r="P2191" s="112"/>
      <c r="Q2191" s="112"/>
      <c r="R2191" s="112"/>
      <c r="S2191" s="94"/>
      <c r="T2191" s="95"/>
      <c r="U2191" s="95"/>
      <c r="V2191" s="95"/>
      <c r="W2191" s="95"/>
      <c r="X2191" s="39"/>
      <c r="Y2191" s="39"/>
      <c r="Z2191" s="39"/>
      <c r="AA2191" s="39"/>
      <c r="AB2191" s="39"/>
      <c r="AC2191" s="39"/>
      <c r="AD2191" s="39"/>
      <c r="AE2191" s="39"/>
      <c r="AF2191" s="39"/>
      <c r="AG2191" s="39"/>
      <c r="AH2191" s="39"/>
      <c r="AI2191" s="39"/>
      <c r="AJ2191" s="39"/>
      <c r="AK2191" s="39"/>
      <c r="AL2191" s="39"/>
      <c r="AM2191" s="39"/>
      <c r="AN2191" s="39"/>
      <c r="AO2191" s="39"/>
      <c r="AP2191" s="39"/>
      <c r="AQ2191" s="39"/>
      <c r="AR2191" s="39"/>
      <c r="AS2191" s="39"/>
      <c r="AT2191" s="39"/>
      <c r="AU2191" s="39"/>
      <c r="AV2191" s="39"/>
      <c r="AW2191" s="39"/>
      <c r="AX2191" s="39"/>
      <c r="AY2191" s="39"/>
      <c r="AZ2191" s="39"/>
      <c r="BA2191" s="39"/>
      <c r="BB2191" s="39"/>
      <c r="BC2191" s="39"/>
      <c r="BD2191" s="39"/>
      <c r="BE2191" s="39"/>
      <c r="BF2191" s="39"/>
      <c r="BG2191" s="39"/>
      <c r="BH2191" s="39"/>
      <c r="BI2191" s="39"/>
      <c r="BJ2191" s="39"/>
      <c r="BK2191" s="39"/>
      <c r="BL2191" s="39"/>
      <c r="BM2191" s="39"/>
      <c r="BN2191" s="39"/>
      <c r="BO2191" s="39"/>
      <c r="BP2191" s="39"/>
      <c r="BQ2191" s="39"/>
      <c r="BR2191" s="39"/>
      <c r="BS2191" s="39"/>
      <c r="BT2191" s="39"/>
      <c r="BU2191" s="39"/>
      <c r="BV2191" s="39"/>
      <c r="BW2191" s="39"/>
      <c r="BX2191" s="39"/>
      <c r="BY2191" s="39"/>
      <c r="BZ2191" s="39"/>
      <c r="CA2191" s="39"/>
      <c r="CB2191" s="39"/>
      <c r="CC2191" s="39"/>
      <c r="CD2191" s="39"/>
      <c r="CE2191" s="39"/>
      <c r="CF2191" s="39"/>
      <c r="CG2191" s="39"/>
      <c r="CH2191" s="39"/>
      <c r="CI2191" s="39"/>
      <c r="CJ2191" s="39"/>
      <c r="CK2191" s="39"/>
      <c r="CL2191" s="39"/>
      <c r="CM2191" s="39"/>
      <c r="CN2191" s="39"/>
      <c r="CO2191" s="39"/>
      <c r="CP2191" s="39"/>
      <c r="CQ2191" s="39"/>
      <c r="CR2191" s="39"/>
      <c r="CS2191" s="39"/>
      <c r="CT2191" s="39"/>
      <c r="CU2191" s="39"/>
      <c r="CV2191" s="39"/>
      <c r="CW2191" s="39"/>
      <c r="CX2191" s="39"/>
      <c r="CY2191" s="39"/>
      <c r="CZ2191" s="39"/>
      <c r="DA2191" s="39"/>
      <c r="DB2191" s="39"/>
      <c r="DC2191" s="39"/>
      <c r="DD2191" s="39"/>
      <c r="DE2191" s="39"/>
      <c r="DF2191" s="39"/>
      <c r="DG2191" s="39"/>
      <c r="DH2191" s="39"/>
      <c r="DI2191" s="39"/>
      <c r="DJ2191" s="39"/>
      <c r="DK2191" s="39"/>
      <c r="DL2191" s="39"/>
      <c r="DM2191" s="39"/>
      <c r="DN2191" s="39"/>
      <c r="DO2191" s="39"/>
      <c r="DP2191" s="39"/>
      <c r="DQ2191" s="39"/>
      <c r="DR2191" s="39"/>
      <c r="DS2191" s="39"/>
      <c r="DT2191" s="39"/>
      <c r="DU2191" s="39"/>
      <c r="DV2191" s="39"/>
      <c r="DW2191" s="39"/>
      <c r="DX2191" s="39"/>
      <c r="DY2191" s="39"/>
      <c r="DZ2191" s="39"/>
      <c r="EA2191" s="39"/>
      <c r="EB2191" s="39"/>
      <c r="EC2191" s="39"/>
      <c r="ED2191" s="39"/>
      <c r="EE2191" s="39"/>
      <c r="EF2191" s="39"/>
      <c r="EG2191" s="39"/>
      <c r="EH2191" s="39"/>
      <c r="EI2191" s="39"/>
      <c r="EJ2191" s="39"/>
      <c r="EK2191" s="39"/>
      <c r="EL2191" s="39"/>
      <c r="EM2191" s="39"/>
      <c r="EN2191" s="39"/>
      <c r="EO2191" s="39"/>
      <c r="EP2191" s="39"/>
      <c r="EQ2191" s="39"/>
      <c r="ER2191" s="39"/>
      <c r="ES2191" s="39"/>
      <c r="ET2191" s="39"/>
      <c r="EU2191" s="39"/>
      <c r="EV2191" s="39"/>
      <c r="EW2191" s="39"/>
      <c r="EX2191" s="39"/>
      <c r="EY2191" s="39"/>
      <c r="EZ2191" s="39"/>
      <c r="FA2191" s="39"/>
      <c r="FB2191" s="39"/>
      <c r="FC2191" s="39"/>
      <c r="FD2191" s="39"/>
      <c r="FE2191" s="39"/>
      <c r="FF2191" s="39"/>
      <c r="FG2191" s="39"/>
      <c r="FH2191" s="39"/>
      <c r="FI2191" s="39"/>
      <c r="FJ2191" s="39"/>
      <c r="FK2191" s="39"/>
      <c r="FL2191" s="39"/>
      <c r="FM2191" s="39"/>
      <c r="FN2191" s="39"/>
    </row>
    <row r="2192" spans="1:170" s="36" customFormat="1">
      <c r="A2192" s="105"/>
      <c r="B2192" s="106"/>
      <c r="C2192" s="107"/>
      <c r="D2192" s="132"/>
      <c r="E2192" s="132"/>
      <c r="F2192" s="132"/>
      <c r="G2192" s="132"/>
      <c r="H2192" s="107"/>
      <c r="I2192" s="108"/>
      <c r="J2192" s="132"/>
      <c r="K2192" s="137"/>
      <c r="L2192" s="137"/>
      <c r="M2192" s="139"/>
      <c r="N2192" s="139"/>
      <c r="O2192" s="105"/>
      <c r="P2192" s="112"/>
      <c r="Q2192" s="112"/>
      <c r="R2192" s="112"/>
      <c r="S2192" s="94"/>
      <c r="T2192" s="95"/>
      <c r="U2192" s="95"/>
      <c r="V2192" s="95"/>
      <c r="W2192" s="95"/>
      <c r="X2192" s="39"/>
      <c r="Y2192" s="39"/>
      <c r="Z2192" s="39"/>
      <c r="AA2192" s="39"/>
      <c r="AB2192" s="39"/>
      <c r="AC2192" s="39"/>
      <c r="AD2192" s="39"/>
      <c r="AE2192" s="39"/>
      <c r="AF2192" s="39"/>
      <c r="AG2192" s="39"/>
      <c r="AH2192" s="39"/>
      <c r="AI2192" s="39"/>
      <c r="AJ2192" s="39"/>
      <c r="AK2192" s="39"/>
      <c r="AL2192" s="39"/>
      <c r="AM2192" s="39"/>
      <c r="AN2192" s="39"/>
      <c r="AO2192" s="39"/>
      <c r="AP2192" s="39"/>
      <c r="AQ2192" s="39"/>
      <c r="AR2192" s="39"/>
      <c r="AS2192" s="39"/>
      <c r="AT2192" s="39"/>
      <c r="AU2192" s="39"/>
      <c r="AV2192" s="39"/>
      <c r="AW2192" s="39"/>
      <c r="AX2192" s="39"/>
      <c r="AY2192" s="39"/>
      <c r="AZ2192" s="39"/>
      <c r="BA2192" s="39"/>
      <c r="BB2192" s="39"/>
      <c r="BC2192" s="39"/>
      <c r="BD2192" s="39"/>
      <c r="BE2192" s="39"/>
      <c r="BF2192" s="39"/>
      <c r="BG2192" s="39"/>
      <c r="BH2192" s="39"/>
      <c r="BI2192" s="39"/>
      <c r="BJ2192" s="39"/>
      <c r="BK2192" s="39"/>
      <c r="BL2192" s="39"/>
      <c r="BM2192" s="39"/>
      <c r="BN2192" s="39"/>
      <c r="BO2192" s="39"/>
      <c r="BP2192" s="39"/>
      <c r="BQ2192" s="39"/>
      <c r="BR2192" s="39"/>
      <c r="BS2192" s="39"/>
      <c r="BT2192" s="39"/>
      <c r="BU2192" s="39"/>
      <c r="BV2192" s="39"/>
      <c r="BW2192" s="39"/>
      <c r="BX2192" s="39"/>
      <c r="BY2192" s="39"/>
      <c r="BZ2192" s="39"/>
      <c r="CA2192" s="39"/>
      <c r="CB2192" s="39"/>
      <c r="CC2192" s="39"/>
      <c r="CD2192" s="39"/>
      <c r="CE2192" s="39"/>
      <c r="CF2192" s="39"/>
      <c r="CG2192" s="39"/>
      <c r="CH2192" s="39"/>
      <c r="CI2192" s="39"/>
      <c r="CJ2192" s="39"/>
      <c r="CK2192" s="39"/>
      <c r="CL2192" s="39"/>
      <c r="CM2192" s="39"/>
      <c r="CN2192" s="39"/>
      <c r="CO2192" s="39"/>
      <c r="CP2192" s="39"/>
      <c r="CQ2192" s="39"/>
      <c r="CR2192" s="39"/>
      <c r="CS2192" s="39"/>
      <c r="CT2192" s="39"/>
      <c r="CU2192" s="39"/>
      <c r="CV2192" s="39"/>
      <c r="CW2192" s="39"/>
      <c r="CX2192" s="39"/>
      <c r="CY2192" s="39"/>
      <c r="CZ2192" s="39"/>
      <c r="DA2192" s="39"/>
      <c r="DB2192" s="39"/>
      <c r="DC2192" s="39"/>
      <c r="DD2192" s="39"/>
      <c r="DE2192" s="39"/>
      <c r="DF2192" s="39"/>
      <c r="DG2192" s="39"/>
      <c r="DH2192" s="39"/>
      <c r="DI2192" s="39"/>
      <c r="DJ2192" s="39"/>
      <c r="DK2192" s="39"/>
      <c r="DL2192" s="39"/>
      <c r="DM2192" s="39"/>
      <c r="DN2192" s="39"/>
      <c r="DO2192" s="39"/>
      <c r="DP2192" s="39"/>
      <c r="DQ2192" s="39"/>
      <c r="DR2192" s="39"/>
      <c r="DS2192" s="39"/>
      <c r="DT2192" s="39"/>
      <c r="DU2192" s="39"/>
      <c r="DV2192" s="39"/>
      <c r="DW2192" s="39"/>
      <c r="DX2192" s="39"/>
      <c r="DY2192" s="39"/>
      <c r="DZ2192" s="39"/>
      <c r="EA2192" s="39"/>
      <c r="EB2192" s="39"/>
      <c r="EC2192" s="39"/>
      <c r="ED2192" s="39"/>
      <c r="EE2192" s="39"/>
      <c r="EF2192" s="39"/>
      <c r="EG2192" s="39"/>
      <c r="EH2192" s="39"/>
      <c r="EI2192" s="39"/>
      <c r="EJ2192" s="39"/>
      <c r="EK2192" s="39"/>
      <c r="EL2192" s="39"/>
      <c r="EM2192" s="39"/>
      <c r="EN2192" s="39"/>
      <c r="EO2192" s="39"/>
      <c r="EP2192" s="39"/>
      <c r="EQ2192" s="39"/>
      <c r="ER2192" s="39"/>
      <c r="ES2192" s="39"/>
      <c r="ET2192" s="39"/>
      <c r="EU2192" s="39"/>
      <c r="EV2192" s="39"/>
      <c r="EW2192" s="39"/>
      <c r="EX2192" s="39"/>
      <c r="EY2192" s="39"/>
      <c r="EZ2192" s="39"/>
      <c r="FA2192" s="39"/>
      <c r="FB2192" s="39"/>
      <c r="FC2192" s="39"/>
      <c r="FD2192" s="39"/>
      <c r="FE2192" s="39"/>
      <c r="FF2192" s="39"/>
      <c r="FG2192" s="39"/>
      <c r="FH2192" s="39"/>
      <c r="FI2192" s="39"/>
      <c r="FJ2192" s="39"/>
      <c r="FK2192" s="39"/>
      <c r="FL2192" s="39"/>
      <c r="FM2192" s="39"/>
      <c r="FN2192" s="39"/>
    </row>
    <row r="2193" spans="1:170" s="36" customFormat="1">
      <c r="A2193" s="105"/>
      <c r="B2193" s="106"/>
      <c r="C2193" s="107"/>
      <c r="D2193" s="132"/>
      <c r="E2193" s="132"/>
      <c r="F2193" s="132"/>
      <c r="G2193" s="132"/>
      <c r="H2193" s="107"/>
      <c r="I2193" s="108"/>
      <c r="J2193" s="132"/>
      <c r="K2193" s="137"/>
      <c r="L2193" s="137"/>
      <c r="M2193" s="139"/>
      <c r="N2193" s="139"/>
      <c r="O2193" s="105"/>
      <c r="P2193" s="112"/>
      <c r="Q2193" s="112"/>
      <c r="R2193" s="112"/>
      <c r="S2193" s="94"/>
      <c r="T2193" s="95"/>
      <c r="U2193" s="95"/>
      <c r="V2193" s="95"/>
      <c r="W2193" s="95"/>
      <c r="X2193" s="39"/>
      <c r="Y2193" s="39"/>
      <c r="Z2193" s="39"/>
      <c r="AA2193" s="39"/>
      <c r="AB2193" s="39"/>
      <c r="AC2193" s="39"/>
      <c r="AD2193" s="39"/>
      <c r="AE2193" s="39"/>
      <c r="AF2193" s="39"/>
      <c r="AG2193" s="39"/>
      <c r="AH2193" s="39"/>
      <c r="AI2193" s="39"/>
      <c r="AJ2193" s="39"/>
      <c r="AK2193" s="39"/>
      <c r="AL2193" s="39"/>
      <c r="AM2193" s="39"/>
      <c r="AN2193" s="39"/>
      <c r="AO2193" s="39"/>
      <c r="AP2193" s="39"/>
      <c r="AQ2193" s="39"/>
      <c r="AR2193" s="39"/>
      <c r="AS2193" s="39"/>
      <c r="AT2193" s="39"/>
      <c r="AU2193" s="39"/>
      <c r="AV2193" s="39"/>
      <c r="AW2193" s="39"/>
      <c r="AX2193" s="39"/>
      <c r="AY2193" s="39"/>
      <c r="AZ2193" s="39"/>
      <c r="BA2193" s="39"/>
      <c r="BB2193" s="39"/>
      <c r="BC2193" s="39"/>
      <c r="BD2193" s="39"/>
      <c r="BE2193" s="39"/>
      <c r="BF2193" s="39"/>
      <c r="BG2193" s="39"/>
      <c r="BH2193" s="39"/>
      <c r="BI2193" s="39"/>
      <c r="BJ2193" s="39"/>
      <c r="BK2193" s="39"/>
      <c r="BL2193" s="39"/>
      <c r="BM2193" s="39"/>
      <c r="BN2193" s="39"/>
      <c r="BO2193" s="39"/>
      <c r="BP2193" s="39"/>
      <c r="BQ2193" s="39"/>
      <c r="BR2193" s="39"/>
      <c r="BS2193" s="39"/>
      <c r="BT2193" s="39"/>
      <c r="BU2193" s="39"/>
      <c r="BV2193" s="39"/>
      <c r="BW2193" s="39"/>
      <c r="BX2193" s="39"/>
      <c r="BY2193" s="39"/>
      <c r="BZ2193" s="39"/>
      <c r="CA2193" s="39"/>
      <c r="CB2193" s="39"/>
      <c r="CC2193" s="39"/>
      <c r="CD2193" s="39"/>
      <c r="CE2193" s="39"/>
      <c r="CF2193" s="39"/>
      <c r="CG2193" s="39"/>
      <c r="CH2193" s="39"/>
      <c r="CI2193" s="39"/>
      <c r="CJ2193" s="39"/>
      <c r="CK2193" s="39"/>
      <c r="CL2193" s="39"/>
      <c r="CM2193" s="39"/>
      <c r="CN2193" s="39"/>
      <c r="CO2193" s="39"/>
      <c r="CP2193" s="39"/>
      <c r="CQ2193" s="39"/>
      <c r="CR2193" s="39"/>
      <c r="CS2193" s="39"/>
      <c r="CT2193" s="39"/>
      <c r="CU2193" s="39"/>
      <c r="CV2193" s="39"/>
      <c r="CW2193" s="39"/>
      <c r="CX2193" s="39"/>
      <c r="CY2193" s="39"/>
      <c r="CZ2193" s="39"/>
      <c r="DA2193" s="39"/>
      <c r="DB2193" s="39"/>
      <c r="DC2193" s="39"/>
      <c r="DD2193" s="39"/>
      <c r="DE2193" s="39"/>
      <c r="DF2193" s="39"/>
      <c r="DG2193" s="39"/>
      <c r="DH2193" s="39"/>
      <c r="DI2193" s="39"/>
      <c r="DJ2193" s="39"/>
      <c r="DK2193" s="39"/>
      <c r="DL2193" s="39"/>
      <c r="DM2193" s="39"/>
      <c r="DN2193" s="39"/>
      <c r="DO2193" s="39"/>
      <c r="DP2193" s="39"/>
      <c r="DQ2193" s="39"/>
      <c r="DR2193" s="39"/>
      <c r="DS2193" s="39"/>
      <c r="DT2193" s="39"/>
      <c r="DU2193" s="39"/>
      <c r="DV2193" s="39"/>
      <c r="DW2193" s="39"/>
      <c r="DX2193" s="39"/>
      <c r="DY2193" s="39"/>
      <c r="DZ2193" s="39"/>
      <c r="EA2193" s="39"/>
      <c r="EB2193" s="39"/>
      <c r="EC2193" s="39"/>
      <c r="ED2193" s="39"/>
      <c r="EE2193" s="39"/>
      <c r="EF2193" s="39"/>
      <c r="EG2193" s="39"/>
      <c r="EH2193" s="39"/>
      <c r="EI2193" s="39"/>
      <c r="EJ2193" s="39"/>
      <c r="EK2193" s="39"/>
      <c r="EL2193" s="39"/>
      <c r="EM2193" s="39"/>
      <c r="EN2193" s="39"/>
      <c r="EO2193" s="39"/>
      <c r="EP2193" s="39"/>
      <c r="EQ2193" s="39"/>
      <c r="ER2193" s="39"/>
      <c r="ES2193" s="39"/>
      <c r="ET2193" s="39"/>
      <c r="EU2193" s="39"/>
      <c r="EV2193" s="39"/>
      <c r="EW2193" s="39"/>
      <c r="EX2193" s="39"/>
      <c r="EY2193" s="39"/>
      <c r="EZ2193" s="39"/>
      <c r="FA2193" s="39"/>
      <c r="FB2193" s="39"/>
      <c r="FC2193" s="39"/>
      <c r="FD2193" s="39"/>
      <c r="FE2193" s="39"/>
      <c r="FF2193" s="39"/>
      <c r="FG2193" s="39"/>
      <c r="FH2193" s="39"/>
      <c r="FI2193" s="39"/>
      <c r="FJ2193" s="39"/>
      <c r="FK2193" s="39"/>
      <c r="FL2193" s="39"/>
      <c r="FM2193" s="39"/>
      <c r="FN2193" s="39"/>
    </row>
    <row r="2194" spans="1:170" s="36" customFormat="1">
      <c r="A2194" s="105"/>
      <c r="B2194" s="106"/>
      <c r="C2194" s="107"/>
      <c r="D2194" s="132"/>
      <c r="E2194" s="132"/>
      <c r="F2194" s="132"/>
      <c r="G2194" s="132"/>
      <c r="H2194" s="107"/>
      <c r="I2194" s="108"/>
      <c r="J2194" s="132"/>
      <c r="K2194" s="137"/>
      <c r="L2194" s="137"/>
      <c r="M2194" s="139"/>
      <c r="N2194" s="139"/>
      <c r="O2194" s="105"/>
      <c r="P2194" s="112"/>
      <c r="Q2194" s="112"/>
      <c r="R2194" s="112"/>
      <c r="S2194" s="94"/>
      <c r="T2194" s="95"/>
      <c r="U2194" s="95"/>
      <c r="V2194" s="95"/>
      <c r="W2194" s="95"/>
      <c r="X2194" s="39"/>
      <c r="Y2194" s="39"/>
      <c r="Z2194" s="39"/>
      <c r="AA2194" s="39"/>
      <c r="AB2194" s="39"/>
      <c r="AC2194" s="39"/>
      <c r="AD2194" s="39"/>
      <c r="AE2194" s="39"/>
      <c r="AF2194" s="39"/>
      <c r="AG2194" s="39"/>
      <c r="AH2194" s="39"/>
      <c r="AI2194" s="39"/>
      <c r="AJ2194" s="39"/>
      <c r="AK2194" s="39"/>
      <c r="AL2194" s="39"/>
      <c r="AM2194" s="39"/>
      <c r="AN2194" s="39"/>
      <c r="AO2194" s="39"/>
      <c r="AP2194" s="39"/>
      <c r="AQ2194" s="39"/>
      <c r="AR2194" s="39"/>
      <c r="AS2194" s="39"/>
      <c r="AT2194" s="39"/>
      <c r="AU2194" s="39"/>
      <c r="AV2194" s="39"/>
      <c r="AW2194" s="39"/>
      <c r="AX2194" s="39"/>
      <c r="AY2194" s="39"/>
      <c r="AZ2194" s="39"/>
      <c r="BA2194" s="39"/>
      <c r="BB2194" s="39"/>
      <c r="BC2194" s="39"/>
      <c r="BD2194" s="39"/>
      <c r="BE2194" s="39"/>
      <c r="BF2194" s="39"/>
      <c r="BG2194" s="39"/>
      <c r="BH2194" s="39"/>
      <c r="BI2194" s="39"/>
      <c r="BJ2194" s="39"/>
      <c r="BK2194" s="39"/>
      <c r="BL2194" s="39"/>
      <c r="BM2194" s="39"/>
      <c r="BN2194" s="39"/>
      <c r="BO2194" s="39"/>
      <c r="BP2194" s="39"/>
      <c r="BQ2194" s="39"/>
      <c r="BR2194" s="39"/>
      <c r="BS2194" s="39"/>
      <c r="BT2194" s="39"/>
      <c r="BU2194" s="39"/>
      <c r="BV2194" s="39"/>
      <c r="BW2194" s="39"/>
      <c r="BX2194" s="39"/>
      <c r="BY2194" s="39"/>
      <c r="BZ2194" s="39"/>
      <c r="CA2194" s="39"/>
      <c r="CB2194" s="39"/>
      <c r="CC2194" s="39"/>
      <c r="CD2194" s="39"/>
      <c r="CE2194" s="39"/>
      <c r="CF2194" s="39"/>
      <c r="CG2194" s="39"/>
      <c r="CH2194" s="39"/>
      <c r="CI2194" s="39"/>
      <c r="CJ2194" s="39"/>
      <c r="CK2194" s="39"/>
      <c r="CL2194" s="39"/>
      <c r="CM2194" s="39"/>
      <c r="CN2194" s="39"/>
      <c r="CO2194" s="39"/>
      <c r="CP2194" s="39"/>
      <c r="CQ2194" s="39"/>
      <c r="CR2194" s="39"/>
      <c r="CS2194" s="39"/>
      <c r="CT2194" s="39"/>
      <c r="CU2194" s="39"/>
      <c r="CV2194" s="39"/>
      <c r="CW2194" s="39"/>
      <c r="CX2194" s="39"/>
      <c r="CY2194" s="39"/>
      <c r="CZ2194" s="39"/>
      <c r="DA2194" s="39"/>
      <c r="DB2194" s="39"/>
      <c r="DC2194" s="39"/>
      <c r="DD2194" s="39"/>
      <c r="DE2194" s="39"/>
      <c r="DF2194" s="39"/>
      <c r="DG2194" s="39"/>
      <c r="DH2194" s="39"/>
      <c r="DI2194" s="39"/>
      <c r="DJ2194" s="39"/>
      <c r="DK2194" s="39"/>
      <c r="DL2194" s="39"/>
      <c r="DM2194" s="39"/>
      <c r="DN2194" s="39"/>
      <c r="DO2194" s="39"/>
      <c r="DP2194" s="39"/>
      <c r="DQ2194" s="39"/>
      <c r="DR2194" s="39"/>
      <c r="DS2194" s="39"/>
      <c r="DT2194" s="39"/>
      <c r="DU2194" s="39"/>
      <c r="DV2194" s="39"/>
      <c r="DW2194" s="39"/>
      <c r="DX2194" s="39"/>
      <c r="DY2194" s="39"/>
      <c r="DZ2194" s="39"/>
      <c r="EA2194" s="39"/>
      <c r="EB2194" s="39"/>
      <c r="EC2194" s="39"/>
      <c r="ED2194" s="39"/>
      <c r="EE2194" s="39"/>
      <c r="EF2194" s="39"/>
      <c r="EG2194" s="39"/>
      <c r="EH2194" s="39"/>
      <c r="EI2194" s="39"/>
      <c r="EJ2194" s="39"/>
      <c r="EK2194" s="39"/>
      <c r="EL2194" s="39"/>
      <c r="EM2194" s="39"/>
      <c r="EN2194" s="39"/>
      <c r="EO2194" s="39"/>
      <c r="EP2194" s="39"/>
      <c r="EQ2194" s="39"/>
      <c r="ER2194" s="39"/>
      <c r="ES2194" s="39"/>
      <c r="ET2194" s="39"/>
      <c r="EU2194" s="39"/>
      <c r="EV2194" s="39"/>
      <c r="EW2194" s="39"/>
      <c r="EX2194" s="39"/>
      <c r="EY2194" s="39"/>
      <c r="EZ2194" s="39"/>
      <c r="FA2194" s="39"/>
      <c r="FB2194" s="39"/>
      <c r="FC2194" s="39"/>
      <c r="FD2194" s="39"/>
      <c r="FE2194" s="39"/>
      <c r="FF2194" s="39"/>
      <c r="FG2194" s="39"/>
      <c r="FH2194" s="39"/>
      <c r="FI2194" s="39"/>
      <c r="FJ2194" s="39"/>
      <c r="FK2194" s="39"/>
      <c r="FL2194" s="39"/>
      <c r="FM2194" s="39"/>
      <c r="FN2194" s="39"/>
    </row>
    <row r="2195" spans="1:170" s="36" customFormat="1">
      <c r="A2195" s="105"/>
      <c r="B2195" s="106"/>
      <c r="C2195" s="107"/>
      <c r="D2195" s="132"/>
      <c r="E2195" s="132"/>
      <c r="F2195" s="132"/>
      <c r="G2195" s="132"/>
      <c r="H2195" s="107"/>
      <c r="I2195" s="108"/>
      <c r="J2195" s="132"/>
      <c r="K2195" s="137"/>
      <c r="L2195" s="137"/>
      <c r="M2195" s="139"/>
      <c r="N2195" s="139"/>
      <c r="O2195" s="105"/>
      <c r="P2195" s="112"/>
      <c r="Q2195" s="112"/>
      <c r="R2195" s="112"/>
      <c r="S2195" s="94"/>
      <c r="T2195" s="95"/>
      <c r="U2195" s="95"/>
      <c r="V2195" s="95"/>
      <c r="W2195" s="95"/>
      <c r="X2195" s="39"/>
      <c r="Y2195" s="39"/>
      <c r="Z2195" s="39"/>
      <c r="AA2195" s="39"/>
      <c r="AB2195" s="39"/>
      <c r="AC2195" s="39"/>
      <c r="AD2195" s="39"/>
      <c r="AE2195" s="39"/>
      <c r="AF2195" s="39"/>
      <c r="AG2195" s="39"/>
      <c r="AH2195" s="39"/>
      <c r="AI2195" s="39"/>
      <c r="AJ2195" s="39"/>
      <c r="AK2195" s="39"/>
      <c r="AL2195" s="39"/>
      <c r="AM2195" s="39"/>
      <c r="AN2195" s="39"/>
      <c r="AO2195" s="39"/>
      <c r="AP2195" s="39"/>
      <c r="AQ2195" s="39"/>
      <c r="AR2195" s="39"/>
      <c r="AS2195" s="39"/>
      <c r="AT2195" s="39"/>
      <c r="AU2195" s="39"/>
      <c r="AV2195" s="39"/>
      <c r="AW2195" s="39"/>
      <c r="AX2195" s="39"/>
      <c r="AY2195" s="39"/>
      <c r="AZ2195" s="39"/>
      <c r="BA2195" s="39"/>
      <c r="BB2195" s="39"/>
      <c r="BC2195" s="39"/>
      <c r="BD2195" s="39"/>
      <c r="BE2195" s="39"/>
      <c r="BF2195" s="39"/>
      <c r="BG2195" s="39"/>
      <c r="BH2195" s="39"/>
      <c r="BI2195" s="39"/>
      <c r="BJ2195" s="39"/>
      <c r="BK2195" s="39"/>
      <c r="BL2195" s="39"/>
      <c r="BM2195" s="39"/>
      <c r="BN2195" s="39"/>
      <c r="BO2195" s="39"/>
      <c r="BP2195" s="39"/>
      <c r="BQ2195" s="39"/>
      <c r="BR2195" s="39"/>
      <c r="BS2195" s="39"/>
      <c r="BT2195" s="39"/>
      <c r="BU2195" s="39"/>
      <c r="BV2195" s="39"/>
      <c r="BW2195" s="39"/>
      <c r="BX2195" s="39"/>
      <c r="BY2195" s="39"/>
      <c r="BZ2195" s="39"/>
      <c r="CA2195" s="39"/>
      <c r="CB2195" s="39"/>
      <c r="CC2195" s="39"/>
      <c r="CD2195" s="39"/>
      <c r="CE2195" s="39"/>
      <c r="CF2195" s="39"/>
      <c r="CG2195" s="39"/>
      <c r="CH2195" s="39"/>
      <c r="CI2195" s="39"/>
      <c r="CJ2195" s="39"/>
      <c r="CK2195" s="39"/>
      <c r="CL2195" s="39"/>
      <c r="CM2195" s="39"/>
      <c r="CN2195" s="39"/>
      <c r="CO2195" s="39"/>
      <c r="CP2195" s="39"/>
      <c r="CQ2195" s="39"/>
      <c r="CR2195" s="39"/>
      <c r="CS2195" s="39"/>
      <c r="CT2195" s="39"/>
      <c r="CU2195" s="39"/>
      <c r="CV2195" s="39"/>
      <c r="CW2195" s="39"/>
      <c r="CX2195" s="39"/>
      <c r="CY2195" s="39"/>
      <c r="CZ2195" s="39"/>
      <c r="DA2195" s="39"/>
      <c r="DB2195" s="39"/>
      <c r="DC2195" s="39"/>
      <c r="DD2195" s="39"/>
      <c r="DE2195" s="39"/>
      <c r="DF2195" s="39"/>
      <c r="DG2195" s="39"/>
      <c r="DH2195" s="39"/>
      <c r="DI2195" s="39"/>
      <c r="DJ2195" s="39"/>
      <c r="DK2195" s="39"/>
      <c r="DL2195" s="39"/>
      <c r="DM2195" s="39"/>
      <c r="DN2195" s="39"/>
      <c r="DO2195" s="39"/>
      <c r="DP2195" s="39"/>
      <c r="DQ2195" s="39"/>
      <c r="DR2195" s="39"/>
      <c r="DS2195" s="39"/>
      <c r="DT2195" s="39"/>
      <c r="DU2195" s="39"/>
      <c r="DV2195" s="39"/>
      <c r="DW2195" s="39"/>
      <c r="DX2195" s="39"/>
      <c r="DY2195" s="39"/>
      <c r="DZ2195" s="39"/>
      <c r="EA2195" s="39"/>
      <c r="EB2195" s="39"/>
      <c r="EC2195" s="39"/>
      <c r="ED2195" s="39"/>
      <c r="EE2195" s="39"/>
      <c r="EF2195" s="39"/>
      <c r="EG2195" s="39"/>
      <c r="EH2195" s="39"/>
      <c r="EI2195" s="39"/>
      <c r="EJ2195" s="39"/>
      <c r="EK2195" s="39"/>
      <c r="EL2195" s="39"/>
      <c r="EM2195" s="39"/>
      <c r="EN2195" s="39"/>
      <c r="EO2195" s="39"/>
      <c r="EP2195" s="39"/>
      <c r="EQ2195" s="39"/>
      <c r="ER2195" s="39"/>
      <c r="ES2195" s="39"/>
      <c r="ET2195" s="39"/>
      <c r="EU2195" s="39"/>
      <c r="EV2195" s="39"/>
      <c r="EW2195" s="39"/>
      <c r="EX2195" s="39"/>
      <c r="EY2195" s="39"/>
      <c r="EZ2195" s="39"/>
      <c r="FA2195" s="39"/>
      <c r="FB2195" s="39"/>
      <c r="FC2195" s="39"/>
      <c r="FD2195" s="39"/>
      <c r="FE2195" s="39"/>
      <c r="FF2195" s="39"/>
      <c r="FG2195" s="39"/>
      <c r="FH2195" s="39"/>
      <c r="FI2195" s="39"/>
      <c r="FJ2195" s="39"/>
      <c r="FK2195" s="39"/>
      <c r="FL2195" s="39"/>
      <c r="FM2195" s="39"/>
      <c r="FN2195" s="39"/>
    </row>
    <row r="2196" spans="1:170" s="36" customFormat="1">
      <c r="A2196" s="105"/>
      <c r="B2196" s="106"/>
      <c r="C2196" s="107"/>
      <c r="D2196" s="132"/>
      <c r="E2196" s="132"/>
      <c r="F2196" s="132"/>
      <c r="G2196" s="132"/>
      <c r="H2196" s="107"/>
      <c r="I2196" s="108"/>
      <c r="J2196" s="132"/>
      <c r="K2196" s="137"/>
      <c r="L2196" s="137"/>
      <c r="M2196" s="139"/>
      <c r="N2196" s="139"/>
      <c r="O2196" s="105"/>
      <c r="P2196" s="112"/>
      <c r="Q2196" s="112"/>
      <c r="R2196" s="112"/>
      <c r="S2196" s="94"/>
      <c r="T2196" s="95"/>
      <c r="U2196" s="95"/>
      <c r="V2196" s="95"/>
      <c r="W2196" s="95"/>
      <c r="X2196" s="39"/>
      <c r="Y2196" s="39"/>
      <c r="Z2196" s="39"/>
      <c r="AA2196" s="39"/>
      <c r="AB2196" s="39"/>
      <c r="AC2196" s="39"/>
      <c r="AD2196" s="39"/>
      <c r="AE2196" s="39"/>
      <c r="AF2196" s="39"/>
      <c r="AG2196" s="39"/>
      <c r="AH2196" s="39"/>
      <c r="AI2196" s="39"/>
      <c r="AJ2196" s="39"/>
      <c r="AK2196" s="39"/>
      <c r="AL2196" s="39"/>
      <c r="AM2196" s="39"/>
      <c r="AN2196" s="39"/>
      <c r="AO2196" s="39"/>
      <c r="AP2196" s="39"/>
      <c r="AQ2196" s="39"/>
      <c r="AR2196" s="39"/>
      <c r="AS2196" s="39"/>
      <c r="AT2196" s="39"/>
      <c r="AU2196" s="39"/>
      <c r="AV2196" s="39"/>
      <c r="AW2196" s="39"/>
      <c r="AX2196" s="39"/>
      <c r="AY2196" s="39"/>
      <c r="AZ2196" s="39"/>
      <c r="BA2196" s="39"/>
      <c r="BB2196" s="39"/>
      <c r="BC2196" s="39"/>
      <c r="BD2196" s="39"/>
      <c r="BE2196" s="39"/>
      <c r="BF2196" s="39"/>
      <c r="BG2196" s="39"/>
      <c r="BH2196" s="39"/>
      <c r="BI2196" s="39"/>
      <c r="BJ2196" s="39"/>
      <c r="BK2196" s="39"/>
      <c r="BL2196" s="39"/>
      <c r="BM2196" s="39"/>
      <c r="BN2196" s="39"/>
      <c r="BO2196" s="39"/>
      <c r="BP2196" s="39"/>
      <c r="BQ2196" s="39"/>
      <c r="BR2196" s="39"/>
      <c r="BS2196" s="39"/>
      <c r="BT2196" s="39"/>
      <c r="BU2196" s="39"/>
      <c r="BV2196" s="39"/>
      <c r="BW2196" s="39"/>
      <c r="BX2196" s="39"/>
      <c r="BY2196" s="39"/>
      <c r="BZ2196" s="39"/>
      <c r="CA2196" s="39"/>
      <c r="CB2196" s="39"/>
      <c r="CC2196" s="39"/>
      <c r="CD2196" s="39"/>
      <c r="CE2196" s="39"/>
      <c r="CF2196" s="39"/>
      <c r="CG2196" s="39"/>
      <c r="CH2196" s="39"/>
      <c r="CI2196" s="39"/>
      <c r="CJ2196" s="39"/>
      <c r="CK2196" s="39"/>
      <c r="CL2196" s="39"/>
      <c r="CM2196" s="39"/>
      <c r="CN2196" s="39"/>
      <c r="CO2196" s="39"/>
      <c r="CP2196" s="39"/>
      <c r="CQ2196" s="39"/>
      <c r="CR2196" s="39"/>
      <c r="CS2196" s="39"/>
      <c r="CT2196" s="39"/>
      <c r="CU2196" s="39"/>
      <c r="CV2196" s="39"/>
      <c r="CW2196" s="39"/>
      <c r="CX2196" s="39"/>
      <c r="CY2196" s="39"/>
      <c r="CZ2196" s="39"/>
      <c r="DA2196" s="39"/>
      <c r="DB2196" s="39"/>
      <c r="DC2196" s="39"/>
      <c r="DD2196" s="39"/>
      <c r="DE2196" s="39"/>
      <c r="DF2196" s="39"/>
      <c r="DG2196" s="39"/>
      <c r="DH2196" s="39"/>
      <c r="DI2196" s="39"/>
      <c r="DJ2196" s="39"/>
      <c r="DK2196" s="39"/>
      <c r="DL2196" s="39"/>
      <c r="DM2196" s="39"/>
      <c r="DN2196" s="39"/>
      <c r="DO2196" s="39"/>
      <c r="DP2196" s="39"/>
      <c r="DQ2196" s="39"/>
      <c r="DR2196" s="39"/>
      <c r="DS2196" s="39"/>
      <c r="DT2196" s="39"/>
      <c r="DU2196" s="39"/>
      <c r="DV2196" s="39"/>
      <c r="DW2196" s="39"/>
      <c r="DX2196" s="39"/>
      <c r="DY2196" s="39"/>
      <c r="DZ2196" s="39"/>
      <c r="EA2196" s="39"/>
      <c r="EB2196" s="39"/>
      <c r="EC2196" s="39"/>
      <c r="ED2196" s="39"/>
      <c r="EE2196" s="39"/>
      <c r="EF2196" s="39"/>
      <c r="EG2196" s="39"/>
      <c r="EH2196" s="39"/>
      <c r="EI2196" s="39"/>
      <c r="EJ2196" s="39"/>
      <c r="EK2196" s="39"/>
      <c r="EL2196" s="39"/>
      <c r="EM2196" s="39"/>
      <c r="EN2196" s="39"/>
      <c r="EO2196" s="39"/>
      <c r="EP2196" s="39"/>
      <c r="EQ2196" s="39"/>
      <c r="ER2196" s="39"/>
      <c r="ES2196" s="39"/>
      <c r="ET2196" s="39"/>
      <c r="EU2196" s="39"/>
      <c r="EV2196" s="39"/>
      <c r="EW2196" s="39"/>
      <c r="EX2196" s="39"/>
      <c r="EY2196" s="39"/>
      <c r="EZ2196" s="39"/>
      <c r="FA2196" s="39"/>
      <c r="FB2196" s="39"/>
      <c r="FC2196" s="39"/>
      <c r="FD2196" s="39"/>
      <c r="FE2196" s="39"/>
      <c r="FF2196" s="39"/>
      <c r="FG2196" s="39"/>
      <c r="FH2196" s="39"/>
      <c r="FI2196" s="39"/>
      <c r="FJ2196" s="39"/>
      <c r="FK2196" s="39"/>
      <c r="FL2196" s="39"/>
      <c r="FM2196" s="39"/>
      <c r="FN2196" s="39"/>
    </row>
    <row r="2197" spans="1:170" s="36" customFormat="1">
      <c r="A2197" s="105"/>
      <c r="B2197" s="106"/>
      <c r="C2197" s="107"/>
      <c r="D2197" s="132"/>
      <c r="E2197" s="132"/>
      <c r="F2197" s="132"/>
      <c r="G2197" s="132"/>
      <c r="H2197" s="107"/>
      <c r="I2197" s="108"/>
      <c r="J2197" s="132"/>
      <c r="K2197" s="137"/>
      <c r="L2197" s="137"/>
      <c r="M2197" s="139"/>
      <c r="N2197" s="139"/>
      <c r="O2197" s="105"/>
      <c r="P2197" s="112"/>
      <c r="Q2197" s="112"/>
      <c r="R2197" s="112"/>
      <c r="S2197" s="94"/>
      <c r="T2197" s="95"/>
      <c r="U2197" s="95"/>
      <c r="V2197" s="95"/>
      <c r="W2197" s="95"/>
      <c r="X2197" s="39"/>
      <c r="Y2197" s="39"/>
      <c r="Z2197" s="39"/>
      <c r="AA2197" s="39"/>
      <c r="AB2197" s="39"/>
      <c r="AC2197" s="39"/>
      <c r="AD2197" s="39"/>
      <c r="AE2197" s="39"/>
      <c r="AF2197" s="39"/>
      <c r="AG2197" s="39"/>
      <c r="AH2197" s="39"/>
      <c r="AI2197" s="39"/>
      <c r="AJ2197" s="39"/>
      <c r="AK2197" s="39"/>
      <c r="AL2197" s="39"/>
      <c r="AM2197" s="39"/>
      <c r="AN2197" s="39"/>
      <c r="AO2197" s="39"/>
      <c r="AP2197" s="39"/>
      <c r="AQ2197" s="39"/>
      <c r="AR2197" s="39"/>
      <c r="AS2197" s="39"/>
      <c r="AT2197" s="39"/>
      <c r="AU2197" s="39"/>
      <c r="AV2197" s="39"/>
      <c r="AW2197" s="39"/>
      <c r="AX2197" s="39"/>
      <c r="AY2197" s="39"/>
      <c r="AZ2197" s="39"/>
      <c r="BA2197" s="39"/>
      <c r="BB2197" s="39"/>
      <c r="BC2197" s="39"/>
      <c r="BD2197" s="39"/>
      <c r="BE2197" s="39"/>
      <c r="BF2197" s="39"/>
      <c r="BG2197" s="39"/>
      <c r="BH2197" s="39"/>
      <c r="BI2197" s="39"/>
      <c r="BJ2197" s="39"/>
      <c r="BK2197" s="39"/>
      <c r="BL2197" s="39"/>
      <c r="BM2197" s="39"/>
      <c r="BN2197" s="39"/>
      <c r="BO2197" s="39"/>
      <c r="BP2197" s="39"/>
      <c r="BQ2197" s="39"/>
      <c r="BR2197" s="39"/>
      <c r="BS2197" s="39"/>
      <c r="BT2197" s="39"/>
      <c r="BU2197" s="39"/>
      <c r="BV2197" s="39"/>
      <c r="BW2197" s="39"/>
      <c r="BX2197" s="39"/>
      <c r="BY2197" s="39"/>
      <c r="BZ2197" s="39"/>
      <c r="CA2197" s="39"/>
      <c r="CB2197" s="39"/>
      <c r="CC2197" s="39"/>
      <c r="CD2197" s="39"/>
      <c r="CE2197" s="39"/>
      <c r="CF2197" s="39"/>
      <c r="CG2197" s="39"/>
      <c r="CH2197" s="39"/>
      <c r="CI2197" s="39"/>
      <c r="CJ2197" s="39"/>
      <c r="CK2197" s="39"/>
      <c r="CL2197" s="39"/>
      <c r="CM2197" s="39"/>
      <c r="CN2197" s="39"/>
      <c r="CO2197" s="39"/>
      <c r="CP2197" s="39"/>
      <c r="CQ2197" s="39"/>
      <c r="CR2197" s="39"/>
      <c r="CS2197" s="39"/>
      <c r="CT2197" s="39"/>
      <c r="CU2197" s="39"/>
      <c r="CV2197" s="39"/>
      <c r="CW2197" s="39"/>
      <c r="CX2197" s="39"/>
      <c r="CY2197" s="39"/>
      <c r="CZ2197" s="39"/>
      <c r="DA2197" s="39"/>
      <c r="DB2197" s="39"/>
      <c r="DC2197" s="39"/>
      <c r="DD2197" s="39"/>
      <c r="DE2197" s="39"/>
      <c r="DF2197" s="39"/>
      <c r="DG2197" s="39"/>
      <c r="DH2197" s="39"/>
      <c r="DI2197" s="39"/>
      <c r="DJ2197" s="39"/>
      <c r="DK2197" s="39"/>
      <c r="DL2197" s="39"/>
      <c r="DM2197" s="39"/>
      <c r="DN2197" s="39"/>
      <c r="DO2197" s="39"/>
      <c r="DP2197" s="39"/>
      <c r="DQ2197" s="39"/>
      <c r="DR2197" s="39"/>
      <c r="DS2197" s="39"/>
      <c r="DT2197" s="39"/>
      <c r="DU2197" s="39"/>
      <c r="DV2197" s="39"/>
      <c r="DW2197" s="39"/>
      <c r="DX2197" s="39"/>
      <c r="DY2197" s="39"/>
      <c r="DZ2197" s="39"/>
      <c r="EA2197" s="39"/>
      <c r="EB2197" s="39"/>
      <c r="EC2197" s="39"/>
      <c r="ED2197" s="39"/>
      <c r="EE2197" s="39"/>
      <c r="EF2197" s="39"/>
      <c r="EG2197" s="39"/>
      <c r="EH2197" s="39"/>
      <c r="EI2197" s="39"/>
      <c r="EJ2197" s="39"/>
      <c r="EK2197" s="39"/>
      <c r="EL2197" s="39"/>
      <c r="EM2197" s="39"/>
      <c r="EN2197" s="39"/>
      <c r="EO2197" s="39"/>
      <c r="EP2197" s="39"/>
      <c r="EQ2197" s="39"/>
      <c r="ER2197" s="39"/>
      <c r="ES2197" s="39"/>
      <c r="ET2197" s="39"/>
      <c r="EU2197" s="39"/>
      <c r="EV2197" s="39"/>
      <c r="EW2197" s="39"/>
      <c r="EX2197" s="39"/>
      <c r="EY2197" s="39"/>
      <c r="EZ2197" s="39"/>
      <c r="FA2197" s="39"/>
      <c r="FB2197" s="39"/>
      <c r="FC2197" s="39"/>
      <c r="FD2197" s="39"/>
      <c r="FE2197" s="39"/>
      <c r="FF2197" s="39"/>
      <c r="FG2197" s="39"/>
      <c r="FH2197" s="39"/>
      <c r="FI2197" s="39"/>
      <c r="FJ2197" s="39"/>
      <c r="FK2197" s="39"/>
      <c r="FL2197" s="39"/>
      <c r="FM2197" s="39"/>
      <c r="FN2197" s="39"/>
    </row>
    <row r="2198" spans="1:170" s="36" customFormat="1">
      <c r="A2198" s="105"/>
      <c r="B2198" s="106"/>
      <c r="C2198" s="107"/>
      <c r="D2198" s="132"/>
      <c r="E2198" s="132"/>
      <c r="F2198" s="132"/>
      <c r="G2198" s="132"/>
      <c r="H2198" s="107"/>
      <c r="I2198" s="108"/>
      <c r="J2198" s="132"/>
      <c r="K2198" s="137"/>
      <c r="L2198" s="137"/>
      <c r="M2198" s="139"/>
      <c r="N2198" s="139"/>
      <c r="O2198" s="105"/>
      <c r="P2198" s="112"/>
      <c r="Q2198" s="112"/>
      <c r="R2198" s="112"/>
      <c r="S2198" s="94"/>
      <c r="T2198" s="95"/>
      <c r="U2198" s="95"/>
      <c r="V2198" s="95"/>
      <c r="W2198" s="95"/>
      <c r="X2198" s="39"/>
      <c r="Y2198" s="39"/>
      <c r="Z2198" s="39"/>
      <c r="AA2198" s="39"/>
      <c r="AB2198" s="39"/>
      <c r="AC2198" s="39"/>
      <c r="AD2198" s="39"/>
      <c r="AE2198" s="39"/>
      <c r="AF2198" s="39"/>
      <c r="AG2198" s="39"/>
      <c r="AH2198" s="39"/>
      <c r="AI2198" s="39"/>
      <c r="AJ2198" s="39"/>
      <c r="AK2198" s="39"/>
      <c r="AL2198" s="39"/>
      <c r="AM2198" s="39"/>
      <c r="AN2198" s="39"/>
      <c r="AO2198" s="39"/>
      <c r="AP2198" s="39"/>
      <c r="AQ2198" s="39"/>
      <c r="AR2198" s="39"/>
      <c r="AS2198" s="39"/>
      <c r="AT2198" s="39"/>
      <c r="AU2198" s="39"/>
      <c r="AV2198" s="39"/>
      <c r="AW2198" s="39"/>
      <c r="AX2198" s="39"/>
      <c r="AY2198" s="39"/>
      <c r="AZ2198" s="39"/>
      <c r="BA2198" s="39"/>
      <c r="BB2198" s="39"/>
      <c r="BC2198" s="39"/>
      <c r="BD2198" s="39"/>
      <c r="BE2198" s="39"/>
      <c r="BF2198" s="39"/>
      <c r="BG2198" s="39"/>
      <c r="BH2198" s="39"/>
      <c r="BI2198" s="39"/>
      <c r="BJ2198" s="39"/>
      <c r="BK2198" s="39"/>
      <c r="BL2198" s="39"/>
      <c r="BM2198" s="39"/>
      <c r="BN2198" s="39"/>
      <c r="BO2198" s="39"/>
      <c r="BP2198" s="39"/>
      <c r="BQ2198" s="39"/>
      <c r="BR2198" s="39"/>
      <c r="BS2198" s="39"/>
      <c r="BT2198" s="39"/>
      <c r="BU2198" s="39"/>
      <c r="BV2198" s="39"/>
      <c r="BW2198" s="39"/>
      <c r="BX2198" s="39"/>
      <c r="BY2198" s="39"/>
      <c r="BZ2198" s="39"/>
      <c r="CA2198" s="39"/>
      <c r="CB2198" s="39"/>
      <c r="CC2198" s="39"/>
      <c r="CD2198" s="39"/>
      <c r="CE2198" s="39"/>
      <c r="CF2198" s="39"/>
      <c r="CG2198" s="39"/>
      <c r="CH2198" s="39"/>
      <c r="CI2198" s="39"/>
      <c r="CJ2198" s="39"/>
      <c r="CK2198" s="39"/>
      <c r="CL2198" s="39"/>
      <c r="CM2198" s="39"/>
      <c r="CN2198" s="39"/>
      <c r="CO2198" s="39"/>
      <c r="CP2198" s="39"/>
      <c r="CQ2198" s="39"/>
      <c r="CR2198" s="39"/>
      <c r="CS2198" s="39"/>
      <c r="CT2198" s="39"/>
      <c r="CU2198" s="39"/>
      <c r="CV2198" s="39"/>
      <c r="CW2198" s="39"/>
      <c r="CX2198" s="39"/>
      <c r="CY2198" s="39"/>
      <c r="CZ2198" s="39"/>
      <c r="DA2198" s="39"/>
      <c r="DB2198" s="39"/>
      <c r="DC2198" s="39"/>
      <c r="DD2198" s="39"/>
      <c r="DE2198" s="39"/>
      <c r="DF2198" s="39"/>
      <c r="DG2198" s="39"/>
      <c r="DH2198" s="39"/>
      <c r="DI2198" s="39"/>
      <c r="DJ2198" s="39"/>
      <c r="DK2198" s="39"/>
      <c r="DL2198" s="39"/>
      <c r="DM2198" s="39"/>
      <c r="DN2198" s="39"/>
      <c r="DO2198" s="39"/>
      <c r="DP2198" s="39"/>
      <c r="DQ2198" s="39"/>
      <c r="DR2198" s="39"/>
      <c r="DS2198" s="39"/>
      <c r="DT2198" s="39"/>
      <c r="DU2198" s="39"/>
      <c r="DV2198" s="39"/>
      <c r="DW2198" s="39"/>
      <c r="DX2198" s="39"/>
      <c r="DY2198" s="39"/>
      <c r="DZ2198" s="39"/>
      <c r="EA2198" s="39"/>
      <c r="EB2198" s="39"/>
      <c r="EC2198" s="39"/>
      <c r="ED2198" s="39"/>
      <c r="EE2198" s="39"/>
      <c r="EF2198" s="39"/>
      <c r="EG2198" s="39"/>
      <c r="EH2198" s="39"/>
      <c r="EI2198" s="39"/>
      <c r="EJ2198" s="39"/>
      <c r="EK2198" s="39"/>
      <c r="EL2198" s="39"/>
      <c r="EM2198" s="39"/>
      <c r="EN2198" s="39"/>
      <c r="EO2198" s="39"/>
      <c r="EP2198" s="39"/>
      <c r="EQ2198" s="39"/>
      <c r="ER2198" s="39"/>
      <c r="ES2198" s="39"/>
      <c r="ET2198" s="39"/>
      <c r="EU2198" s="39"/>
      <c r="EV2198" s="39"/>
      <c r="EW2198" s="39"/>
      <c r="EX2198" s="39"/>
      <c r="EY2198" s="39"/>
      <c r="EZ2198" s="39"/>
      <c r="FA2198" s="39"/>
      <c r="FB2198" s="39"/>
      <c r="FC2198" s="39"/>
      <c r="FD2198" s="39"/>
      <c r="FE2198" s="39"/>
      <c r="FF2198" s="39"/>
      <c r="FG2198" s="39"/>
      <c r="FH2198" s="39"/>
      <c r="FI2198" s="39"/>
      <c r="FJ2198" s="39"/>
      <c r="FK2198" s="39"/>
      <c r="FL2198" s="39"/>
      <c r="FM2198" s="39"/>
      <c r="FN2198" s="39"/>
    </row>
    <row r="2199" spans="1:170" s="36" customFormat="1">
      <c r="A2199" s="105"/>
      <c r="B2199" s="106"/>
      <c r="C2199" s="107"/>
      <c r="D2199" s="132"/>
      <c r="E2199" s="132"/>
      <c r="F2199" s="132"/>
      <c r="G2199" s="132"/>
      <c r="H2199" s="107"/>
      <c r="I2199" s="108"/>
      <c r="J2199" s="132"/>
      <c r="K2199" s="137"/>
      <c r="L2199" s="137"/>
      <c r="M2199" s="139"/>
      <c r="N2199" s="139"/>
      <c r="O2199" s="105"/>
      <c r="P2199" s="112"/>
      <c r="Q2199" s="112"/>
      <c r="R2199" s="112"/>
      <c r="S2199" s="94"/>
      <c r="T2199" s="95"/>
      <c r="U2199" s="95"/>
      <c r="V2199" s="95"/>
      <c r="W2199" s="95"/>
      <c r="X2199" s="39"/>
      <c r="Y2199" s="39"/>
      <c r="Z2199" s="39"/>
      <c r="AA2199" s="39"/>
      <c r="AB2199" s="39"/>
      <c r="AC2199" s="39"/>
      <c r="AD2199" s="39"/>
      <c r="AE2199" s="39"/>
      <c r="AF2199" s="39"/>
      <c r="AG2199" s="39"/>
      <c r="AH2199" s="39"/>
      <c r="AI2199" s="39"/>
      <c r="AJ2199" s="39"/>
      <c r="AK2199" s="39"/>
      <c r="AL2199" s="39"/>
      <c r="AM2199" s="39"/>
      <c r="AN2199" s="39"/>
      <c r="AO2199" s="39"/>
      <c r="AP2199" s="39"/>
      <c r="AQ2199" s="39"/>
      <c r="AR2199" s="39"/>
      <c r="AS2199" s="39"/>
      <c r="AT2199" s="39"/>
      <c r="AU2199" s="39"/>
      <c r="AV2199" s="39"/>
      <c r="AW2199" s="39"/>
      <c r="AX2199" s="39"/>
      <c r="AY2199" s="39"/>
      <c r="AZ2199" s="39"/>
      <c r="BA2199" s="39"/>
      <c r="BB2199" s="39"/>
      <c r="BC2199" s="39"/>
      <c r="BD2199" s="39"/>
      <c r="BE2199" s="39"/>
      <c r="BF2199" s="39"/>
      <c r="BG2199" s="39"/>
      <c r="BH2199" s="39"/>
      <c r="BI2199" s="39"/>
      <c r="BJ2199" s="39"/>
      <c r="BK2199" s="39"/>
      <c r="BL2199" s="39"/>
      <c r="BM2199" s="39"/>
      <c r="BN2199" s="39"/>
      <c r="BO2199" s="39"/>
      <c r="BP2199" s="39"/>
      <c r="BQ2199" s="39"/>
      <c r="BR2199" s="39"/>
      <c r="BS2199" s="39"/>
      <c r="BT2199" s="39"/>
      <c r="BU2199" s="39"/>
      <c r="BV2199" s="39"/>
      <c r="BW2199" s="39"/>
      <c r="BX2199" s="39"/>
      <c r="BY2199" s="39"/>
      <c r="BZ2199" s="39"/>
      <c r="CA2199" s="39"/>
      <c r="CB2199" s="39"/>
      <c r="CC2199" s="39"/>
      <c r="CD2199" s="39"/>
      <c r="CE2199" s="39"/>
      <c r="CF2199" s="39"/>
      <c r="CG2199" s="39"/>
      <c r="CH2199" s="39"/>
      <c r="CI2199" s="39"/>
      <c r="CJ2199" s="39"/>
      <c r="CK2199" s="39"/>
      <c r="CL2199" s="39"/>
      <c r="CM2199" s="39"/>
      <c r="CN2199" s="39"/>
      <c r="CO2199" s="39"/>
      <c r="CP2199" s="39"/>
      <c r="CQ2199" s="39"/>
      <c r="CR2199" s="39"/>
      <c r="CS2199" s="39"/>
      <c r="CT2199" s="39"/>
      <c r="CU2199" s="39"/>
      <c r="CV2199" s="39"/>
      <c r="CW2199" s="39"/>
      <c r="CX2199" s="39"/>
      <c r="CY2199" s="39"/>
      <c r="CZ2199" s="39"/>
      <c r="DA2199" s="39"/>
      <c r="DB2199" s="39"/>
      <c r="DC2199" s="39"/>
      <c r="DD2199" s="39"/>
      <c r="DE2199" s="39"/>
      <c r="DF2199" s="39"/>
      <c r="DG2199" s="39"/>
      <c r="DH2199" s="39"/>
      <c r="DI2199" s="39"/>
      <c r="DJ2199" s="39"/>
      <c r="DK2199" s="39"/>
      <c r="DL2199" s="39"/>
      <c r="DM2199" s="39"/>
      <c r="DN2199" s="39"/>
      <c r="DO2199" s="39"/>
      <c r="DP2199" s="39"/>
      <c r="DQ2199" s="39"/>
      <c r="DR2199" s="39"/>
      <c r="DS2199" s="39"/>
      <c r="DT2199" s="39"/>
      <c r="DU2199" s="39"/>
      <c r="DV2199" s="39"/>
      <c r="DW2199" s="39"/>
      <c r="DX2199" s="39"/>
      <c r="DY2199" s="39"/>
      <c r="DZ2199" s="39"/>
      <c r="EA2199" s="39"/>
      <c r="EB2199" s="39"/>
      <c r="EC2199" s="39"/>
      <c r="ED2199" s="39"/>
      <c r="EE2199" s="39"/>
      <c r="EF2199" s="39"/>
      <c r="EG2199" s="39"/>
      <c r="EH2199" s="39"/>
      <c r="EI2199" s="39"/>
      <c r="EJ2199" s="39"/>
      <c r="EK2199" s="39"/>
      <c r="EL2199" s="39"/>
      <c r="EM2199" s="39"/>
      <c r="EN2199" s="39"/>
      <c r="EO2199" s="39"/>
      <c r="EP2199" s="39"/>
      <c r="EQ2199" s="39"/>
      <c r="ER2199" s="39"/>
      <c r="ES2199" s="39"/>
      <c r="ET2199" s="39"/>
      <c r="EU2199" s="39"/>
      <c r="EV2199" s="39"/>
      <c r="EW2199" s="39"/>
      <c r="EX2199" s="39"/>
      <c r="EY2199" s="39"/>
      <c r="EZ2199" s="39"/>
      <c r="FA2199" s="39"/>
      <c r="FB2199" s="39"/>
      <c r="FC2199" s="39"/>
      <c r="FD2199" s="39"/>
      <c r="FE2199" s="39"/>
      <c r="FF2199" s="39"/>
      <c r="FG2199" s="39"/>
      <c r="FH2199" s="39"/>
      <c r="FI2199" s="39"/>
      <c r="FJ2199" s="39"/>
      <c r="FK2199" s="39"/>
      <c r="FL2199" s="39"/>
      <c r="FM2199" s="39"/>
      <c r="FN2199" s="39"/>
    </row>
    <row r="2200" spans="1:170" s="36" customFormat="1">
      <c r="A2200" s="105"/>
      <c r="B2200" s="106"/>
      <c r="C2200" s="107"/>
      <c r="D2200" s="132"/>
      <c r="E2200" s="132"/>
      <c r="F2200" s="132"/>
      <c r="G2200" s="132"/>
      <c r="H2200" s="107"/>
      <c r="I2200" s="108"/>
      <c r="J2200" s="132"/>
      <c r="K2200" s="137"/>
      <c r="L2200" s="137"/>
      <c r="M2200" s="139"/>
      <c r="N2200" s="139"/>
      <c r="O2200" s="105"/>
      <c r="P2200" s="112"/>
      <c r="Q2200" s="112"/>
      <c r="R2200" s="112"/>
      <c r="S2200" s="94"/>
      <c r="T2200" s="95"/>
      <c r="U2200" s="95"/>
      <c r="V2200" s="95"/>
      <c r="W2200" s="95"/>
      <c r="X2200" s="39"/>
      <c r="Y2200" s="39"/>
      <c r="Z2200" s="39"/>
      <c r="AA2200" s="39"/>
      <c r="AB2200" s="39"/>
      <c r="AC2200" s="39"/>
      <c r="AD2200" s="39"/>
      <c r="AE2200" s="39"/>
      <c r="AF2200" s="39"/>
      <c r="AG2200" s="39"/>
      <c r="AH2200" s="39"/>
      <c r="AI2200" s="39"/>
      <c r="AJ2200" s="39"/>
      <c r="AK2200" s="39"/>
      <c r="AL2200" s="39"/>
      <c r="AM2200" s="39"/>
      <c r="AN2200" s="39"/>
      <c r="AO2200" s="39"/>
      <c r="AP2200" s="39"/>
      <c r="AQ2200" s="39"/>
      <c r="AR2200" s="39"/>
      <c r="AS2200" s="39"/>
      <c r="AT2200" s="39"/>
      <c r="AU2200" s="39"/>
      <c r="AV2200" s="39"/>
      <c r="AW2200" s="39"/>
      <c r="AX2200" s="39"/>
      <c r="AY2200" s="39"/>
      <c r="AZ2200" s="39"/>
      <c r="BA2200" s="39"/>
      <c r="BB2200" s="39"/>
      <c r="BC2200" s="39"/>
      <c r="BD2200" s="39"/>
      <c r="BE2200" s="39"/>
      <c r="BF2200" s="39"/>
      <c r="BG2200" s="39"/>
      <c r="BH2200" s="39"/>
      <c r="BI2200" s="39"/>
      <c r="BJ2200" s="39"/>
      <c r="BK2200" s="39"/>
      <c r="BL2200" s="39"/>
      <c r="BM2200" s="39"/>
      <c r="BN2200" s="39"/>
      <c r="BO2200" s="39"/>
      <c r="BP2200" s="39"/>
      <c r="BQ2200" s="39"/>
      <c r="BR2200" s="39"/>
      <c r="BS2200" s="39"/>
      <c r="BT2200" s="39"/>
      <c r="BU2200" s="39"/>
      <c r="BV2200" s="39"/>
      <c r="BW2200" s="39"/>
      <c r="BX2200" s="39"/>
      <c r="BY2200" s="39"/>
      <c r="BZ2200" s="39"/>
      <c r="CA2200" s="39"/>
      <c r="CB2200" s="39"/>
      <c r="CC2200" s="39"/>
      <c r="CD2200" s="39"/>
      <c r="CE2200" s="39"/>
      <c r="CF2200" s="39"/>
      <c r="CG2200" s="39"/>
      <c r="CH2200" s="39"/>
      <c r="CI2200" s="39"/>
      <c r="CJ2200" s="39"/>
      <c r="CK2200" s="39"/>
      <c r="CL2200" s="39"/>
      <c r="CM2200" s="39"/>
      <c r="CN2200" s="39"/>
      <c r="CO2200" s="39"/>
      <c r="CP2200" s="39"/>
      <c r="CQ2200" s="39"/>
      <c r="CR2200" s="39"/>
      <c r="CS2200" s="39"/>
      <c r="CT2200" s="39"/>
      <c r="CU2200" s="39"/>
      <c r="CV2200" s="39"/>
      <c r="CW2200" s="39"/>
      <c r="CX2200" s="39"/>
      <c r="CY2200" s="39"/>
      <c r="CZ2200" s="39"/>
      <c r="DA2200" s="39"/>
      <c r="DB2200" s="39"/>
      <c r="DC2200" s="39"/>
      <c r="DD2200" s="39"/>
      <c r="DE2200" s="39"/>
      <c r="DF2200" s="39"/>
      <c r="DG2200" s="39"/>
      <c r="DH2200" s="39"/>
      <c r="DI2200" s="39"/>
      <c r="DJ2200" s="39"/>
      <c r="DK2200" s="39"/>
      <c r="DL2200" s="39"/>
      <c r="DM2200" s="39"/>
      <c r="DN2200" s="39"/>
      <c r="DO2200" s="39"/>
      <c r="DP2200" s="39"/>
      <c r="DQ2200" s="39"/>
      <c r="DR2200" s="39"/>
      <c r="DS2200" s="39"/>
      <c r="DT2200" s="39"/>
      <c r="DU2200" s="39"/>
      <c r="DV2200" s="39"/>
      <c r="DW2200" s="39"/>
      <c r="DX2200" s="39"/>
      <c r="DY2200" s="39"/>
      <c r="DZ2200" s="39"/>
      <c r="EA2200" s="39"/>
      <c r="EB2200" s="39"/>
      <c r="EC2200" s="39"/>
      <c r="ED2200" s="39"/>
      <c r="EE2200" s="39"/>
      <c r="EF2200" s="39"/>
      <c r="EG2200" s="39"/>
      <c r="EH2200" s="39"/>
      <c r="EI2200" s="39"/>
      <c r="EJ2200" s="39"/>
      <c r="EK2200" s="39"/>
      <c r="EL2200" s="39"/>
      <c r="EM2200" s="39"/>
      <c r="EN2200" s="39"/>
      <c r="EO2200" s="39"/>
      <c r="EP2200" s="39"/>
      <c r="EQ2200" s="39"/>
      <c r="ER2200" s="39"/>
      <c r="ES2200" s="39"/>
      <c r="ET2200" s="39"/>
      <c r="EU2200" s="39"/>
      <c r="EV2200" s="39"/>
      <c r="EW2200" s="39"/>
      <c r="EX2200" s="39"/>
      <c r="EY2200" s="39"/>
      <c r="EZ2200" s="39"/>
      <c r="FA2200" s="39"/>
      <c r="FB2200" s="39"/>
      <c r="FC2200" s="39"/>
      <c r="FD2200" s="39"/>
      <c r="FE2200" s="39"/>
      <c r="FF2200" s="39"/>
      <c r="FG2200" s="39"/>
      <c r="FH2200" s="39"/>
      <c r="FI2200" s="39"/>
      <c r="FJ2200" s="39"/>
      <c r="FK2200" s="39"/>
      <c r="FL2200" s="39"/>
      <c r="FM2200" s="39"/>
      <c r="FN2200" s="39"/>
    </row>
    <row r="2201" spans="1:170" s="36" customFormat="1">
      <c r="A2201" s="105"/>
      <c r="B2201" s="106"/>
      <c r="C2201" s="107"/>
      <c r="D2201" s="132"/>
      <c r="E2201" s="132"/>
      <c r="F2201" s="132"/>
      <c r="G2201" s="132"/>
      <c r="H2201" s="107"/>
      <c r="I2201" s="108"/>
      <c r="J2201" s="132"/>
      <c r="K2201" s="137"/>
      <c r="L2201" s="137"/>
      <c r="M2201" s="139"/>
      <c r="N2201" s="139"/>
      <c r="O2201" s="105"/>
      <c r="P2201" s="112"/>
      <c r="Q2201" s="112"/>
      <c r="R2201" s="112"/>
      <c r="S2201" s="94"/>
      <c r="T2201" s="95"/>
      <c r="U2201" s="95"/>
      <c r="V2201" s="95"/>
      <c r="W2201" s="95"/>
      <c r="X2201" s="39"/>
      <c r="Y2201" s="39"/>
      <c r="Z2201" s="39"/>
      <c r="AA2201" s="39"/>
      <c r="AB2201" s="39"/>
      <c r="AC2201" s="39"/>
      <c r="AD2201" s="39"/>
      <c r="AE2201" s="39"/>
      <c r="AF2201" s="39"/>
      <c r="AG2201" s="39"/>
      <c r="AH2201" s="39"/>
      <c r="AI2201" s="39"/>
      <c r="AJ2201" s="39"/>
      <c r="AK2201" s="39"/>
      <c r="AL2201" s="39"/>
      <c r="AM2201" s="39"/>
      <c r="AN2201" s="39"/>
      <c r="AO2201" s="39"/>
      <c r="AP2201" s="39"/>
      <c r="AQ2201" s="39"/>
      <c r="AR2201" s="39"/>
      <c r="AS2201" s="39"/>
      <c r="AT2201" s="39"/>
      <c r="AU2201" s="39"/>
      <c r="AV2201" s="39"/>
      <c r="AW2201" s="39"/>
      <c r="AX2201" s="39"/>
      <c r="AY2201" s="39"/>
      <c r="AZ2201" s="39"/>
      <c r="BA2201" s="39"/>
      <c r="BB2201" s="39"/>
      <c r="BC2201" s="39"/>
      <c r="BD2201" s="39"/>
      <c r="BE2201" s="39"/>
      <c r="BF2201" s="39"/>
      <c r="BG2201" s="39"/>
      <c r="BH2201" s="39"/>
      <c r="BI2201" s="39"/>
      <c r="BJ2201" s="39"/>
      <c r="BK2201" s="39"/>
      <c r="BL2201" s="39"/>
      <c r="BM2201" s="39"/>
      <c r="BN2201" s="39"/>
      <c r="BO2201" s="39"/>
      <c r="BP2201" s="39"/>
      <c r="BQ2201" s="39"/>
      <c r="BR2201" s="39"/>
      <c r="BS2201" s="39"/>
      <c r="BT2201" s="39"/>
      <c r="BU2201" s="39"/>
      <c r="BV2201" s="39"/>
      <c r="BW2201" s="39"/>
      <c r="BX2201" s="39"/>
      <c r="BY2201" s="39"/>
      <c r="BZ2201" s="39"/>
      <c r="CA2201" s="39"/>
      <c r="CB2201" s="39"/>
      <c r="CC2201" s="39"/>
      <c r="CD2201" s="39"/>
      <c r="CE2201" s="39"/>
      <c r="CF2201" s="39"/>
      <c r="CG2201" s="39"/>
      <c r="CH2201" s="39"/>
      <c r="CI2201" s="39"/>
      <c r="CJ2201" s="39"/>
      <c r="CK2201" s="39"/>
      <c r="CL2201" s="39"/>
      <c r="CM2201" s="39"/>
      <c r="CN2201" s="39"/>
      <c r="CO2201" s="39"/>
      <c r="CP2201" s="39"/>
      <c r="CQ2201" s="39"/>
      <c r="CR2201" s="39"/>
      <c r="CS2201" s="39"/>
      <c r="CT2201" s="39"/>
      <c r="CU2201" s="39"/>
      <c r="CV2201" s="39"/>
      <c r="CW2201" s="39"/>
      <c r="CX2201" s="39"/>
      <c r="CY2201" s="39"/>
      <c r="CZ2201" s="39"/>
      <c r="DA2201" s="39"/>
      <c r="DB2201" s="39"/>
      <c r="DC2201" s="39"/>
      <c r="DD2201" s="39"/>
      <c r="DE2201" s="39"/>
      <c r="DF2201" s="39"/>
      <c r="DG2201" s="39"/>
      <c r="DH2201" s="39"/>
      <c r="DI2201" s="39"/>
      <c r="DJ2201" s="39"/>
      <c r="DK2201" s="39"/>
      <c r="DL2201" s="39"/>
      <c r="DM2201" s="39"/>
      <c r="DN2201" s="39"/>
      <c r="DO2201" s="39"/>
      <c r="DP2201" s="39"/>
      <c r="DQ2201" s="39"/>
      <c r="DR2201" s="39"/>
      <c r="DS2201" s="39"/>
      <c r="DT2201" s="39"/>
      <c r="DU2201" s="39"/>
      <c r="DV2201" s="39"/>
      <c r="DW2201" s="39"/>
      <c r="DX2201" s="39"/>
      <c r="DY2201" s="39"/>
      <c r="DZ2201" s="39"/>
      <c r="EA2201" s="39"/>
      <c r="EB2201" s="39"/>
      <c r="EC2201" s="39"/>
      <c r="ED2201" s="39"/>
      <c r="EE2201" s="39"/>
      <c r="EF2201" s="39"/>
      <c r="EG2201" s="39"/>
      <c r="EH2201" s="39"/>
      <c r="EI2201" s="39"/>
      <c r="EJ2201" s="39"/>
      <c r="EK2201" s="39"/>
      <c r="EL2201" s="39"/>
      <c r="EM2201" s="39"/>
      <c r="EN2201" s="39"/>
      <c r="EO2201" s="39"/>
      <c r="EP2201" s="39"/>
      <c r="EQ2201" s="39"/>
      <c r="ER2201" s="39"/>
      <c r="ES2201" s="39"/>
      <c r="ET2201" s="39"/>
      <c r="EU2201" s="39"/>
      <c r="EV2201" s="39"/>
      <c r="EW2201" s="39"/>
      <c r="EX2201" s="39"/>
      <c r="EY2201" s="39"/>
      <c r="EZ2201" s="39"/>
      <c r="FA2201" s="39"/>
      <c r="FB2201" s="39"/>
      <c r="FC2201" s="39"/>
      <c r="FD2201" s="39"/>
      <c r="FE2201" s="39"/>
      <c r="FF2201" s="39"/>
      <c r="FG2201" s="39"/>
      <c r="FH2201" s="39"/>
      <c r="FI2201" s="39"/>
      <c r="FJ2201" s="39"/>
      <c r="FK2201" s="39"/>
      <c r="FL2201" s="39"/>
      <c r="FM2201" s="39"/>
      <c r="FN2201" s="39"/>
    </row>
    <row r="2202" spans="1:170" s="36" customFormat="1">
      <c r="A2202" s="105"/>
      <c r="B2202" s="106"/>
      <c r="C2202" s="107"/>
      <c r="D2202" s="132"/>
      <c r="E2202" s="132"/>
      <c r="F2202" s="132"/>
      <c r="G2202" s="132"/>
      <c r="H2202" s="107"/>
      <c r="I2202" s="108"/>
      <c r="J2202" s="132"/>
      <c r="K2202" s="137"/>
      <c r="L2202" s="137"/>
      <c r="M2202" s="139"/>
      <c r="N2202" s="139"/>
      <c r="O2202" s="105"/>
      <c r="P2202" s="112"/>
      <c r="Q2202" s="112"/>
      <c r="R2202" s="112"/>
      <c r="S2202" s="94"/>
      <c r="T2202" s="95"/>
      <c r="U2202" s="95"/>
      <c r="V2202" s="95"/>
      <c r="W2202" s="95"/>
      <c r="X2202" s="39"/>
      <c r="Y2202" s="39"/>
      <c r="Z2202" s="39"/>
      <c r="AA2202" s="39"/>
      <c r="AB2202" s="39"/>
      <c r="AC2202" s="39"/>
      <c r="AD2202" s="39"/>
      <c r="AE2202" s="39"/>
      <c r="AF2202" s="39"/>
      <c r="AG2202" s="39"/>
      <c r="AH2202" s="39"/>
      <c r="AI2202" s="39"/>
      <c r="AJ2202" s="39"/>
      <c r="AK2202" s="39"/>
      <c r="AL2202" s="39"/>
      <c r="AM2202" s="39"/>
      <c r="AN2202" s="39"/>
      <c r="AO2202" s="39"/>
      <c r="AP2202" s="39"/>
      <c r="AQ2202" s="39"/>
      <c r="AR2202" s="39"/>
      <c r="AS2202" s="39"/>
      <c r="AT2202" s="39"/>
      <c r="AU2202" s="39"/>
      <c r="AV2202" s="39"/>
      <c r="AW2202" s="39"/>
      <c r="AX2202" s="39"/>
      <c r="AY2202" s="39"/>
      <c r="AZ2202" s="39"/>
      <c r="BA2202" s="39"/>
      <c r="BB2202" s="39"/>
      <c r="BC2202" s="39"/>
      <c r="BD2202" s="39"/>
      <c r="BE2202" s="39"/>
      <c r="BF2202" s="39"/>
      <c r="BG2202" s="39"/>
      <c r="BH2202" s="39"/>
      <c r="BI2202" s="39"/>
      <c r="BJ2202" s="39"/>
      <c r="BK2202" s="39"/>
      <c r="BL2202" s="39"/>
      <c r="BM2202" s="39"/>
      <c r="BN2202" s="39"/>
      <c r="BO2202" s="39"/>
      <c r="BP2202" s="39"/>
      <c r="BQ2202" s="39"/>
      <c r="BR2202" s="39"/>
      <c r="BS2202" s="39"/>
      <c r="BT2202" s="39"/>
      <c r="BU2202" s="39"/>
      <c r="BV2202" s="39"/>
      <c r="BW2202" s="39"/>
      <c r="BX2202" s="39"/>
      <c r="BY2202" s="39"/>
      <c r="BZ2202" s="39"/>
      <c r="CA2202" s="39"/>
      <c r="CB2202" s="39"/>
      <c r="CC2202" s="39"/>
      <c r="CD2202" s="39"/>
      <c r="CE2202" s="39"/>
      <c r="CF2202" s="39"/>
      <c r="CG2202" s="39"/>
      <c r="CH2202" s="39"/>
      <c r="CI2202" s="39"/>
      <c r="CJ2202" s="39"/>
      <c r="CK2202" s="39"/>
      <c r="CL2202" s="39"/>
      <c r="CM2202" s="39"/>
      <c r="CN2202" s="39"/>
      <c r="CO2202" s="39"/>
      <c r="CP2202" s="39"/>
      <c r="CQ2202" s="39"/>
      <c r="CR2202" s="39"/>
      <c r="CS2202" s="39"/>
      <c r="CT2202" s="39"/>
      <c r="CU2202" s="39"/>
      <c r="CV2202" s="39"/>
      <c r="CW2202" s="39"/>
      <c r="CX2202" s="39"/>
      <c r="CY2202" s="39"/>
      <c r="CZ2202" s="39"/>
      <c r="DA2202" s="39"/>
      <c r="DB2202" s="39"/>
      <c r="DC2202" s="39"/>
      <c r="DD2202" s="39"/>
      <c r="DE2202" s="39"/>
      <c r="DF2202" s="39"/>
      <c r="DG2202" s="39"/>
      <c r="DH2202" s="39"/>
      <c r="DI2202" s="39"/>
      <c r="DJ2202" s="39"/>
      <c r="DK2202" s="39"/>
      <c r="DL2202" s="39"/>
      <c r="DM2202" s="39"/>
      <c r="DN2202" s="39"/>
      <c r="DO2202" s="39"/>
      <c r="DP2202" s="39"/>
      <c r="DQ2202" s="39"/>
      <c r="DR2202" s="39"/>
      <c r="DS2202" s="39"/>
      <c r="DT2202" s="39"/>
      <c r="DU2202" s="39"/>
      <c r="DV2202" s="39"/>
      <c r="DW2202" s="39"/>
      <c r="DX2202" s="39"/>
      <c r="DY2202" s="39"/>
      <c r="DZ2202" s="39"/>
      <c r="EA2202" s="39"/>
      <c r="EB2202" s="39"/>
      <c r="EC2202" s="39"/>
      <c r="ED2202" s="39"/>
      <c r="EE2202" s="39"/>
      <c r="EF2202" s="39"/>
      <c r="EG2202" s="39"/>
      <c r="EH2202" s="39"/>
      <c r="EI2202" s="39"/>
      <c r="EJ2202" s="39"/>
      <c r="EK2202" s="39"/>
      <c r="EL2202" s="39"/>
      <c r="EM2202" s="39"/>
      <c r="EN2202" s="39"/>
      <c r="EO2202" s="39"/>
      <c r="EP2202" s="39"/>
      <c r="EQ2202" s="39"/>
      <c r="ER2202" s="39"/>
      <c r="ES2202" s="39"/>
      <c r="ET2202" s="39"/>
      <c r="EU2202" s="39"/>
      <c r="EV2202" s="39"/>
      <c r="EW2202" s="39"/>
      <c r="EX2202" s="39"/>
      <c r="EY2202" s="39"/>
      <c r="EZ2202" s="39"/>
      <c r="FA2202" s="39"/>
      <c r="FB2202" s="39"/>
      <c r="FC2202" s="39"/>
      <c r="FD2202" s="39"/>
      <c r="FE2202" s="39"/>
      <c r="FF2202" s="39"/>
      <c r="FG2202" s="39"/>
      <c r="FH2202" s="39"/>
      <c r="FI2202" s="39"/>
      <c r="FJ2202" s="39"/>
      <c r="FK2202" s="39"/>
      <c r="FL2202" s="39"/>
      <c r="FM2202" s="39"/>
      <c r="FN2202" s="39"/>
    </row>
    <row r="2203" spans="1:170" s="36" customFormat="1">
      <c r="A2203" s="105"/>
      <c r="B2203" s="106"/>
      <c r="C2203" s="107"/>
      <c r="D2203" s="132"/>
      <c r="E2203" s="132"/>
      <c r="F2203" s="132"/>
      <c r="G2203" s="132"/>
      <c r="H2203" s="107"/>
      <c r="I2203" s="108"/>
      <c r="J2203" s="132"/>
      <c r="K2203" s="137"/>
      <c r="L2203" s="137"/>
      <c r="M2203" s="139"/>
      <c r="N2203" s="139"/>
      <c r="O2203" s="105"/>
      <c r="P2203" s="112"/>
      <c r="Q2203" s="112"/>
      <c r="R2203" s="112"/>
      <c r="S2203" s="94"/>
      <c r="T2203" s="95"/>
      <c r="U2203" s="95"/>
      <c r="V2203" s="95"/>
      <c r="W2203" s="95"/>
      <c r="X2203" s="39"/>
      <c r="Y2203" s="39"/>
      <c r="Z2203" s="39"/>
      <c r="AA2203" s="39"/>
      <c r="AB2203" s="39"/>
      <c r="AC2203" s="39"/>
      <c r="AD2203" s="39"/>
      <c r="AE2203" s="39"/>
      <c r="AF2203" s="39"/>
      <c r="AG2203" s="39"/>
      <c r="AH2203" s="39"/>
      <c r="AI2203" s="39"/>
      <c r="AJ2203" s="39"/>
      <c r="AK2203" s="39"/>
      <c r="AL2203" s="39"/>
      <c r="AM2203" s="39"/>
      <c r="AN2203" s="39"/>
      <c r="AO2203" s="39"/>
      <c r="AP2203" s="39"/>
      <c r="AQ2203" s="39"/>
      <c r="AR2203" s="39"/>
      <c r="AS2203" s="39"/>
      <c r="AT2203" s="39"/>
      <c r="AU2203" s="39"/>
      <c r="AV2203" s="39"/>
      <c r="AW2203" s="39"/>
      <c r="AX2203" s="39"/>
      <c r="AY2203" s="39"/>
      <c r="AZ2203" s="39"/>
      <c r="BA2203" s="39"/>
      <c r="BB2203" s="39"/>
      <c r="BC2203" s="39"/>
      <c r="BD2203" s="39"/>
      <c r="BE2203" s="39"/>
      <c r="BF2203" s="39"/>
      <c r="BG2203" s="39"/>
      <c r="BH2203" s="39"/>
      <c r="BI2203" s="39"/>
      <c r="BJ2203" s="39"/>
      <c r="BK2203" s="39"/>
      <c r="BL2203" s="39"/>
      <c r="BM2203" s="39"/>
      <c r="BN2203" s="39"/>
      <c r="BO2203" s="39"/>
      <c r="BP2203" s="39"/>
      <c r="BQ2203" s="39"/>
      <c r="BR2203" s="39"/>
      <c r="BS2203" s="39"/>
      <c r="BT2203" s="39"/>
      <c r="BU2203" s="39"/>
      <c r="BV2203" s="39"/>
      <c r="BW2203" s="39"/>
      <c r="BX2203" s="39"/>
      <c r="BY2203" s="39"/>
      <c r="BZ2203" s="39"/>
      <c r="CA2203" s="39"/>
      <c r="CB2203" s="39"/>
      <c r="CC2203" s="39"/>
      <c r="CD2203" s="39"/>
      <c r="CE2203" s="39"/>
      <c r="CF2203" s="39"/>
      <c r="CG2203" s="39"/>
      <c r="CH2203" s="39"/>
      <c r="CI2203" s="39"/>
      <c r="CJ2203" s="39"/>
      <c r="CK2203" s="39"/>
      <c r="CL2203" s="39"/>
      <c r="CM2203" s="39"/>
      <c r="CN2203" s="39"/>
      <c r="CO2203" s="39"/>
      <c r="CP2203" s="39"/>
      <c r="CQ2203" s="39"/>
      <c r="CR2203" s="39"/>
      <c r="CS2203" s="39"/>
      <c r="CT2203" s="39"/>
      <c r="CU2203" s="39"/>
      <c r="CV2203" s="39"/>
      <c r="CW2203" s="39"/>
      <c r="CX2203" s="39"/>
      <c r="CY2203" s="39"/>
      <c r="CZ2203" s="39"/>
      <c r="DA2203" s="39"/>
      <c r="DB2203" s="39"/>
      <c r="DC2203" s="39"/>
      <c r="DD2203" s="39"/>
      <c r="DE2203" s="39"/>
      <c r="DF2203" s="39"/>
      <c r="DG2203" s="39"/>
      <c r="DH2203" s="39"/>
      <c r="DI2203" s="39"/>
      <c r="DJ2203" s="39"/>
      <c r="DK2203" s="39"/>
      <c r="DL2203" s="39"/>
      <c r="DM2203" s="39"/>
      <c r="DN2203" s="39"/>
      <c r="DO2203" s="39"/>
      <c r="DP2203" s="39"/>
      <c r="DQ2203" s="39"/>
      <c r="DR2203" s="39"/>
      <c r="DS2203" s="39"/>
      <c r="DT2203" s="39"/>
      <c r="DU2203" s="39"/>
      <c r="DV2203" s="39"/>
      <c r="DW2203" s="39"/>
      <c r="DX2203" s="39"/>
      <c r="DY2203" s="39"/>
      <c r="DZ2203" s="39"/>
      <c r="EA2203" s="39"/>
      <c r="EB2203" s="39"/>
      <c r="EC2203" s="39"/>
      <c r="ED2203" s="39"/>
      <c r="EE2203" s="39"/>
      <c r="EF2203" s="39"/>
      <c r="EG2203" s="39"/>
      <c r="EH2203" s="39"/>
      <c r="EI2203" s="39"/>
      <c r="EJ2203" s="39"/>
      <c r="EK2203" s="39"/>
      <c r="EL2203" s="39"/>
      <c r="EM2203" s="39"/>
      <c r="EN2203" s="39"/>
      <c r="EO2203" s="39"/>
      <c r="EP2203" s="39"/>
      <c r="EQ2203" s="39"/>
      <c r="ER2203" s="39"/>
      <c r="ES2203" s="39"/>
      <c r="ET2203" s="39"/>
      <c r="EU2203" s="39"/>
      <c r="EV2203" s="39"/>
      <c r="EW2203" s="39"/>
      <c r="EX2203" s="39"/>
      <c r="EY2203" s="39"/>
      <c r="EZ2203" s="39"/>
      <c r="FA2203" s="39"/>
      <c r="FB2203" s="39"/>
      <c r="FC2203" s="39"/>
      <c r="FD2203" s="39"/>
      <c r="FE2203" s="39"/>
      <c r="FF2203" s="39"/>
      <c r="FG2203" s="39"/>
      <c r="FH2203" s="39"/>
      <c r="FI2203" s="39"/>
      <c r="FJ2203" s="39"/>
      <c r="FK2203" s="39"/>
      <c r="FL2203" s="39"/>
      <c r="FM2203" s="39"/>
      <c r="FN2203" s="39"/>
    </row>
    <row r="2204" spans="1:170" s="36" customFormat="1">
      <c r="A2204" s="105"/>
      <c r="B2204" s="106"/>
      <c r="C2204" s="107"/>
      <c r="D2204" s="132"/>
      <c r="E2204" s="132"/>
      <c r="F2204" s="132"/>
      <c r="G2204" s="132"/>
      <c r="H2204" s="107"/>
      <c r="I2204" s="108"/>
      <c r="J2204" s="132"/>
      <c r="K2204" s="137"/>
      <c r="L2204" s="137"/>
      <c r="M2204" s="139"/>
      <c r="N2204" s="139"/>
      <c r="O2204" s="105"/>
      <c r="P2204" s="112"/>
      <c r="Q2204" s="112"/>
      <c r="R2204" s="112"/>
      <c r="S2204" s="94"/>
      <c r="T2204" s="95"/>
      <c r="U2204" s="95"/>
      <c r="V2204" s="95"/>
      <c r="W2204" s="95"/>
      <c r="X2204" s="39"/>
      <c r="Y2204" s="39"/>
      <c r="Z2204" s="39"/>
      <c r="AA2204" s="39"/>
      <c r="AB2204" s="39"/>
      <c r="AC2204" s="39"/>
      <c r="AD2204" s="39"/>
      <c r="AE2204" s="39"/>
      <c r="AF2204" s="39"/>
      <c r="AG2204" s="39"/>
      <c r="AH2204" s="39"/>
      <c r="AI2204" s="39"/>
      <c r="AJ2204" s="39"/>
      <c r="AK2204" s="39"/>
      <c r="AL2204" s="39"/>
      <c r="AM2204" s="39"/>
      <c r="AN2204" s="39"/>
      <c r="AO2204" s="39"/>
      <c r="AP2204" s="39"/>
      <c r="AQ2204" s="39"/>
      <c r="AR2204" s="39"/>
      <c r="AS2204" s="39"/>
      <c r="AT2204" s="39"/>
      <c r="AU2204" s="39"/>
      <c r="AV2204" s="39"/>
      <c r="AW2204" s="39"/>
      <c r="AX2204" s="39"/>
      <c r="AY2204" s="39"/>
      <c r="AZ2204" s="39"/>
      <c r="BA2204" s="39"/>
      <c r="BB2204" s="39"/>
      <c r="BC2204" s="39"/>
      <c r="BD2204" s="39"/>
      <c r="BE2204" s="39"/>
      <c r="BF2204" s="39"/>
      <c r="BG2204" s="39"/>
      <c r="BH2204" s="39"/>
      <c r="BI2204" s="39"/>
      <c r="BJ2204" s="39"/>
      <c r="BK2204" s="39"/>
      <c r="BL2204" s="39"/>
      <c r="BM2204" s="39"/>
      <c r="BN2204" s="39"/>
      <c r="BO2204" s="39"/>
      <c r="BP2204" s="39"/>
      <c r="BQ2204" s="39"/>
      <c r="BR2204" s="39"/>
      <c r="BS2204" s="39"/>
      <c r="BT2204" s="39"/>
      <c r="BU2204" s="39"/>
      <c r="BV2204" s="39"/>
      <c r="BW2204" s="39"/>
      <c r="BX2204" s="39"/>
      <c r="BY2204" s="39"/>
      <c r="BZ2204" s="39"/>
      <c r="CA2204" s="39"/>
      <c r="CB2204" s="39"/>
      <c r="CC2204" s="39"/>
      <c r="CD2204" s="39"/>
      <c r="CE2204" s="39"/>
      <c r="CF2204" s="39"/>
      <c r="CG2204" s="39"/>
      <c r="CH2204" s="39"/>
      <c r="CI2204" s="39"/>
      <c r="CJ2204" s="39"/>
      <c r="CK2204" s="39"/>
      <c r="CL2204" s="39"/>
      <c r="CM2204" s="39"/>
      <c r="CN2204" s="39"/>
      <c r="CO2204" s="39"/>
      <c r="CP2204" s="39"/>
      <c r="CQ2204" s="39"/>
      <c r="CR2204" s="39"/>
      <c r="CS2204" s="39"/>
      <c r="CT2204" s="39"/>
      <c r="CU2204" s="39"/>
      <c r="CV2204" s="39"/>
      <c r="CW2204" s="39"/>
      <c r="CX2204" s="39"/>
      <c r="CY2204" s="39"/>
      <c r="CZ2204" s="39"/>
      <c r="DA2204" s="39"/>
      <c r="DB2204" s="39"/>
      <c r="DC2204" s="39"/>
      <c r="DD2204" s="39"/>
      <c r="DE2204" s="39"/>
      <c r="DF2204" s="39"/>
      <c r="DG2204" s="39"/>
      <c r="DH2204" s="39"/>
      <c r="DI2204" s="39"/>
      <c r="DJ2204" s="39"/>
      <c r="DK2204" s="39"/>
      <c r="DL2204" s="39"/>
      <c r="DM2204" s="39"/>
      <c r="DN2204" s="39"/>
      <c r="DO2204" s="39"/>
      <c r="DP2204" s="39"/>
      <c r="DQ2204" s="39"/>
      <c r="DR2204" s="39"/>
      <c r="DS2204" s="39"/>
      <c r="DT2204" s="39"/>
      <c r="DU2204" s="39"/>
      <c r="DV2204" s="39"/>
      <c r="DW2204" s="39"/>
      <c r="DX2204" s="39"/>
      <c r="DY2204" s="39"/>
      <c r="DZ2204" s="39"/>
      <c r="EA2204" s="39"/>
      <c r="EB2204" s="39"/>
      <c r="EC2204" s="39"/>
      <c r="ED2204" s="39"/>
      <c r="EE2204" s="39"/>
      <c r="EF2204" s="39"/>
      <c r="EG2204" s="39"/>
      <c r="EH2204" s="39"/>
      <c r="EI2204" s="39"/>
      <c r="EJ2204" s="39"/>
      <c r="EK2204" s="39"/>
      <c r="EL2204" s="39"/>
      <c r="EM2204" s="39"/>
      <c r="EN2204" s="39"/>
      <c r="EO2204" s="39"/>
      <c r="EP2204" s="39"/>
      <c r="EQ2204" s="39"/>
      <c r="ER2204" s="39"/>
      <c r="ES2204" s="39"/>
      <c r="ET2204" s="39"/>
      <c r="EU2204" s="39"/>
      <c r="EV2204" s="39"/>
      <c r="EW2204" s="39"/>
      <c r="EX2204" s="39"/>
      <c r="EY2204" s="39"/>
      <c r="EZ2204" s="39"/>
      <c r="FA2204" s="39"/>
      <c r="FB2204" s="39"/>
      <c r="FC2204" s="39"/>
      <c r="FD2204" s="39"/>
      <c r="FE2204" s="39"/>
      <c r="FF2204" s="39"/>
      <c r="FG2204" s="39"/>
      <c r="FH2204" s="39"/>
      <c r="FI2204" s="39"/>
      <c r="FJ2204" s="39"/>
      <c r="FK2204" s="39"/>
      <c r="FL2204" s="39"/>
      <c r="FM2204" s="39"/>
      <c r="FN2204" s="39"/>
    </row>
    <row r="2205" spans="1:170" s="36" customFormat="1">
      <c r="A2205" s="105"/>
      <c r="B2205" s="106"/>
      <c r="C2205" s="107"/>
      <c r="D2205" s="132"/>
      <c r="E2205" s="132"/>
      <c r="F2205" s="132"/>
      <c r="G2205" s="132"/>
      <c r="H2205" s="107"/>
      <c r="I2205" s="108"/>
      <c r="J2205" s="132"/>
      <c r="K2205" s="137"/>
      <c r="L2205" s="137"/>
      <c r="M2205" s="139"/>
      <c r="N2205" s="139"/>
      <c r="O2205" s="105"/>
      <c r="P2205" s="112"/>
      <c r="Q2205" s="112"/>
      <c r="R2205" s="112"/>
      <c r="S2205" s="94"/>
      <c r="T2205" s="95"/>
      <c r="U2205" s="95"/>
      <c r="V2205" s="95"/>
      <c r="W2205" s="95"/>
      <c r="X2205" s="39"/>
      <c r="Y2205" s="39"/>
      <c r="Z2205" s="39"/>
      <c r="AA2205" s="39"/>
      <c r="AB2205" s="39"/>
      <c r="AC2205" s="39"/>
      <c r="AD2205" s="39"/>
      <c r="AE2205" s="39"/>
      <c r="AF2205" s="39"/>
      <c r="AG2205" s="39"/>
      <c r="AH2205" s="39"/>
      <c r="AI2205" s="39"/>
      <c r="AJ2205" s="39"/>
      <c r="AK2205" s="39"/>
      <c r="AL2205" s="39"/>
      <c r="AM2205" s="39"/>
      <c r="AN2205" s="39"/>
      <c r="AO2205" s="39"/>
      <c r="AP2205" s="39"/>
      <c r="AQ2205" s="39"/>
      <c r="AR2205" s="39"/>
      <c r="AS2205" s="39"/>
      <c r="AT2205" s="39"/>
      <c r="AU2205" s="39"/>
      <c r="AV2205" s="39"/>
      <c r="AW2205" s="39"/>
      <c r="AX2205" s="39"/>
      <c r="AY2205" s="39"/>
      <c r="AZ2205" s="39"/>
      <c r="BA2205" s="39"/>
      <c r="BB2205" s="39"/>
      <c r="BC2205" s="39"/>
      <c r="BD2205" s="39"/>
      <c r="BE2205" s="39"/>
      <c r="BF2205" s="39"/>
      <c r="BG2205" s="39"/>
      <c r="BH2205" s="39"/>
      <c r="BI2205" s="39"/>
      <c r="BJ2205" s="39"/>
      <c r="BK2205" s="39"/>
      <c r="BL2205" s="39"/>
      <c r="BM2205" s="39"/>
      <c r="BN2205" s="39"/>
      <c r="BO2205" s="39"/>
      <c r="BP2205" s="39"/>
      <c r="BQ2205" s="39"/>
      <c r="BR2205" s="39"/>
      <c r="BS2205" s="39"/>
      <c r="BT2205" s="39"/>
      <c r="BU2205" s="39"/>
      <c r="BV2205" s="39"/>
      <c r="BW2205" s="39"/>
      <c r="BX2205" s="39"/>
      <c r="BY2205" s="39"/>
      <c r="BZ2205" s="39"/>
      <c r="CA2205" s="39"/>
      <c r="CB2205" s="39"/>
      <c r="CC2205" s="39"/>
      <c r="CD2205" s="39"/>
      <c r="CE2205" s="39"/>
      <c r="CF2205" s="39"/>
      <c r="CG2205" s="39"/>
      <c r="CH2205" s="39"/>
      <c r="CI2205" s="39"/>
      <c r="CJ2205" s="39"/>
      <c r="CK2205" s="39"/>
      <c r="CL2205" s="39"/>
      <c r="CM2205" s="39"/>
      <c r="CN2205" s="39"/>
      <c r="CO2205" s="39"/>
      <c r="CP2205" s="39"/>
      <c r="CQ2205" s="39"/>
      <c r="CR2205" s="39"/>
      <c r="CS2205" s="39"/>
      <c r="CT2205" s="39"/>
      <c r="CU2205" s="39"/>
      <c r="CV2205" s="39"/>
      <c r="CW2205" s="39"/>
      <c r="CX2205" s="39"/>
      <c r="CY2205" s="39"/>
      <c r="CZ2205" s="39"/>
      <c r="DA2205" s="39"/>
      <c r="DB2205" s="39"/>
      <c r="DC2205" s="39"/>
      <c r="DD2205" s="39"/>
      <c r="DE2205" s="39"/>
      <c r="DF2205" s="39"/>
      <c r="DG2205" s="39"/>
      <c r="DH2205" s="39"/>
      <c r="DI2205" s="39"/>
      <c r="DJ2205" s="39"/>
      <c r="DK2205" s="39"/>
      <c r="DL2205" s="39"/>
      <c r="DM2205" s="39"/>
      <c r="DN2205" s="39"/>
      <c r="DO2205" s="39"/>
      <c r="DP2205" s="39"/>
      <c r="DQ2205" s="39"/>
      <c r="DR2205" s="39"/>
      <c r="DS2205" s="39"/>
      <c r="DT2205" s="39"/>
      <c r="DU2205" s="39"/>
      <c r="DV2205" s="39"/>
      <c r="DW2205" s="39"/>
      <c r="DX2205" s="39"/>
      <c r="DY2205" s="39"/>
      <c r="DZ2205" s="39"/>
      <c r="EA2205" s="39"/>
      <c r="EB2205" s="39"/>
      <c r="EC2205" s="39"/>
      <c r="ED2205" s="39"/>
      <c r="EE2205" s="39"/>
      <c r="EF2205" s="39"/>
      <c r="EG2205" s="39"/>
      <c r="EH2205" s="39"/>
      <c r="EI2205" s="39"/>
      <c r="EJ2205" s="39"/>
      <c r="EK2205" s="39"/>
      <c r="EL2205" s="39"/>
      <c r="EM2205" s="39"/>
      <c r="EN2205" s="39"/>
      <c r="EO2205" s="39"/>
      <c r="EP2205" s="39"/>
      <c r="EQ2205" s="39"/>
      <c r="ER2205" s="39"/>
      <c r="ES2205" s="39"/>
      <c r="ET2205" s="39"/>
      <c r="EU2205" s="39"/>
      <c r="EV2205" s="39"/>
      <c r="EW2205" s="39"/>
      <c r="EX2205" s="39"/>
      <c r="EY2205" s="39"/>
      <c r="EZ2205" s="39"/>
      <c r="FA2205" s="39"/>
      <c r="FB2205" s="39"/>
      <c r="FC2205" s="39"/>
      <c r="FD2205" s="39"/>
      <c r="FE2205" s="39"/>
      <c r="FF2205" s="39"/>
      <c r="FG2205" s="39"/>
      <c r="FH2205" s="39"/>
      <c r="FI2205" s="39"/>
      <c r="FJ2205" s="39"/>
      <c r="FK2205" s="39"/>
      <c r="FL2205" s="39"/>
      <c r="FM2205" s="39"/>
      <c r="FN2205" s="39"/>
    </row>
    <row r="2206" spans="1:170" s="36" customFormat="1">
      <c r="A2206" s="105"/>
      <c r="B2206" s="106"/>
      <c r="C2206" s="107"/>
      <c r="D2206" s="132"/>
      <c r="E2206" s="132"/>
      <c r="F2206" s="132"/>
      <c r="G2206" s="132"/>
      <c r="H2206" s="107"/>
      <c r="I2206" s="108"/>
      <c r="J2206" s="132"/>
      <c r="K2206" s="137"/>
      <c r="L2206" s="137"/>
      <c r="M2206" s="139"/>
      <c r="N2206" s="139"/>
      <c r="O2206" s="105"/>
      <c r="P2206" s="112"/>
      <c r="Q2206" s="112"/>
      <c r="R2206" s="112"/>
      <c r="S2206" s="94"/>
      <c r="T2206" s="95"/>
      <c r="U2206" s="95"/>
      <c r="V2206" s="95"/>
      <c r="W2206" s="95"/>
      <c r="X2206" s="39"/>
      <c r="Y2206" s="39"/>
      <c r="Z2206" s="39"/>
      <c r="AA2206" s="39"/>
      <c r="AB2206" s="39"/>
      <c r="AC2206" s="39"/>
      <c r="AD2206" s="39"/>
      <c r="AE2206" s="39"/>
      <c r="AF2206" s="39"/>
      <c r="AG2206" s="39"/>
      <c r="AH2206" s="39"/>
      <c r="AI2206" s="39"/>
      <c r="AJ2206" s="39"/>
      <c r="AK2206" s="39"/>
      <c r="AL2206" s="39"/>
      <c r="AM2206" s="39"/>
      <c r="AN2206" s="39"/>
      <c r="AO2206" s="39"/>
      <c r="AP2206" s="39"/>
      <c r="AQ2206" s="39"/>
      <c r="AR2206" s="39"/>
      <c r="AS2206" s="39"/>
      <c r="AT2206" s="39"/>
      <c r="AU2206" s="39"/>
      <c r="AV2206" s="39"/>
      <c r="AW2206" s="39"/>
      <c r="AX2206" s="39"/>
      <c r="AY2206" s="39"/>
      <c r="AZ2206" s="39"/>
      <c r="BA2206" s="39"/>
      <c r="BB2206" s="39"/>
      <c r="BC2206" s="39"/>
      <c r="BD2206" s="39"/>
      <c r="BE2206" s="39"/>
      <c r="BF2206" s="39"/>
      <c r="BG2206" s="39"/>
      <c r="BH2206" s="39"/>
      <c r="BI2206" s="39"/>
      <c r="BJ2206" s="39"/>
      <c r="BK2206" s="39"/>
      <c r="BL2206" s="39"/>
      <c r="BM2206" s="39"/>
      <c r="BN2206" s="39"/>
      <c r="BO2206" s="39"/>
      <c r="BP2206" s="39"/>
      <c r="BQ2206" s="39"/>
      <c r="BR2206" s="39"/>
      <c r="BS2206" s="39"/>
      <c r="BT2206" s="39"/>
      <c r="BU2206" s="39"/>
      <c r="BV2206" s="39"/>
      <c r="BW2206" s="39"/>
      <c r="BX2206" s="39"/>
      <c r="BY2206" s="39"/>
      <c r="BZ2206" s="39"/>
      <c r="CA2206" s="39"/>
      <c r="CB2206" s="39"/>
      <c r="CC2206" s="39"/>
      <c r="CD2206" s="39"/>
      <c r="CE2206" s="39"/>
      <c r="CF2206" s="39"/>
      <c r="CG2206" s="39"/>
      <c r="CH2206" s="39"/>
      <c r="CI2206" s="39"/>
      <c r="CJ2206" s="39"/>
      <c r="CK2206" s="39"/>
      <c r="CL2206" s="39"/>
      <c r="CM2206" s="39"/>
      <c r="CN2206" s="39"/>
      <c r="CO2206" s="39"/>
      <c r="CP2206" s="39"/>
      <c r="CQ2206" s="39"/>
      <c r="CR2206" s="39"/>
      <c r="CS2206" s="39"/>
      <c r="CT2206" s="39"/>
      <c r="CU2206" s="39"/>
      <c r="CV2206" s="39"/>
      <c r="CW2206" s="39"/>
      <c r="CX2206" s="39"/>
      <c r="CY2206" s="39"/>
      <c r="CZ2206" s="39"/>
      <c r="DA2206" s="39"/>
      <c r="DB2206" s="39"/>
      <c r="DC2206" s="39"/>
      <c r="DD2206" s="39"/>
      <c r="DE2206" s="39"/>
      <c r="DF2206" s="39"/>
      <c r="DG2206" s="39"/>
      <c r="DH2206" s="39"/>
      <c r="DI2206" s="39"/>
      <c r="DJ2206" s="39"/>
      <c r="DK2206" s="39"/>
      <c r="DL2206" s="39"/>
      <c r="DM2206" s="39"/>
      <c r="DN2206" s="39"/>
      <c r="DO2206" s="39"/>
      <c r="DP2206" s="39"/>
      <c r="DQ2206" s="39"/>
      <c r="DR2206" s="39"/>
      <c r="DS2206" s="39"/>
      <c r="DT2206" s="39"/>
      <c r="DU2206" s="39"/>
      <c r="DV2206" s="39"/>
      <c r="DW2206" s="39"/>
      <c r="DX2206" s="39"/>
      <c r="DY2206" s="39"/>
      <c r="DZ2206" s="39"/>
      <c r="EA2206" s="39"/>
      <c r="EB2206" s="39"/>
      <c r="EC2206" s="39"/>
      <c r="ED2206" s="39"/>
      <c r="EE2206" s="39"/>
      <c r="EF2206" s="39"/>
      <c r="EG2206" s="39"/>
      <c r="EH2206" s="39"/>
      <c r="EI2206" s="39"/>
      <c r="EJ2206" s="39"/>
      <c r="EK2206" s="39"/>
      <c r="EL2206" s="39"/>
      <c r="EM2206" s="39"/>
      <c r="EN2206" s="39"/>
      <c r="EO2206" s="39"/>
      <c r="EP2206" s="39"/>
      <c r="EQ2206" s="39"/>
      <c r="ER2206" s="39"/>
      <c r="ES2206" s="39"/>
      <c r="ET2206" s="39"/>
      <c r="EU2206" s="39"/>
      <c r="EV2206" s="39"/>
      <c r="EW2206" s="39"/>
      <c r="EX2206" s="39"/>
      <c r="EY2206" s="39"/>
      <c r="EZ2206" s="39"/>
      <c r="FA2206" s="39"/>
      <c r="FB2206" s="39"/>
      <c r="FC2206" s="39"/>
      <c r="FD2206" s="39"/>
      <c r="FE2206" s="39"/>
      <c r="FF2206" s="39"/>
      <c r="FG2206" s="39"/>
      <c r="FH2206" s="39"/>
      <c r="FI2206" s="39"/>
      <c r="FJ2206" s="39"/>
      <c r="FK2206" s="39"/>
      <c r="FL2206" s="39"/>
      <c r="FM2206" s="39"/>
      <c r="FN2206" s="39"/>
    </row>
    <row r="2207" spans="1:170" s="36" customFormat="1">
      <c r="A2207" s="105"/>
      <c r="B2207" s="106"/>
      <c r="C2207" s="107"/>
      <c r="D2207" s="132"/>
      <c r="E2207" s="132"/>
      <c r="F2207" s="132"/>
      <c r="G2207" s="132"/>
      <c r="H2207" s="107"/>
      <c r="I2207" s="108"/>
      <c r="J2207" s="132"/>
      <c r="K2207" s="137"/>
      <c r="L2207" s="137"/>
      <c r="M2207" s="139"/>
      <c r="N2207" s="139"/>
      <c r="O2207" s="105"/>
      <c r="P2207" s="112"/>
      <c r="Q2207" s="112"/>
      <c r="R2207" s="112"/>
      <c r="S2207" s="94"/>
      <c r="T2207" s="95"/>
      <c r="U2207" s="95"/>
      <c r="V2207" s="95"/>
      <c r="W2207" s="95"/>
      <c r="X2207" s="39"/>
      <c r="Y2207" s="39"/>
      <c r="Z2207" s="39"/>
      <c r="AA2207" s="39"/>
      <c r="AB2207" s="39"/>
      <c r="AC2207" s="39"/>
      <c r="AD2207" s="39"/>
      <c r="AE2207" s="39"/>
      <c r="AF2207" s="39"/>
      <c r="AG2207" s="39"/>
      <c r="AH2207" s="39"/>
      <c r="AI2207" s="39"/>
      <c r="AJ2207" s="39"/>
      <c r="AK2207" s="39"/>
      <c r="AL2207" s="39"/>
      <c r="AM2207" s="39"/>
      <c r="AN2207" s="39"/>
      <c r="AO2207" s="39"/>
      <c r="AP2207" s="39"/>
      <c r="AQ2207" s="39"/>
      <c r="AR2207" s="39"/>
      <c r="AS2207" s="39"/>
      <c r="AT2207" s="39"/>
      <c r="AU2207" s="39"/>
      <c r="AV2207" s="39"/>
      <c r="AW2207" s="39"/>
      <c r="AX2207" s="39"/>
      <c r="AY2207" s="39"/>
      <c r="AZ2207" s="39"/>
      <c r="BA2207" s="39"/>
      <c r="BB2207" s="39"/>
      <c r="BC2207" s="39"/>
      <c r="BD2207" s="39"/>
      <c r="BE2207" s="39"/>
      <c r="BF2207" s="39"/>
      <c r="BG2207" s="39"/>
      <c r="BH2207" s="39"/>
      <c r="BI2207" s="39"/>
      <c r="BJ2207" s="39"/>
      <c r="BK2207" s="39"/>
      <c r="BL2207" s="39"/>
      <c r="BM2207" s="39"/>
      <c r="BN2207" s="39"/>
      <c r="BO2207" s="39"/>
      <c r="BP2207" s="39"/>
      <c r="BQ2207" s="39"/>
      <c r="BR2207" s="39"/>
      <c r="BS2207" s="39"/>
      <c r="BT2207" s="39"/>
      <c r="BU2207" s="39"/>
      <c r="BV2207" s="39"/>
      <c r="BW2207" s="39"/>
      <c r="BX2207" s="39"/>
      <c r="BY2207" s="39"/>
      <c r="BZ2207" s="39"/>
      <c r="CA2207" s="39"/>
      <c r="CB2207" s="39"/>
      <c r="CC2207" s="39"/>
      <c r="CD2207" s="39"/>
      <c r="CE2207" s="39"/>
      <c r="CF2207" s="39"/>
      <c r="CG2207" s="39"/>
      <c r="CH2207" s="39"/>
      <c r="CI2207" s="39"/>
      <c r="CJ2207" s="39"/>
      <c r="CK2207" s="39"/>
      <c r="CL2207" s="39"/>
      <c r="CM2207" s="39"/>
      <c r="CN2207" s="39"/>
      <c r="CO2207" s="39"/>
      <c r="CP2207" s="39"/>
      <c r="CQ2207" s="39"/>
      <c r="CR2207" s="39"/>
      <c r="CS2207" s="39"/>
      <c r="CT2207" s="39"/>
      <c r="CU2207" s="39"/>
      <c r="CV2207" s="39"/>
      <c r="CW2207" s="39"/>
      <c r="CX2207" s="39"/>
      <c r="CY2207" s="39"/>
      <c r="CZ2207" s="39"/>
      <c r="DA2207" s="39"/>
      <c r="DB2207" s="39"/>
      <c r="DC2207" s="39"/>
      <c r="DD2207" s="39"/>
      <c r="DE2207" s="39"/>
      <c r="DF2207" s="39"/>
      <c r="DG2207" s="39"/>
      <c r="DH2207" s="39"/>
      <c r="DI2207" s="39"/>
      <c r="DJ2207" s="39"/>
      <c r="DK2207" s="39"/>
      <c r="DL2207" s="39"/>
      <c r="DM2207" s="39"/>
      <c r="DN2207" s="39"/>
      <c r="DO2207" s="39"/>
      <c r="DP2207" s="39"/>
      <c r="DQ2207" s="39"/>
      <c r="DR2207" s="39"/>
      <c r="DS2207" s="39"/>
      <c r="DT2207" s="39"/>
      <c r="DU2207" s="39"/>
      <c r="DV2207" s="39"/>
      <c r="DW2207" s="39"/>
      <c r="DX2207" s="39"/>
      <c r="DY2207" s="39"/>
      <c r="DZ2207" s="39"/>
      <c r="EA2207" s="39"/>
      <c r="EB2207" s="39"/>
      <c r="EC2207" s="39"/>
      <c r="ED2207" s="39"/>
      <c r="EE2207" s="39"/>
      <c r="EF2207" s="39"/>
      <c r="EG2207" s="39"/>
      <c r="EH2207" s="39"/>
      <c r="EI2207" s="39"/>
      <c r="EJ2207" s="39"/>
      <c r="EK2207" s="39"/>
      <c r="EL2207" s="39"/>
      <c r="EM2207" s="39"/>
      <c r="EN2207" s="39"/>
      <c r="EO2207" s="39"/>
      <c r="EP2207" s="39"/>
      <c r="EQ2207" s="39"/>
      <c r="ER2207" s="39"/>
      <c r="ES2207" s="39"/>
      <c r="ET2207" s="39"/>
      <c r="EU2207" s="39"/>
      <c r="EV2207" s="39"/>
      <c r="EW2207" s="39"/>
      <c r="EX2207" s="39"/>
      <c r="EY2207" s="39"/>
      <c r="EZ2207" s="39"/>
      <c r="FA2207" s="39"/>
      <c r="FB2207" s="39"/>
      <c r="FC2207" s="39"/>
      <c r="FD2207" s="39"/>
      <c r="FE2207" s="39"/>
      <c r="FF2207" s="39"/>
      <c r="FG2207" s="39"/>
      <c r="FH2207" s="39"/>
      <c r="FI2207" s="39"/>
      <c r="FJ2207" s="39"/>
      <c r="FK2207" s="39"/>
      <c r="FL2207" s="39"/>
      <c r="FM2207" s="39"/>
      <c r="FN2207" s="39"/>
    </row>
    <row r="2208" spans="1:170" s="36" customFormat="1">
      <c r="A2208" s="105"/>
      <c r="B2208" s="106"/>
      <c r="C2208" s="107"/>
      <c r="D2208" s="132"/>
      <c r="E2208" s="132"/>
      <c r="F2208" s="132"/>
      <c r="G2208" s="132"/>
      <c r="H2208" s="107"/>
      <c r="I2208" s="108"/>
      <c r="J2208" s="132"/>
      <c r="K2208" s="137"/>
      <c r="L2208" s="137"/>
      <c r="M2208" s="139"/>
      <c r="N2208" s="139"/>
      <c r="O2208" s="105"/>
      <c r="P2208" s="112"/>
      <c r="Q2208" s="112"/>
      <c r="R2208" s="112"/>
      <c r="S2208" s="94"/>
      <c r="T2208" s="95"/>
      <c r="U2208" s="95"/>
      <c r="V2208" s="95"/>
      <c r="W2208" s="95"/>
      <c r="X2208" s="39"/>
      <c r="Y2208" s="39"/>
      <c r="Z2208" s="39"/>
      <c r="AA2208" s="39"/>
      <c r="AB2208" s="39"/>
      <c r="AC2208" s="39"/>
      <c r="AD2208" s="39"/>
      <c r="AE2208" s="39"/>
      <c r="AF2208" s="39"/>
      <c r="AG2208" s="39"/>
      <c r="AH2208" s="39"/>
      <c r="AI2208" s="39"/>
      <c r="AJ2208" s="39"/>
      <c r="AK2208" s="39"/>
      <c r="AL2208" s="39"/>
      <c r="AM2208" s="39"/>
      <c r="AN2208" s="39"/>
      <c r="AO2208" s="39"/>
      <c r="AP2208" s="39"/>
      <c r="AQ2208" s="39"/>
      <c r="AR2208" s="39"/>
      <c r="AS2208" s="39"/>
      <c r="AT2208" s="39"/>
      <c r="AU2208" s="39"/>
      <c r="AV2208" s="39"/>
      <c r="AW2208" s="39"/>
      <c r="AX2208" s="39"/>
      <c r="AY2208" s="39"/>
      <c r="AZ2208" s="39"/>
      <c r="BA2208" s="39"/>
      <c r="BB2208" s="39"/>
      <c r="BC2208" s="39"/>
      <c r="BD2208" s="39"/>
      <c r="BE2208" s="39"/>
      <c r="BF2208" s="39"/>
      <c r="BG2208" s="39"/>
      <c r="BH2208" s="39"/>
      <c r="BI2208" s="39"/>
      <c r="BJ2208" s="39"/>
      <c r="BK2208" s="39"/>
      <c r="BL2208" s="39"/>
      <c r="BM2208" s="39"/>
      <c r="BN2208" s="39"/>
      <c r="BO2208" s="39"/>
      <c r="BP2208" s="39"/>
      <c r="BQ2208" s="39"/>
      <c r="BR2208" s="39"/>
      <c r="BS2208" s="39"/>
      <c r="BT2208" s="39"/>
      <c r="BU2208" s="39"/>
      <c r="BV2208" s="39"/>
      <c r="BW2208" s="39"/>
      <c r="BX2208" s="39"/>
      <c r="BY2208" s="39"/>
      <c r="BZ2208" s="39"/>
      <c r="CA2208" s="39"/>
      <c r="CB2208" s="39"/>
      <c r="CC2208" s="39"/>
      <c r="CD2208" s="39"/>
      <c r="CE2208" s="39"/>
      <c r="CF2208" s="39"/>
      <c r="CG2208" s="39"/>
      <c r="CH2208" s="39"/>
      <c r="CI2208" s="39"/>
      <c r="CJ2208" s="39"/>
      <c r="CK2208" s="39"/>
      <c r="CL2208" s="39"/>
      <c r="CM2208" s="39"/>
      <c r="CN2208" s="39"/>
      <c r="CO2208" s="39"/>
      <c r="CP2208" s="39"/>
      <c r="CQ2208" s="39"/>
      <c r="CR2208" s="39"/>
      <c r="CS2208" s="39"/>
      <c r="CT2208" s="39"/>
      <c r="CU2208" s="39"/>
      <c r="CV2208" s="39"/>
      <c r="CW2208" s="39"/>
      <c r="CX2208" s="39"/>
      <c r="CY2208" s="39"/>
      <c r="CZ2208" s="39"/>
      <c r="DA2208" s="39"/>
      <c r="DB2208" s="39"/>
      <c r="DC2208" s="39"/>
      <c r="DD2208" s="39"/>
      <c r="DE2208" s="39"/>
      <c r="DF2208" s="39"/>
      <c r="DG2208" s="39"/>
      <c r="DH2208" s="39"/>
      <c r="DI2208" s="39"/>
      <c r="DJ2208" s="39"/>
      <c r="DK2208" s="39"/>
      <c r="DL2208" s="39"/>
      <c r="DM2208" s="39"/>
      <c r="DN2208" s="39"/>
      <c r="DO2208" s="39"/>
      <c r="DP2208" s="39"/>
      <c r="DQ2208" s="39"/>
      <c r="DR2208" s="39"/>
      <c r="DS2208" s="39"/>
      <c r="DT2208" s="39"/>
      <c r="DU2208" s="39"/>
      <c r="DV2208" s="39"/>
      <c r="DW2208" s="39"/>
      <c r="DX2208" s="39"/>
      <c r="DY2208" s="39"/>
      <c r="DZ2208" s="39"/>
      <c r="EA2208" s="39"/>
      <c r="EB2208" s="39"/>
      <c r="EC2208" s="39"/>
      <c r="ED2208" s="39"/>
      <c r="EE2208" s="39"/>
      <c r="EF2208" s="39"/>
      <c r="EG2208" s="39"/>
      <c r="EH2208" s="39"/>
      <c r="EI2208" s="39"/>
      <c r="EJ2208" s="39"/>
      <c r="EK2208" s="39"/>
      <c r="EL2208" s="39"/>
      <c r="EM2208" s="39"/>
      <c r="EN2208" s="39"/>
      <c r="EO2208" s="39"/>
      <c r="EP2208" s="39"/>
      <c r="EQ2208" s="39"/>
      <c r="ER2208" s="39"/>
      <c r="ES2208" s="39"/>
      <c r="ET2208" s="39"/>
      <c r="EU2208" s="39"/>
      <c r="EV2208" s="39"/>
      <c r="EW2208" s="39"/>
      <c r="EX2208" s="39"/>
      <c r="EY2208" s="39"/>
      <c r="EZ2208" s="39"/>
      <c r="FA2208" s="39"/>
      <c r="FB2208" s="39"/>
      <c r="FC2208" s="39"/>
      <c r="FD2208" s="39"/>
      <c r="FE2208" s="39"/>
      <c r="FF2208" s="39"/>
      <c r="FG2208" s="39"/>
      <c r="FH2208" s="39"/>
      <c r="FI2208" s="39"/>
      <c r="FJ2208" s="39"/>
      <c r="FK2208" s="39"/>
      <c r="FL2208" s="39"/>
      <c r="FM2208" s="39"/>
      <c r="FN2208" s="39"/>
    </row>
    <row r="2209" spans="1:170" s="36" customFormat="1">
      <c r="A2209" s="105"/>
      <c r="B2209" s="106"/>
      <c r="C2209" s="107"/>
      <c r="D2209" s="132"/>
      <c r="E2209" s="132"/>
      <c r="F2209" s="132"/>
      <c r="G2209" s="132"/>
      <c r="H2209" s="107"/>
      <c r="I2209" s="108"/>
      <c r="J2209" s="132"/>
      <c r="K2209" s="137"/>
      <c r="L2209" s="137"/>
      <c r="M2209" s="139"/>
      <c r="N2209" s="139"/>
      <c r="O2209" s="105"/>
      <c r="P2209" s="112"/>
      <c r="Q2209" s="112"/>
      <c r="R2209" s="112"/>
      <c r="S2209" s="94"/>
      <c r="T2209" s="95"/>
      <c r="U2209" s="95"/>
      <c r="V2209" s="95"/>
      <c r="W2209" s="95"/>
      <c r="X2209" s="39"/>
      <c r="Y2209" s="39"/>
      <c r="Z2209" s="39"/>
      <c r="AA2209" s="39"/>
      <c r="AB2209" s="39"/>
      <c r="AC2209" s="39"/>
      <c r="AD2209" s="39"/>
      <c r="AE2209" s="39"/>
      <c r="AF2209" s="39"/>
      <c r="AG2209" s="39"/>
      <c r="AH2209" s="39"/>
      <c r="AI2209" s="39"/>
      <c r="AJ2209" s="39"/>
      <c r="AK2209" s="39"/>
      <c r="AL2209" s="39"/>
      <c r="AM2209" s="39"/>
      <c r="AN2209" s="39"/>
      <c r="AO2209" s="39"/>
      <c r="AP2209" s="39"/>
      <c r="AQ2209" s="39"/>
      <c r="AR2209" s="39"/>
      <c r="AS2209" s="39"/>
      <c r="AT2209" s="39"/>
      <c r="AU2209" s="39"/>
      <c r="AV2209" s="39"/>
      <c r="AW2209" s="39"/>
      <c r="AX2209" s="39"/>
      <c r="AY2209" s="39"/>
      <c r="AZ2209" s="39"/>
      <c r="BA2209" s="39"/>
      <c r="BB2209" s="39"/>
      <c r="BC2209" s="39"/>
      <c r="BD2209" s="39"/>
      <c r="BE2209" s="39"/>
      <c r="BF2209" s="39"/>
      <c r="BG2209" s="39"/>
      <c r="BH2209" s="39"/>
      <c r="BI2209" s="39"/>
      <c r="BJ2209" s="39"/>
      <c r="BK2209" s="39"/>
      <c r="BL2209" s="39"/>
      <c r="BM2209" s="39"/>
      <c r="BN2209" s="39"/>
      <c r="BO2209" s="39"/>
      <c r="BP2209" s="39"/>
      <c r="BQ2209" s="39"/>
      <c r="BR2209" s="39"/>
      <c r="BS2209" s="39"/>
      <c r="BT2209" s="39"/>
      <c r="BU2209" s="39"/>
      <c r="BV2209" s="39"/>
      <c r="BW2209" s="39"/>
      <c r="BX2209" s="39"/>
      <c r="BY2209" s="39"/>
      <c r="BZ2209" s="39"/>
      <c r="CA2209" s="39"/>
      <c r="CB2209" s="39"/>
      <c r="CC2209" s="39"/>
      <c r="CD2209" s="39"/>
      <c r="CE2209" s="39"/>
      <c r="CF2209" s="39"/>
      <c r="CG2209" s="39"/>
      <c r="CH2209" s="39"/>
      <c r="CI2209" s="39"/>
      <c r="CJ2209" s="39"/>
      <c r="CK2209" s="39"/>
      <c r="CL2209" s="39"/>
      <c r="CM2209" s="39"/>
      <c r="CN2209" s="39"/>
      <c r="CO2209" s="39"/>
      <c r="CP2209" s="39"/>
      <c r="CQ2209" s="39"/>
      <c r="CR2209" s="39"/>
      <c r="CS2209" s="39"/>
      <c r="CT2209" s="39"/>
      <c r="CU2209" s="39"/>
      <c r="CV2209" s="39"/>
      <c r="CW2209" s="39"/>
      <c r="CX2209" s="39"/>
      <c r="CY2209" s="39"/>
      <c r="CZ2209" s="39"/>
      <c r="DA2209" s="39"/>
      <c r="DB2209" s="39"/>
      <c r="DC2209" s="39"/>
      <c r="DD2209" s="39"/>
      <c r="DE2209" s="39"/>
      <c r="DF2209" s="39"/>
      <c r="DG2209" s="39"/>
      <c r="DH2209" s="39"/>
      <c r="DI2209" s="39"/>
      <c r="DJ2209" s="39"/>
      <c r="DK2209" s="39"/>
      <c r="DL2209" s="39"/>
      <c r="DM2209" s="39"/>
      <c r="DN2209" s="39"/>
      <c r="DO2209" s="39"/>
      <c r="DP2209" s="39"/>
      <c r="DQ2209" s="39"/>
      <c r="DR2209" s="39"/>
      <c r="DS2209" s="39"/>
      <c r="DT2209" s="39"/>
      <c r="DU2209" s="39"/>
      <c r="DV2209" s="39"/>
      <c r="DW2209" s="39"/>
      <c r="DX2209" s="39"/>
      <c r="DY2209" s="39"/>
      <c r="DZ2209" s="39"/>
      <c r="EA2209" s="39"/>
      <c r="EB2209" s="39"/>
      <c r="EC2209" s="39"/>
      <c r="ED2209" s="39"/>
      <c r="EE2209" s="39"/>
      <c r="EF2209" s="39"/>
      <c r="EG2209" s="39"/>
      <c r="EH2209" s="39"/>
      <c r="EI2209" s="39"/>
      <c r="EJ2209" s="39"/>
      <c r="EK2209" s="39"/>
      <c r="EL2209" s="39"/>
      <c r="EM2209" s="39"/>
      <c r="EN2209" s="39"/>
      <c r="EO2209" s="39"/>
      <c r="EP2209" s="39"/>
      <c r="EQ2209" s="39"/>
      <c r="ER2209" s="39"/>
      <c r="ES2209" s="39"/>
      <c r="ET2209" s="39"/>
      <c r="EU2209" s="39"/>
      <c r="EV2209" s="39"/>
      <c r="EW2209" s="39"/>
      <c r="EX2209" s="39"/>
      <c r="EY2209" s="39"/>
      <c r="EZ2209" s="39"/>
      <c r="FA2209" s="39"/>
      <c r="FB2209" s="39"/>
      <c r="FC2209" s="39"/>
      <c r="FD2209" s="39"/>
      <c r="FE2209" s="39"/>
      <c r="FF2209" s="39"/>
      <c r="FG2209" s="39"/>
      <c r="FH2209" s="39"/>
      <c r="FI2209" s="39"/>
      <c r="FJ2209" s="39"/>
      <c r="FK2209" s="39"/>
      <c r="FL2209" s="39"/>
      <c r="FM2209" s="39"/>
      <c r="FN2209" s="39"/>
    </row>
    <row r="2210" spans="1:170" s="36" customFormat="1">
      <c r="A2210" s="105"/>
      <c r="B2210" s="106"/>
      <c r="C2210" s="107"/>
      <c r="D2210" s="132"/>
      <c r="E2210" s="132"/>
      <c r="F2210" s="132"/>
      <c r="G2210" s="132"/>
      <c r="H2210" s="107"/>
      <c r="I2210" s="108"/>
      <c r="J2210" s="132"/>
      <c r="K2210" s="137"/>
      <c r="L2210" s="137"/>
      <c r="M2210" s="139"/>
      <c r="N2210" s="139"/>
      <c r="O2210" s="105"/>
      <c r="P2210" s="112"/>
      <c r="Q2210" s="112"/>
      <c r="R2210" s="112"/>
      <c r="S2210" s="94"/>
      <c r="T2210" s="95"/>
      <c r="U2210" s="95"/>
      <c r="V2210" s="95"/>
      <c r="W2210" s="95"/>
      <c r="X2210" s="39"/>
      <c r="Y2210" s="39"/>
      <c r="Z2210" s="39"/>
      <c r="AA2210" s="39"/>
      <c r="AB2210" s="39"/>
      <c r="AC2210" s="39"/>
      <c r="AD2210" s="39"/>
      <c r="AE2210" s="39"/>
      <c r="AF2210" s="39"/>
      <c r="AG2210" s="39"/>
      <c r="AH2210" s="39"/>
      <c r="AI2210" s="39"/>
      <c r="AJ2210" s="39"/>
      <c r="AK2210" s="39"/>
      <c r="AL2210" s="39"/>
      <c r="AM2210" s="39"/>
      <c r="AN2210" s="39"/>
      <c r="AO2210" s="39"/>
      <c r="AP2210" s="39"/>
      <c r="AQ2210" s="39"/>
      <c r="AR2210" s="39"/>
      <c r="AS2210" s="39"/>
      <c r="AT2210" s="39"/>
      <c r="AU2210" s="39"/>
      <c r="AV2210" s="39"/>
      <c r="AW2210" s="39"/>
      <c r="AX2210" s="39"/>
      <c r="AY2210" s="39"/>
      <c r="AZ2210" s="39"/>
      <c r="BA2210" s="39"/>
      <c r="BB2210" s="39"/>
      <c r="BC2210" s="39"/>
      <c r="BD2210" s="39"/>
      <c r="BE2210" s="39"/>
      <c r="BF2210" s="39"/>
      <c r="BG2210" s="39"/>
      <c r="BH2210" s="39"/>
      <c r="BI2210" s="39"/>
      <c r="BJ2210" s="39"/>
      <c r="BK2210" s="39"/>
      <c r="BL2210" s="39"/>
      <c r="BM2210" s="39"/>
      <c r="BN2210" s="39"/>
      <c r="BO2210" s="39"/>
      <c r="BP2210" s="39"/>
      <c r="BQ2210" s="39"/>
      <c r="BR2210" s="39"/>
      <c r="BS2210" s="39"/>
      <c r="BT2210" s="39"/>
      <c r="BU2210" s="39"/>
      <c r="BV2210" s="39"/>
      <c r="BW2210" s="39"/>
      <c r="BX2210" s="39"/>
      <c r="BY2210" s="39"/>
      <c r="BZ2210" s="39"/>
      <c r="CA2210" s="39"/>
      <c r="CB2210" s="39"/>
      <c r="CC2210" s="39"/>
      <c r="CD2210" s="39"/>
      <c r="CE2210" s="39"/>
      <c r="CF2210" s="39"/>
      <c r="CG2210" s="39"/>
      <c r="CH2210" s="39"/>
      <c r="CI2210" s="39"/>
      <c r="CJ2210" s="39"/>
      <c r="CK2210" s="39"/>
      <c r="CL2210" s="39"/>
      <c r="CM2210" s="39"/>
      <c r="CN2210" s="39"/>
      <c r="CO2210" s="39"/>
      <c r="CP2210" s="39"/>
      <c r="CQ2210" s="39"/>
      <c r="CR2210" s="39"/>
      <c r="CS2210" s="39"/>
      <c r="CT2210" s="39"/>
      <c r="CU2210" s="39"/>
      <c r="CV2210" s="39"/>
      <c r="CW2210" s="39"/>
      <c r="CX2210" s="39"/>
      <c r="CY2210" s="39"/>
      <c r="CZ2210" s="39"/>
      <c r="DA2210" s="39"/>
      <c r="DB2210" s="39"/>
      <c r="DC2210" s="39"/>
      <c r="DD2210" s="39"/>
      <c r="DE2210" s="39"/>
      <c r="DF2210" s="39"/>
      <c r="DG2210" s="39"/>
      <c r="DH2210" s="39"/>
      <c r="DI2210" s="39"/>
      <c r="DJ2210" s="39"/>
      <c r="DK2210" s="39"/>
      <c r="DL2210" s="39"/>
      <c r="DM2210" s="39"/>
      <c r="DN2210" s="39"/>
      <c r="DO2210" s="39"/>
      <c r="DP2210" s="39"/>
      <c r="DQ2210" s="39"/>
      <c r="DR2210" s="39"/>
      <c r="DS2210" s="39"/>
      <c r="DT2210" s="39"/>
      <c r="DU2210" s="39"/>
      <c r="DV2210" s="39"/>
      <c r="DW2210" s="39"/>
      <c r="DX2210" s="39"/>
      <c r="DY2210" s="39"/>
      <c r="DZ2210" s="39"/>
      <c r="EA2210" s="39"/>
      <c r="EB2210" s="39"/>
      <c r="EC2210" s="39"/>
      <c r="ED2210" s="39"/>
      <c r="EE2210" s="39"/>
      <c r="EF2210" s="39"/>
      <c r="EG2210" s="39"/>
      <c r="EH2210" s="39"/>
      <c r="EI2210" s="39"/>
      <c r="EJ2210" s="39"/>
      <c r="EK2210" s="39"/>
      <c r="EL2210" s="39"/>
      <c r="EM2210" s="39"/>
      <c r="EN2210" s="39"/>
      <c r="EO2210" s="39"/>
      <c r="EP2210" s="39"/>
      <c r="EQ2210" s="39"/>
      <c r="ER2210" s="39"/>
      <c r="ES2210" s="39"/>
      <c r="ET2210" s="39"/>
      <c r="EU2210" s="39"/>
      <c r="EV2210" s="39"/>
      <c r="EW2210" s="39"/>
      <c r="EX2210" s="39"/>
      <c r="EY2210" s="39"/>
      <c r="EZ2210" s="39"/>
      <c r="FA2210" s="39"/>
      <c r="FB2210" s="39"/>
      <c r="FC2210" s="39"/>
      <c r="FD2210" s="39"/>
      <c r="FE2210" s="39"/>
      <c r="FF2210" s="39"/>
      <c r="FG2210" s="39"/>
      <c r="FH2210" s="39"/>
      <c r="FI2210" s="39"/>
      <c r="FJ2210" s="39"/>
      <c r="FK2210" s="39"/>
      <c r="FL2210" s="39"/>
      <c r="FM2210" s="39"/>
      <c r="FN2210" s="39"/>
    </row>
    <row r="2211" spans="1:170" s="36" customFormat="1">
      <c r="A2211" s="105"/>
      <c r="B2211" s="106"/>
      <c r="C2211" s="107"/>
      <c r="D2211" s="132"/>
      <c r="E2211" s="132"/>
      <c r="F2211" s="132"/>
      <c r="G2211" s="132"/>
      <c r="H2211" s="107"/>
      <c r="I2211" s="108"/>
      <c r="J2211" s="132"/>
      <c r="K2211" s="137"/>
      <c r="L2211" s="137"/>
      <c r="M2211" s="139"/>
      <c r="N2211" s="139"/>
      <c r="O2211" s="105"/>
      <c r="P2211" s="112"/>
      <c r="Q2211" s="112"/>
      <c r="R2211" s="112"/>
      <c r="S2211" s="94"/>
      <c r="T2211" s="95"/>
      <c r="U2211" s="95"/>
      <c r="V2211" s="95"/>
      <c r="W2211" s="95"/>
      <c r="X2211" s="39"/>
      <c r="Y2211" s="39"/>
      <c r="Z2211" s="39"/>
      <c r="AA2211" s="39"/>
      <c r="AB2211" s="39"/>
      <c r="AC2211" s="39"/>
      <c r="AD2211" s="39"/>
      <c r="AE2211" s="39"/>
      <c r="AF2211" s="39"/>
      <c r="AG2211" s="39"/>
      <c r="AH2211" s="39"/>
      <c r="AI2211" s="39"/>
      <c r="AJ2211" s="39"/>
      <c r="AK2211" s="39"/>
      <c r="AL2211" s="39"/>
      <c r="AM2211" s="39"/>
      <c r="AN2211" s="39"/>
      <c r="AO2211" s="39"/>
      <c r="AP2211" s="39"/>
      <c r="AQ2211" s="39"/>
      <c r="AR2211" s="39"/>
      <c r="AS2211" s="39"/>
      <c r="AT2211" s="39"/>
      <c r="AU2211" s="39"/>
      <c r="AV2211" s="39"/>
      <c r="AW2211" s="39"/>
      <c r="AX2211" s="39"/>
      <c r="AY2211" s="39"/>
      <c r="AZ2211" s="39"/>
      <c r="BA2211" s="39"/>
      <c r="BB2211" s="39"/>
      <c r="BC2211" s="39"/>
      <c r="BD2211" s="39"/>
      <c r="BE2211" s="39"/>
      <c r="BF2211" s="39"/>
      <c r="BG2211" s="39"/>
      <c r="BH2211" s="39"/>
      <c r="BI2211" s="39"/>
      <c r="BJ2211" s="39"/>
      <c r="BK2211" s="39"/>
      <c r="BL2211" s="39"/>
      <c r="BM2211" s="39"/>
      <c r="BN2211" s="39"/>
      <c r="BO2211" s="39"/>
      <c r="BP2211" s="39"/>
      <c r="BQ2211" s="39"/>
      <c r="BR2211" s="39"/>
      <c r="BS2211" s="39"/>
      <c r="BT2211" s="39"/>
      <c r="BU2211" s="39"/>
      <c r="BV2211" s="39"/>
      <c r="BW2211" s="39"/>
      <c r="BX2211" s="39"/>
      <c r="BY2211" s="39"/>
      <c r="BZ2211" s="39"/>
      <c r="CA2211" s="39"/>
      <c r="CB2211" s="39"/>
      <c r="CC2211" s="39"/>
      <c r="CD2211" s="39"/>
      <c r="CE2211" s="39"/>
      <c r="CF2211" s="39"/>
      <c r="CG2211" s="39"/>
      <c r="CH2211" s="39"/>
      <c r="CI2211" s="39"/>
      <c r="CJ2211" s="39"/>
      <c r="CK2211" s="39"/>
      <c r="CL2211" s="39"/>
      <c r="CM2211" s="39"/>
      <c r="CN2211" s="39"/>
      <c r="CO2211" s="39"/>
      <c r="CP2211" s="39"/>
      <c r="CQ2211" s="39"/>
      <c r="CR2211" s="39"/>
      <c r="CS2211" s="39"/>
      <c r="CT2211" s="39"/>
      <c r="CU2211" s="39"/>
      <c r="CV2211" s="39"/>
      <c r="CW2211" s="39"/>
      <c r="CX2211" s="39"/>
      <c r="CY2211" s="39"/>
      <c r="CZ2211" s="39"/>
      <c r="DA2211" s="39"/>
      <c r="DB2211" s="39"/>
      <c r="DC2211" s="39"/>
      <c r="DD2211" s="39"/>
      <c r="DE2211" s="39"/>
      <c r="DF2211" s="39"/>
      <c r="DG2211" s="39"/>
      <c r="DH2211" s="39"/>
      <c r="DI2211" s="39"/>
      <c r="DJ2211" s="39"/>
      <c r="DK2211" s="39"/>
      <c r="DL2211" s="39"/>
      <c r="DM2211" s="39"/>
      <c r="DN2211" s="39"/>
      <c r="DO2211" s="39"/>
      <c r="DP2211" s="39"/>
      <c r="DQ2211" s="39"/>
      <c r="DR2211" s="39"/>
      <c r="DS2211" s="39"/>
      <c r="DT2211" s="39"/>
      <c r="DU2211" s="39"/>
      <c r="DV2211" s="39"/>
      <c r="DW2211" s="39"/>
      <c r="DX2211" s="39"/>
      <c r="DY2211" s="39"/>
      <c r="DZ2211" s="39"/>
      <c r="EA2211" s="39"/>
      <c r="EB2211" s="39"/>
      <c r="EC2211" s="39"/>
      <c r="ED2211" s="39"/>
      <c r="EE2211" s="39"/>
      <c r="EF2211" s="39"/>
      <c r="EG2211" s="39"/>
      <c r="EH2211" s="39"/>
      <c r="EI2211" s="39"/>
      <c r="EJ2211" s="39"/>
      <c r="EK2211" s="39"/>
      <c r="EL2211" s="39"/>
      <c r="EM2211" s="39"/>
      <c r="EN2211" s="39"/>
      <c r="EO2211" s="39"/>
      <c r="EP2211" s="39"/>
      <c r="EQ2211" s="39"/>
      <c r="ER2211" s="39"/>
      <c r="ES2211" s="39"/>
      <c r="ET2211" s="39"/>
      <c r="EU2211" s="39"/>
      <c r="EV2211" s="39"/>
      <c r="EW2211" s="39"/>
      <c r="EX2211" s="39"/>
      <c r="EY2211" s="39"/>
      <c r="EZ2211" s="39"/>
      <c r="FA2211" s="39"/>
      <c r="FB2211" s="39"/>
      <c r="FC2211" s="39"/>
      <c r="FD2211" s="39"/>
      <c r="FE2211" s="39"/>
      <c r="FF2211" s="39"/>
      <c r="FG2211" s="39"/>
      <c r="FH2211" s="39"/>
      <c r="FI2211" s="39"/>
      <c r="FJ2211" s="39"/>
      <c r="FK2211" s="39"/>
      <c r="FL2211" s="39"/>
      <c r="FM2211" s="39"/>
      <c r="FN2211" s="39"/>
    </row>
    <row r="2212" spans="1:170" s="36" customFormat="1">
      <c r="A2212" s="105"/>
      <c r="B2212" s="106"/>
      <c r="C2212" s="107"/>
      <c r="D2212" s="132"/>
      <c r="E2212" s="132"/>
      <c r="F2212" s="132"/>
      <c r="G2212" s="132"/>
      <c r="H2212" s="107"/>
      <c r="I2212" s="108"/>
      <c r="J2212" s="132"/>
      <c r="K2212" s="137"/>
      <c r="L2212" s="137"/>
      <c r="M2212" s="139"/>
      <c r="N2212" s="139"/>
      <c r="O2212" s="105"/>
      <c r="P2212" s="112"/>
      <c r="Q2212" s="112"/>
      <c r="R2212" s="112"/>
      <c r="S2212" s="94"/>
      <c r="T2212" s="95"/>
      <c r="U2212" s="95"/>
      <c r="V2212" s="95"/>
      <c r="W2212" s="95"/>
      <c r="X2212" s="39"/>
      <c r="Y2212" s="39"/>
      <c r="Z2212" s="39"/>
      <c r="AA2212" s="39"/>
      <c r="AB2212" s="39"/>
      <c r="AC2212" s="39"/>
      <c r="AD2212" s="39"/>
      <c r="AE2212" s="39"/>
      <c r="AF2212" s="39"/>
      <c r="AG2212" s="39"/>
      <c r="AH2212" s="39"/>
      <c r="AI2212" s="39"/>
      <c r="AJ2212" s="39"/>
      <c r="AK2212" s="39"/>
      <c r="AL2212" s="39"/>
      <c r="AM2212" s="39"/>
      <c r="AN2212" s="39"/>
      <c r="AO2212" s="39"/>
      <c r="AP2212" s="39"/>
      <c r="AQ2212" s="39"/>
      <c r="AR2212" s="39"/>
      <c r="AS2212" s="39"/>
      <c r="AT2212" s="39"/>
      <c r="AU2212" s="39"/>
      <c r="AV2212" s="39"/>
      <c r="AW2212" s="39"/>
      <c r="AX2212" s="39"/>
      <c r="AY2212" s="39"/>
      <c r="AZ2212" s="39"/>
      <c r="BA2212" s="39"/>
      <c r="BB2212" s="39"/>
      <c r="BC2212" s="39"/>
      <c r="BD2212" s="39"/>
      <c r="BE2212" s="39"/>
      <c r="BF2212" s="39"/>
      <c r="BG2212" s="39"/>
      <c r="BH2212" s="39"/>
      <c r="BI2212" s="39"/>
      <c r="BJ2212" s="39"/>
      <c r="BK2212" s="39"/>
      <c r="BL2212" s="39"/>
      <c r="BM2212" s="39"/>
      <c r="BN2212" s="39"/>
      <c r="BO2212" s="39"/>
      <c r="BP2212" s="39"/>
      <c r="BQ2212" s="39"/>
      <c r="BR2212" s="39"/>
      <c r="BS2212" s="39"/>
      <c r="BT2212" s="39"/>
      <c r="BU2212" s="39"/>
      <c r="BV2212" s="39"/>
      <c r="BW2212" s="39"/>
      <c r="BX2212" s="39"/>
      <c r="BY2212" s="39"/>
      <c r="BZ2212" s="39"/>
      <c r="CA2212" s="39"/>
      <c r="CB2212" s="39"/>
      <c r="CC2212" s="39"/>
      <c r="CD2212" s="39"/>
      <c r="CE2212" s="39"/>
      <c r="CF2212" s="39"/>
      <c r="CG2212" s="39"/>
      <c r="CH2212" s="39"/>
      <c r="CI2212" s="39"/>
      <c r="CJ2212" s="39"/>
      <c r="CK2212" s="39"/>
      <c r="CL2212" s="39"/>
      <c r="CM2212" s="39"/>
      <c r="CN2212" s="39"/>
      <c r="CO2212" s="39"/>
      <c r="CP2212" s="39"/>
      <c r="CQ2212" s="39"/>
      <c r="CR2212" s="39"/>
      <c r="CS2212" s="39"/>
      <c r="CT2212" s="39"/>
      <c r="CU2212" s="39"/>
      <c r="CV2212" s="39"/>
      <c r="CW2212" s="39"/>
      <c r="CX2212" s="39"/>
      <c r="CY2212" s="39"/>
      <c r="CZ2212" s="39"/>
      <c r="DA2212" s="39"/>
      <c r="DB2212" s="39"/>
      <c r="DC2212" s="39"/>
      <c r="DD2212" s="39"/>
      <c r="DE2212" s="39"/>
      <c r="DF2212" s="39"/>
      <c r="DG2212" s="39"/>
      <c r="DH2212" s="39"/>
      <c r="DI2212" s="39"/>
      <c r="DJ2212" s="39"/>
      <c r="DK2212" s="39"/>
      <c r="DL2212" s="39"/>
      <c r="DM2212" s="39"/>
      <c r="DN2212" s="39"/>
      <c r="DO2212" s="39"/>
      <c r="DP2212" s="39"/>
      <c r="DQ2212" s="39"/>
      <c r="DR2212" s="39"/>
      <c r="DS2212" s="39"/>
      <c r="DT2212" s="39"/>
      <c r="DU2212" s="39"/>
      <c r="DV2212" s="39"/>
      <c r="DW2212" s="39"/>
      <c r="DX2212" s="39"/>
      <c r="DY2212" s="39"/>
      <c r="DZ2212" s="39"/>
      <c r="EA2212" s="39"/>
      <c r="EB2212" s="39"/>
      <c r="EC2212" s="39"/>
      <c r="ED2212" s="39"/>
      <c r="EE2212" s="39"/>
      <c r="EF2212" s="39"/>
      <c r="EG2212" s="39"/>
      <c r="EH2212" s="39"/>
      <c r="EI2212" s="39"/>
      <c r="EJ2212" s="39"/>
      <c r="EK2212" s="39"/>
      <c r="EL2212" s="39"/>
      <c r="EM2212" s="39"/>
      <c r="EN2212" s="39"/>
      <c r="EO2212" s="39"/>
      <c r="EP2212" s="39"/>
      <c r="EQ2212" s="39"/>
      <c r="ER2212" s="39"/>
      <c r="ES2212" s="39"/>
      <c r="ET2212" s="39"/>
      <c r="EU2212" s="39"/>
      <c r="EV2212" s="39"/>
      <c r="EW2212" s="39"/>
      <c r="EX2212" s="39"/>
      <c r="EY2212" s="39"/>
      <c r="EZ2212" s="39"/>
      <c r="FA2212" s="39"/>
      <c r="FB2212" s="39"/>
      <c r="FC2212" s="39"/>
      <c r="FD2212" s="39"/>
      <c r="FE2212" s="39"/>
      <c r="FF2212" s="39"/>
      <c r="FG2212" s="39"/>
      <c r="FH2212" s="39"/>
      <c r="FI2212" s="39"/>
      <c r="FJ2212" s="39"/>
      <c r="FK2212" s="39"/>
      <c r="FL2212" s="39"/>
      <c r="FM2212" s="39"/>
      <c r="FN2212" s="39"/>
    </row>
    <row r="2213" spans="1:170" s="36" customFormat="1">
      <c r="A2213" s="105"/>
      <c r="B2213" s="106"/>
      <c r="C2213" s="107"/>
      <c r="D2213" s="132"/>
      <c r="E2213" s="132"/>
      <c r="F2213" s="132"/>
      <c r="G2213" s="132"/>
      <c r="H2213" s="107"/>
      <c r="I2213" s="108"/>
      <c r="J2213" s="132"/>
      <c r="K2213" s="137"/>
      <c r="L2213" s="137"/>
      <c r="M2213" s="139"/>
      <c r="N2213" s="139"/>
      <c r="O2213" s="105"/>
      <c r="P2213" s="112"/>
      <c r="Q2213" s="112"/>
      <c r="R2213" s="112"/>
      <c r="S2213" s="94"/>
      <c r="T2213" s="95"/>
      <c r="U2213" s="95"/>
      <c r="V2213" s="95"/>
      <c r="W2213" s="95"/>
      <c r="X2213" s="39"/>
      <c r="Y2213" s="39"/>
      <c r="Z2213" s="39"/>
      <c r="AA2213" s="39"/>
      <c r="AB2213" s="39"/>
      <c r="AC2213" s="39"/>
      <c r="AD2213" s="39"/>
      <c r="AE2213" s="39"/>
      <c r="AF2213" s="39"/>
      <c r="AG2213" s="39"/>
      <c r="AH2213" s="39"/>
      <c r="AI2213" s="39"/>
      <c r="AJ2213" s="39"/>
      <c r="AK2213" s="39"/>
      <c r="AL2213" s="39"/>
      <c r="AM2213" s="39"/>
      <c r="AN2213" s="39"/>
      <c r="AO2213" s="39"/>
      <c r="AP2213" s="39"/>
      <c r="AQ2213" s="39"/>
      <c r="AR2213" s="39"/>
      <c r="AS2213" s="39"/>
      <c r="AT2213" s="39"/>
      <c r="AU2213" s="39"/>
      <c r="AV2213" s="39"/>
      <c r="AW2213" s="39"/>
      <c r="AX2213" s="39"/>
      <c r="AY2213" s="39"/>
      <c r="AZ2213" s="39"/>
      <c r="BA2213" s="39"/>
      <c r="BB2213" s="39"/>
      <c r="BC2213" s="39"/>
      <c r="BD2213" s="39"/>
      <c r="BE2213" s="39"/>
      <c r="BF2213" s="39"/>
      <c r="BG2213" s="39"/>
      <c r="BH2213" s="39"/>
      <c r="BI2213" s="39"/>
      <c r="BJ2213" s="39"/>
      <c r="BK2213" s="39"/>
      <c r="BL2213" s="39"/>
      <c r="BM2213" s="39"/>
      <c r="BN2213" s="39"/>
      <c r="BO2213" s="39"/>
      <c r="BP2213" s="39"/>
      <c r="BQ2213" s="39"/>
      <c r="BR2213" s="39"/>
      <c r="BS2213" s="39"/>
      <c r="BT2213" s="39"/>
      <c r="BU2213" s="39"/>
      <c r="BV2213" s="39"/>
      <c r="BW2213" s="39"/>
      <c r="BX2213" s="39"/>
      <c r="BY2213" s="39"/>
      <c r="BZ2213" s="39"/>
      <c r="CA2213" s="39"/>
      <c r="CB2213" s="39"/>
      <c r="CC2213" s="39"/>
      <c r="CD2213" s="39"/>
      <c r="CE2213" s="39"/>
      <c r="CF2213" s="39"/>
      <c r="CG2213" s="39"/>
      <c r="CH2213" s="39"/>
      <c r="CI2213" s="39"/>
      <c r="CJ2213" s="39"/>
      <c r="CK2213" s="39"/>
      <c r="CL2213" s="39"/>
      <c r="CM2213" s="39"/>
      <c r="CN2213" s="39"/>
      <c r="CO2213" s="39"/>
      <c r="CP2213" s="39"/>
      <c r="CQ2213" s="39"/>
      <c r="CR2213" s="39"/>
      <c r="CS2213" s="39"/>
      <c r="CT2213" s="39"/>
      <c r="CU2213" s="39"/>
      <c r="CV2213" s="39"/>
      <c r="CW2213" s="39"/>
      <c r="CX2213" s="39"/>
      <c r="CY2213" s="39"/>
      <c r="CZ2213" s="39"/>
      <c r="DA2213" s="39"/>
      <c r="DB2213" s="39"/>
      <c r="DC2213" s="39"/>
      <c r="DD2213" s="39"/>
      <c r="DE2213" s="39"/>
      <c r="DF2213" s="39"/>
      <c r="DG2213" s="39"/>
      <c r="DH2213" s="39"/>
      <c r="DI2213" s="39"/>
      <c r="DJ2213" s="39"/>
      <c r="DK2213" s="39"/>
      <c r="DL2213" s="39"/>
      <c r="DM2213" s="39"/>
      <c r="DN2213" s="39"/>
      <c r="DO2213" s="39"/>
      <c r="DP2213" s="39"/>
      <c r="DQ2213" s="39"/>
      <c r="DR2213" s="39"/>
      <c r="DS2213" s="39"/>
      <c r="DT2213" s="39"/>
      <c r="DU2213" s="39"/>
      <c r="DV2213" s="39"/>
      <c r="DW2213" s="39"/>
      <c r="DX2213" s="39"/>
      <c r="DY2213" s="39"/>
      <c r="DZ2213" s="39"/>
      <c r="EA2213" s="39"/>
      <c r="EB2213" s="39"/>
      <c r="EC2213" s="39"/>
      <c r="ED2213" s="39"/>
      <c r="EE2213" s="39"/>
      <c r="EF2213" s="39"/>
      <c r="EG2213" s="39"/>
      <c r="EH2213" s="39"/>
      <c r="EI2213" s="39"/>
      <c r="EJ2213" s="39"/>
      <c r="EK2213" s="39"/>
      <c r="EL2213" s="39"/>
      <c r="EM2213" s="39"/>
      <c r="EN2213" s="39"/>
      <c r="EO2213" s="39"/>
      <c r="EP2213" s="39"/>
      <c r="EQ2213" s="39"/>
      <c r="ER2213" s="39"/>
      <c r="ES2213" s="39"/>
      <c r="ET2213" s="39"/>
      <c r="EU2213" s="39"/>
      <c r="EV2213" s="39"/>
      <c r="EW2213" s="39"/>
      <c r="EX2213" s="39"/>
      <c r="EY2213" s="39"/>
      <c r="EZ2213" s="39"/>
      <c r="FA2213" s="39"/>
      <c r="FB2213" s="39"/>
      <c r="FC2213" s="39"/>
      <c r="FD2213" s="39"/>
      <c r="FE2213" s="39"/>
      <c r="FF2213" s="39"/>
      <c r="FG2213" s="39"/>
      <c r="FH2213" s="39"/>
      <c r="FI2213" s="39"/>
      <c r="FJ2213" s="39"/>
      <c r="FK2213" s="39"/>
      <c r="FL2213" s="39"/>
      <c r="FM2213" s="39"/>
      <c r="FN2213" s="39"/>
    </row>
    <row r="2214" spans="1:170" s="36" customFormat="1">
      <c r="A2214" s="105"/>
      <c r="B2214" s="106"/>
      <c r="C2214" s="107"/>
      <c r="D2214" s="132"/>
      <c r="E2214" s="132"/>
      <c r="F2214" s="132"/>
      <c r="G2214" s="132"/>
      <c r="H2214" s="107"/>
      <c r="I2214" s="108"/>
      <c r="J2214" s="132"/>
      <c r="K2214" s="137"/>
      <c r="L2214" s="137"/>
      <c r="M2214" s="139"/>
      <c r="N2214" s="139"/>
      <c r="O2214" s="105"/>
      <c r="P2214" s="112"/>
      <c r="Q2214" s="112"/>
      <c r="R2214" s="112"/>
      <c r="S2214" s="94"/>
      <c r="T2214" s="95"/>
      <c r="U2214" s="95"/>
      <c r="V2214" s="95"/>
      <c r="W2214" s="95"/>
      <c r="X2214" s="39"/>
      <c r="Y2214" s="39"/>
      <c r="Z2214" s="39"/>
      <c r="AA2214" s="39"/>
      <c r="AB2214" s="39"/>
      <c r="AC2214" s="39"/>
      <c r="AD2214" s="39"/>
      <c r="AE2214" s="39"/>
      <c r="AF2214" s="39"/>
      <c r="AG2214" s="39"/>
      <c r="AH2214" s="39"/>
      <c r="AI2214" s="39"/>
      <c r="AJ2214" s="39"/>
      <c r="AK2214" s="39"/>
      <c r="AL2214" s="39"/>
      <c r="AM2214" s="39"/>
      <c r="AN2214" s="39"/>
      <c r="AO2214" s="39"/>
      <c r="AP2214" s="39"/>
      <c r="AQ2214" s="39"/>
      <c r="AR2214" s="39"/>
      <c r="AS2214" s="39"/>
      <c r="AT2214" s="39"/>
      <c r="AU2214" s="39"/>
      <c r="AV2214" s="39"/>
      <c r="AW2214" s="39"/>
      <c r="AX2214" s="39"/>
      <c r="AY2214" s="39"/>
      <c r="AZ2214" s="39"/>
      <c r="BA2214" s="39"/>
      <c r="BB2214" s="39"/>
      <c r="BC2214" s="39"/>
      <c r="BD2214" s="39"/>
      <c r="BE2214" s="39"/>
      <c r="BF2214" s="39"/>
      <c r="BG2214" s="39"/>
      <c r="BH2214" s="39"/>
      <c r="BI2214" s="39"/>
      <c r="BJ2214" s="39"/>
      <c r="BK2214" s="39"/>
      <c r="BL2214" s="39"/>
      <c r="BM2214" s="39"/>
      <c r="BN2214" s="39"/>
      <c r="BO2214" s="39"/>
      <c r="BP2214" s="39"/>
      <c r="BQ2214" s="39"/>
      <c r="BR2214" s="39"/>
      <c r="BS2214" s="39"/>
      <c r="BT2214" s="39"/>
      <c r="BU2214" s="39"/>
      <c r="BV2214" s="39"/>
      <c r="BW2214" s="39"/>
      <c r="BX2214" s="39"/>
      <c r="BY2214" s="39"/>
      <c r="BZ2214" s="39"/>
      <c r="CA2214" s="39"/>
      <c r="CB2214" s="39"/>
      <c r="CC2214" s="39"/>
      <c r="CD2214" s="39"/>
      <c r="CE2214" s="39"/>
      <c r="CF2214" s="39"/>
      <c r="CG2214" s="39"/>
      <c r="CH2214" s="39"/>
      <c r="CI2214" s="39"/>
      <c r="CJ2214" s="39"/>
      <c r="CK2214" s="39"/>
      <c r="CL2214" s="39"/>
      <c r="CM2214" s="39"/>
      <c r="CN2214" s="39"/>
      <c r="CO2214" s="39"/>
      <c r="CP2214" s="39"/>
      <c r="CQ2214" s="39"/>
      <c r="CR2214" s="39"/>
      <c r="CS2214" s="39"/>
      <c r="CT2214" s="39"/>
      <c r="CU2214" s="39"/>
      <c r="CV2214" s="39"/>
      <c r="CW2214" s="39"/>
      <c r="CX2214" s="39"/>
      <c r="CY2214" s="39"/>
      <c r="CZ2214" s="39"/>
      <c r="DA2214" s="39"/>
      <c r="DB2214" s="39"/>
      <c r="DC2214" s="39"/>
      <c r="DD2214" s="39"/>
      <c r="DE2214" s="39"/>
      <c r="DF2214" s="39"/>
      <c r="DG2214" s="39"/>
      <c r="DH2214" s="39"/>
      <c r="DI2214" s="39"/>
      <c r="DJ2214" s="39"/>
      <c r="DK2214" s="39"/>
      <c r="DL2214" s="39"/>
      <c r="DM2214" s="39"/>
      <c r="DN2214" s="39"/>
      <c r="DO2214" s="39"/>
      <c r="DP2214" s="39"/>
      <c r="DQ2214" s="39"/>
      <c r="DR2214" s="39"/>
      <c r="DS2214" s="39"/>
      <c r="DT2214" s="39"/>
      <c r="DU2214" s="39"/>
      <c r="DV2214" s="39"/>
      <c r="DW2214" s="39"/>
      <c r="DX2214" s="39"/>
      <c r="DY2214" s="39"/>
      <c r="DZ2214" s="39"/>
      <c r="EA2214" s="39"/>
      <c r="EB2214" s="39"/>
      <c r="EC2214" s="39"/>
      <c r="ED2214" s="39"/>
      <c r="EE2214" s="39"/>
      <c r="EF2214" s="39"/>
      <c r="EG2214" s="39"/>
      <c r="EH2214" s="39"/>
      <c r="EI2214" s="39"/>
      <c r="EJ2214" s="39"/>
      <c r="EK2214" s="39"/>
      <c r="EL2214" s="39"/>
      <c r="EM2214" s="39"/>
      <c r="EN2214" s="39"/>
      <c r="EO2214" s="39"/>
      <c r="EP2214" s="39"/>
      <c r="EQ2214" s="39"/>
      <c r="ER2214" s="39"/>
      <c r="ES2214" s="39"/>
      <c r="ET2214" s="39"/>
      <c r="EU2214" s="39"/>
      <c r="EV2214" s="39"/>
      <c r="EW2214" s="39"/>
      <c r="EX2214" s="39"/>
      <c r="EY2214" s="39"/>
      <c r="EZ2214" s="39"/>
      <c r="FA2214" s="39"/>
      <c r="FB2214" s="39"/>
      <c r="FC2214" s="39"/>
      <c r="FD2214" s="39"/>
      <c r="FE2214" s="39"/>
      <c r="FF2214" s="39"/>
      <c r="FG2214" s="39"/>
      <c r="FH2214" s="39"/>
      <c r="FI2214" s="39"/>
      <c r="FJ2214" s="39"/>
      <c r="FK2214" s="39"/>
      <c r="FL2214" s="39"/>
      <c r="FM2214" s="39"/>
      <c r="FN2214" s="39"/>
    </row>
    <row r="2215" spans="1:170" s="36" customFormat="1">
      <c r="A2215" s="105"/>
      <c r="B2215" s="106"/>
      <c r="C2215" s="107"/>
      <c r="D2215" s="132"/>
      <c r="E2215" s="132"/>
      <c r="F2215" s="132"/>
      <c r="G2215" s="132"/>
      <c r="H2215" s="107"/>
      <c r="I2215" s="108"/>
      <c r="J2215" s="132"/>
      <c r="K2215" s="137"/>
      <c r="L2215" s="137"/>
      <c r="M2215" s="139"/>
      <c r="N2215" s="139"/>
      <c r="O2215" s="105"/>
      <c r="P2215" s="112"/>
      <c r="Q2215" s="112"/>
      <c r="R2215" s="112"/>
      <c r="S2215" s="94"/>
      <c r="T2215" s="95"/>
      <c r="U2215" s="95"/>
      <c r="V2215" s="95"/>
      <c r="W2215" s="95"/>
      <c r="X2215" s="39"/>
      <c r="Y2215" s="39"/>
      <c r="Z2215" s="39"/>
      <c r="AA2215" s="39"/>
      <c r="AB2215" s="39"/>
      <c r="AC2215" s="39"/>
      <c r="AD2215" s="39"/>
      <c r="AE2215" s="39"/>
      <c r="AF2215" s="39"/>
      <c r="AG2215" s="39"/>
      <c r="AH2215" s="39"/>
      <c r="AI2215" s="39"/>
      <c r="AJ2215" s="39"/>
      <c r="AK2215" s="39"/>
      <c r="AL2215" s="39"/>
      <c r="AM2215" s="39"/>
      <c r="AN2215" s="39"/>
      <c r="AO2215" s="39"/>
      <c r="AP2215" s="39"/>
      <c r="AQ2215" s="39"/>
      <c r="AR2215" s="39"/>
      <c r="AS2215" s="39"/>
      <c r="AT2215" s="39"/>
      <c r="AU2215" s="39"/>
      <c r="AV2215" s="39"/>
      <c r="AW2215" s="39"/>
      <c r="AX2215" s="39"/>
      <c r="AY2215" s="39"/>
      <c r="AZ2215" s="39"/>
      <c r="BA2215" s="39"/>
      <c r="BB2215" s="39"/>
      <c r="BC2215" s="39"/>
      <c r="BD2215" s="39"/>
      <c r="BE2215" s="39"/>
      <c r="BF2215" s="39"/>
      <c r="BG2215" s="39"/>
      <c r="BH2215" s="39"/>
      <c r="BI2215" s="39"/>
      <c r="BJ2215" s="39"/>
      <c r="BK2215" s="39"/>
      <c r="BL2215" s="39"/>
      <c r="BM2215" s="39"/>
      <c r="BN2215" s="39"/>
      <c r="BO2215" s="39"/>
      <c r="BP2215" s="39"/>
      <c r="BQ2215" s="39"/>
      <c r="BR2215" s="39"/>
      <c r="BS2215" s="39"/>
      <c r="BT2215" s="39"/>
      <c r="BU2215" s="39"/>
      <c r="BV2215" s="39"/>
      <c r="BW2215" s="39"/>
      <c r="BX2215" s="39"/>
      <c r="BY2215" s="39"/>
      <c r="BZ2215" s="39"/>
      <c r="CA2215" s="39"/>
      <c r="CB2215" s="39"/>
      <c r="CC2215" s="39"/>
      <c r="CD2215" s="39"/>
      <c r="CE2215" s="39"/>
      <c r="CF2215" s="39"/>
      <c r="CG2215" s="39"/>
      <c r="CH2215" s="39"/>
      <c r="CI2215" s="39"/>
      <c r="CJ2215" s="39"/>
      <c r="CK2215" s="39"/>
      <c r="CL2215" s="39"/>
      <c r="CM2215" s="39"/>
      <c r="CN2215" s="39"/>
      <c r="CO2215" s="39"/>
      <c r="CP2215" s="39"/>
      <c r="CQ2215" s="39"/>
      <c r="CR2215" s="39"/>
      <c r="CS2215" s="39"/>
      <c r="CT2215" s="39"/>
      <c r="CU2215" s="39"/>
      <c r="CV2215" s="39"/>
      <c r="CW2215" s="39"/>
      <c r="CX2215" s="39"/>
      <c r="CY2215" s="39"/>
      <c r="CZ2215" s="39"/>
      <c r="DA2215" s="39"/>
      <c r="DB2215" s="39"/>
      <c r="DC2215" s="39"/>
      <c r="DD2215" s="39"/>
      <c r="DE2215" s="39"/>
      <c r="DF2215" s="39"/>
      <c r="DG2215" s="39"/>
      <c r="DH2215" s="39"/>
      <c r="DI2215" s="39"/>
      <c r="DJ2215" s="39"/>
      <c r="DK2215" s="39"/>
      <c r="DL2215" s="39"/>
      <c r="DM2215" s="39"/>
      <c r="DN2215" s="39"/>
      <c r="DO2215" s="39"/>
      <c r="DP2215" s="39"/>
      <c r="DQ2215" s="39"/>
      <c r="DR2215" s="39"/>
      <c r="DS2215" s="39"/>
      <c r="DT2215" s="39"/>
      <c r="DU2215" s="39"/>
      <c r="DV2215" s="39"/>
      <c r="DW2215" s="39"/>
      <c r="DX2215" s="39"/>
      <c r="DY2215" s="39"/>
      <c r="DZ2215" s="39"/>
      <c r="EA2215" s="39"/>
      <c r="EB2215" s="39"/>
      <c r="EC2215" s="39"/>
      <c r="ED2215" s="39"/>
      <c r="EE2215" s="39"/>
      <c r="EF2215" s="39"/>
      <c r="EG2215" s="39"/>
      <c r="EH2215" s="39"/>
      <c r="EI2215" s="39"/>
      <c r="EJ2215" s="39"/>
      <c r="EK2215" s="39"/>
      <c r="EL2215" s="39"/>
      <c r="EM2215" s="39"/>
      <c r="EN2215" s="39"/>
      <c r="EO2215" s="39"/>
      <c r="EP2215" s="39"/>
      <c r="EQ2215" s="39"/>
      <c r="ER2215" s="39"/>
      <c r="ES2215" s="39"/>
      <c r="ET2215" s="39"/>
      <c r="EU2215" s="39"/>
      <c r="EV2215" s="39"/>
      <c r="EW2215" s="39"/>
      <c r="EX2215" s="39"/>
      <c r="EY2215" s="39"/>
      <c r="EZ2215" s="39"/>
      <c r="FA2215" s="39"/>
      <c r="FB2215" s="39"/>
      <c r="FC2215" s="39"/>
      <c r="FD2215" s="39"/>
      <c r="FE2215" s="39"/>
      <c r="FF2215" s="39"/>
      <c r="FG2215" s="39"/>
      <c r="FH2215" s="39"/>
      <c r="FI2215" s="39"/>
      <c r="FJ2215" s="39"/>
      <c r="FK2215" s="39"/>
      <c r="FL2215" s="39"/>
      <c r="FM2215" s="39"/>
      <c r="FN2215" s="39"/>
    </row>
    <row r="2216" spans="1:170" s="36" customFormat="1">
      <c r="A2216" s="105"/>
      <c r="B2216" s="106"/>
      <c r="C2216" s="107"/>
      <c r="D2216" s="132"/>
      <c r="E2216" s="132"/>
      <c r="F2216" s="132"/>
      <c r="G2216" s="132"/>
      <c r="H2216" s="107"/>
      <c r="I2216" s="108"/>
      <c r="J2216" s="132"/>
      <c r="K2216" s="137"/>
      <c r="L2216" s="137"/>
      <c r="M2216" s="139"/>
      <c r="N2216" s="139"/>
      <c r="O2216" s="105"/>
      <c r="P2216" s="112"/>
      <c r="Q2216" s="112"/>
      <c r="R2216" s="112"/>
      <c r="S2216" s="94"/>
      <c r="T2216" s="95"/>
      <c r="U2216" s="95"/>
      <c r="V2216" s="95"/>
      <c r="W2216" s="95"/>
      <c r="X2216" s="39"/>
      <c r="Y2216" s="39"/>
      <c r="Z2216" s="39"/>
      <c r="AA2216" s="39"/>
      <c r="AB2216" s="39"/>
      <c r="AC2216" s="39"/>
      <c r="AD2216" s="39"/>
      <c r="AE2216" s="39"/>
      <c r="AF2216" s="39"/>
      <c r="AG2216" s="39"/>
      <c r="AH2216" s="39"/>
      <c r="AI2216" s="39"/>
      <c r="AJ2216" s="39"/>
      <c r="AK2216" s="39"/>
      <c r="AL2216" s="39"/>
      <c r="AM2216" s="39"/>
      <c r="AN2216" s="39"/>
      <c r="AO2216" s="39"/>
      <c r="AP2216" s="39"/>
      <c r="AQ2216" s="39"/>
      <c r="AR2216" s="39"/>
      <c r="AS2216" s="39"/>
      <c r="AT2216" s="39"/>
      <c r="AU2216" s="39"/>
      <c r="AV2216" s="39"/>
      <c r="AW2216" s="39"/>
      <c r="AX2216" s="39"/>
      <c r="AY2216" s="39"/>
      <c r="AZ2216" s="39"/>
      <c r="BA2216" s="39"/>
      <c r="BB2216" s="39"/>
      <c r="BC2216" s="39"/>
      <c r="BD2216" s="39"/>
      <c r="BE2216" s="39"/>
      <c r="BF2216" s="39"/>
      <c r="BG2216" s="39"/>
      <c r="BH2216" s="39"/>
      <c r="BI2216" s="39"/>
      <c r="BJ2216" s="39"/>
      <c r="BK2216" s="39"/>
      <c r="BL2216" s="39"/>
      <c r="BM2216" s="39"/>
      <c r="BN2216" s="39"/>
      <c r="BO2216" s="39"/>
      <c r="BP2216" s="39"/>
      <c r="BQ2216" s="39"/>
      <c r="BR2216" s="39"/>
      <c r="BS2216" s="39"/>
      <c r="BT2216" s="39"/>
      <c r="BU2216" s="39"/>
      <c r="BV2216" s="39"/>
      <c r="BW2216" s="39"/>
      <c r="BX2216" s="39"/>
      <c r="BY2216" s="39"/>
      <c r="BZ2216" s="39"/>
      <c r="CA2216" s="39"/>
      <c r="CB2216" s="39"/>
      <c r="CC2216" s="39"/>
      <c r="CD2216" s="39"/>
      <c r="CE2216" s="39"/>
      <c r="CF2216" s="39"/>
      <c r="CG2216" s="39"/>
      <c r="CH2216" s="39"/>
      <c r="CI2216" s="39"/>
      <c r="CJ2216" s="39"/>
      <c r="CK2216" s="39"/>
      <c r="CL2216" s="39"/>
      <c r="CM2216" s="39"/>
      <c r="CN2216" s="39"/>
      <c r="CO2216" s="39"/>
      <c r="CP2216" s="39"/>
      <c r="CQ2216" s="39"/>
      <c r="CR2216" s="39"/>
      <c r="CS2216" s="39"/>
      <c r="CT2216" s="39"/>
      <c r="CU2216" s="39"/>
      <c r="CV2216" s="39"/>
      <c r="CW2216" s="39"/>
      <c r="CX2216" s="39"/>
      <c r="CY2216" s="39"/>
      <c r="CZ2216" s="39"/>
      <c r="DA2216" s="39"/>
      <c r="DB2216" s="39"/>
      <c r="DC2216" s="39"/>
      <c r="DD2216" s="39"/>
      <c r="DE2216" s="39"/>
      <c r="DF2216" s="39"/>
      <c r="DG2216" s="39"/>
      <c r="DH2216" s="39"/>
      <c r="DI2216" s="39"/>
      <c r="DJ2216" s="39"/>
      <c r="DK2216" s="39"/>
      <c r="DL2216" s="39"/>
      <c r="DM2216" s="39"/>
      <c r="DN2216" s="39"/>
      <c r="DO2216" s="39"/>
      <c r="DP2216" s="39"/>
      <c r="DQ2216" s="39"/>
      <c r="DR2216" s="39"/>
      <c r="DS2216" s="39"/>
      <c r="DT2216" s="39"/>
      <c r="DU2216" s="39"/>
      <c r="DV2216" s="39"/>
      <c r="DW2216" s="39"/>
      <c r="DX2216" s="39"/>
      <c r="DY2216" s="39"/>
      <c r="DZ2216" s="39"/>
      <c r="EA2216" s="39"/>
      <c r="EB2216" s="39"/>
      <c r="EC2216" s="39"/>
      <c r="ED2216" s="39"/>
      <c r="EE2216" s="39"/>
      <c r="EF2216" s="39"/>
      <c r="EG2216" s="39"/>
      <c r="EH2216" s="39"/>
      <c r="EI2216" s="39"/>
      <c r="EJ2216" s="39"/>
      <c r="EK2216" s="39"/>
      <c r="EL2216" s="39"/>
      <c r="EM2216" s="39"/>
      <c r="EN2216" s="39"/>
      <c r="EO2216" s="39"/>
      <c r="EP2216" s="39"/>
      <c r="EQ2216" s="39"/>
      <c r="ER2216" s="39"/>
      <c r="ES2216" s="39"/>
      <c r="ET2216" s="39"/>
      <c r="EU2216" s="39"/>
      <c r="EV2216" s="39"/>
      <c r="EW2216" s="39"/>
      <c r="EX2216" s="39"/>
      <c r="EY2216" s="39"/>
      <c r="EZ2216" s="39"/>
      <c r="FA2216" s="39"/>
      <c r="FB2216" s="39"/>
      <c r="FC2216" s="39"/>
      <c r="FD2216" s="39"/>
      <c r="FE2216" s="39"/>
      <c r="FF2216" s="39"/>
      <c r="FG2216" s="39"/>
      <c r="FH2216" s="39"/>
      <c r="FI2216" s="39"/>
      <c r="FJ2216" s="39"/>
      <c r="FK2216" s="39"/>
      <c r="FL2216" s="39"/>
      <c r="FM2216" s="39"/>
      <c r="FN2216" s="39"/>
    </row>
    <row r="2217" spans="1:170" s="36" customFormat="1">
      <c r="A2217" s="105"/>
      <c r="B2217" s="106"/>
      <c r="C2217" s="107"/>
      <c r="D2217" s="132"/>
      <c r="E2217" s="132"/>
      <c r="F2217" s="132"/>
      <c r="G2217" s="132"/>
      <c r="H2217" s="107"/>
      <c r="I2217" s="108"/>
      <c r="J2217" s="132"/>
      <c r="K2217" s="137"/>
      <c r="L2217" s="137"/>
      <c r="M2217" s="139"/>
      <c r="N2217" s="139"/>
      <c r="O2217" s="105"/>
      <c r="P2217" s="112"/>
      <c r="Q2217" s="112"/>
      <c r="R2217" s="112"/>
      <c r="S2217" s="94"/>
      <c r="T2217" s="95"/>
      <c r="U2217" s="95"/>
      <c r="V2217" s="95"/>
      <c r="W2217" s="95"/>
      <c r="X2217" s="39"/>
      <c r="Y2217" s="39"/>
      <c r="Z2217" s="39"/>
      <c r="AA2217" s="39"/>
      <c r="AB2217" s="39"/>
      <c r="AC2217" s="39"/>
      <c r="AD2217" s="39"/>
      <c r="AE2217" s="39"/>
      <c r="AF2217" s="39"/>
      <c r="AG2217" s="39"/>
      <c r="AH2217" s="39"/>
      <c r="AI2217" s="39"/>
      <c r="AJ2217" s="39"/>
      <c r="AK2217" s="39"/>
      <c r="AL2217" s="39"/>
      <c r="AM2217" s="39"/>
      <c r="AN2217" s="39"/>
      <c r="AO2217" s="39"/>
      <c r="AP2217" s="39"/>
      <c r="AQ2217" s="39"/>
      <c r="AR2217" s="39"/>
      <c r="AS2217" s="39"/>
      <c r="AT2217" s="39"/>
      <c r="AU2217" s="39"/>
      <c r="AV2217" s="39"/>
      <c r="AW2217" s="39"/>
      <c r="AX2217" s="39"/>
      <c r="AY2217" s="39"/>
      <c r="AZ2217" s="39"/>
      <c r="BA2217" s="39"/>
      <c r="BB2217" s="39"/>
      <c r="BC2217" s="39"/>
      <c r="BD2217" s="39"/>
      <c r="BE2217" s="39"/>
      <c r="BF2217" s="39"/>
      <c r="BG2217" s="39"/>
      <c r="BH2217" s="39"/>
      <c r="BI2217" s="39"/>
      <c r="BJ2217" s="39"/>
      <c r="BK2217" s="39"/>
      <c r="BL2217" s="39"/>
      <c r="BM2217" s="39"/>
      <c r="BN2217" s="39"/>
      <c r="BO2217" s="39"/>
      <c r="BP2217" s="39"/>
      <c r="BQ2217" s="39"/>
      <c r="BR2217" s="39"/>
      <c r="BS2217" s="39"/>
      <c r="BT2217" s="39"/>
      <c r="BU2217" s="39"/>
      <c r="BV2217" s="39"/>
      <c r="BW2217" s="39"/>
      <c r="BX2217" s="39"/>
      <c r="BY2217" s="39"/>
      <c r="BZ2217" s="39"/>
      <c r="CA2217" s="39"/>
      <c r="CB2217" s="39"/>
      <c r="CC2217" s="39"/>
      <c r="CD2217" s="39"/>
      <c r="CE2217" s="39"/>
      <c r="CF2217" s="39"/>
      <c r="CG2217" s="39"/>
      <c r="CH2217" s="39"/>
      <c r="CI2217" s="39"/>
      <c r="CJ2217" s="39"/>
      <c r="CK2217" s="39"/>
      <c r="CL2217" s="39"/>
      <c r="CM2217" s="39"/>
      <c r="CN2217" s="39"/>
      <c r="CO2217" s="39"/>
      <c r="CP2217" s="39"/>
      <c r="CQ2217" s="39"/>
      <c r="CR2217" s="39"/>
      <c r="CS2217" s="39"/>
      <c r="CT2217" s="39"/>
      <c r="CU2217" s="39"/>
      <c r="CV2217" s="39"/>
      <c r="CW2217" s="39"/>
      <c r="CX2217" s="39"/>
      <c r="CY2217" s="39"/>
      <c r="CZ2217" s="39"/>
      <c r="DA2217" s="39"/>
      <c r="DB2217" s="39"/>
      <c r="DC2217" s="39"/>
      <c r="DD2217" s="39"/>
      <c r="DE2217" s="39"/>
      <c r="DF2217" s="39"/>
      <c r="DG2217" s="39"/>
      <c r="DH2217" s="39"/>
      <c r="DI2217" s="39"/>
      <c r="DJ2217" s="39"/>
      <c r="DK2217" s="39"/>
      <c r="DL2217" s="39"/>
      <c r="DM2217" s="39"/>
      <c r="DN2217" s="39"/>
      <c r="DO2217" s="39"/>
      <c r="DP2217" s="39"/>
      <c r="DQ2217" s="39"/>
      <c r="DR2217" s="39"/>
      <c r="DS2217" s="39"/>
      <c r="DT2217" s="39"/>
      <c r="DU2217" s="39"/>
      <c r="DV2217" s="39"/>
      <c r="DW2217" s="39"/>
      <c r="DX2217" s="39"/>
      <c r="DY2217" s="39"/>
      <c r="DZ2217" s="39"/>
      <c r="EA2217" s="39"/>
      <c r="EB2217" s="39"/>
      <c r="EC2217" s="39"/>
      <c r="ED2217" s="39"/>
      <c r="EE2217" s="39"/>
      <c r="EF2217" s="39"/>
      <c r="EG2217" s="39"/>
      <c r="EH2217" s="39"/>
      <c r="EI2217" s="39"/>
      <c r="EJ2217" s="39"/>
      <c r="EK2217" s="39"/>
      <c r="EL2217" s="39"/>
      <c r="EM2217" s="39"/>
      <c r="EN2217" s="39"/>
      <c r="EO2217" s="39"/>
      <c r="EP2217" s="39"/>
      <c r="EQ2217" s="39"/>
      <c r="ER2217" s="39"/>
      <c r="ES2217" s="39"/>
      <c r="ET2217" s="39"/>
      <c r="EU2217" s="39"/>
      <c r="EV2217" s="39"/>
      <c r="EW2217" s="39"/>
      <c r="EX2217" s="39"/>
      <c r="EY2217" s="39"/>
      <c r="EZ2217" s="39"/>
      <c r="FA2217" s="39"/>
      <c r="FB2217" s="39"/>
      <c r="FC2217" s="39"/>
      <c r="FD2217" s="39"/>
      <c r="FE2217" s="39"/>
      <c r="FF2217" s="39"/>
      <c r="FG2217" s="39"/>
      <c r="FH2217" s="39"/>
      <c r="FI2217" s="39"/>
      <c r="FJ2217" s="39"/>
      <c r="FK2217" s="39"/>
      <c r="FL2217" s="39"/>
      <c r="FM2217" s="39"/>
      <c r="FN2217" s="39"/>
    </row>
    <row r="2218" spans="1:170" s="36" customFormat="1">
      <c r="A2218" s="105"/>
      <c r="B2218" s="106"/>
      <c r="C2218" s="107"/>
      <c r="D2218" s="132"/>
      <c r="E2218" s="132"/>
      <c r="F2218" s="132"/>
      <c r="G2218" s="132"/>
      <c r="H2218" s="107"/>
      <c r="I2218" s="108"/>
      <c r="J2218" s="132"/>
      <c r="K2218" s="137"/>
      <c r="L2218" s="137"/>
      <c r="M2218" s="139"/>
      <c r="N2218" s="139"/>
      <c r="O2218" s="105"/>
      <c r="P2218" s="112"/>
      <c r="Q2218" s="112"/>
      <c r="R2218" s="112"/>
      <c r="S2218" s="94"/>
      <c r="T2218" s="95"/>
      <c r="U2218" s="95"/>
      <c r="V2218" s="95"/>
      <c r="W2218" s="95"/>
      <c r="X2218" s="39"/>
      <c r="Y2218" s="39"/>
      <c r="Z2218" s="39"/>
      <c r="AA2218" s="39"/>
      <c r="AB2218" s="39"/>
      <c r="AC2218" s="39"/>
      <c r="AD2218" s="39"/>
      <c r="AE2218" s="39"/>
      <c r="AF2218" s="39"/>
      <c r="AG2218" s="39"/>
      <c r="AH2218" s="39"/>
      <c r="AI2218" s="39"/>
      <c r="AJ2218" s="39"/>
      <c r="AK2218" s="39"/>
      <c r="AL2218" s="39"/>
      <c r="AM2218" s="39"/>
      <c r="AN2218" s="39"/>
      <c r="AO2218" s="39"/>
      <c r="AP2218" s="39"/>
      <c r="AQ2218" s="39"/>
      <c r="AR2218" s="39"/>
      <c r="AS2218" s="39"/>
      <c r="AT2218" s="39"/>
      <c r="AU2218" s="39"/>
      <c r="AV2218" s="39"/>
      <c r="AW2218" s="39"/>
      <c r="AX2218" s="39"/>
      <c r="AY2218" s="39"/>
      <c r="AZ2218" s="39"/>
      <c r="BA2218" s="39"/>
      <c r="BB2218" s="39"/>
      <c r="BC2218" s="39"/>
      <c r="BD2218" s="39"/>
      <c r="BE2218" s="39"/>
      <c r="BF2218" s="39"/>
      <c r="BG2218" s="39"/>
      <c r="BH2218" s="39"/>
      <c r="BI2218" s="39"/>
      <c r="BJ2218" s="39"/>
      <c r="BK2218" s="39"/>
      <c r="BL2218" s="39"/>
      <c r="BM2218" s="39"/>
      <c r="BN2218" s="39"/>
      <c r="BO2218" s="39"/>
      <c r="BP2218" s="39"/>
      <c r="BQ2218" s="39"/>
      <c r="BR2218" s="39"/>
      <c r="BS2218" s="39"/>
      <c r="BT2218" s="39"/>
      <c r="BU2218" s="39"/>
      <c r="BV2218" s="39"/>
      <c r="BW2218" s="39"/>
      <c r="BX2218" s="39"/>
      <c r="BY2218" s="39"/>
      <c r="BZ2218" s="39"/>
      <c r="CA2218" s="39"/>
      <c r="CB2218" s="39"/>
      <c r="CC2218" s="39"/>
      <c r="CD2218" s="39"/>
      <c r="CE2218" s="39"/>
      <c r="CF2218" s="39"/>
      <c r="CG2218" s="39"/>
      <c r="CH2218" s="39"/>
      <c r="CI2218" s="39"/>
      <c r="CJ2218" s="39"/>
      <c r="CK2218" s="39"/>
      <c r="CL2218" s="39"/>
      <c r="CM2218" s="39"/>
      <c r="CN2218" s="39"/>
      <c r="CO2218" s="39"/>
      <c r="CP2218" s="39"/>
      <c r="CQ2218" s="39"/>
      <c r="CR2218" s="39"/>
      <c r="CS2218" s="39"/>
      <c r="CT2218" s="39"/>
      <c r="CU2218" s="39"/>
      <c r="CV2218" s="39"/>
      <c r="CW2218" s="39"/>
      <c r="CX2218" s="39"/>
      <c r="CY2218" s="39"/>
      <c r="CZ2218" s="39"/>
      <c r="DA2218" s="39"/>
      <c r="DB2218" s="39"/>
      <c r="DC2218" s="39"/>
      <c r="DD2218" s="39"/>
      <c r="DE2218" s="39"/>
      <c r="DF2218" s="39"/>
      <c r="DG2218" s="39"/>
      <c r="DH2218" s="39"/>
      <c r="DI2218" s="39"/>
      <c r="DJ2218" s="39"/>
      <c r="DK2218" s="39"/>
      <c r="DL2218" s="39"/>
      <c r="DM2218" s="39"/>
      <c r="DN2218" s="39"/>
      <c r="DO2218" s="39"/>
      <c r="DP2218" s="39"/>
      <c r="DQ2218" s="39"/>
      <c r="DR2218" s="39"/>
      <c r="DS2218" s="39"/>
      <c r="DT2218" s="39"/>
      <c r="DU2218" s="39"/>
      <c r="DV2218" s="39"/>
      <c r="DW2218" s="39"/>
      <c r="DX2218" s="39"/>
      <c r="DY2218" s="39"/>
      <c r="DZ2218" s="39"/>
      <c r="EA2218" s="39"/>
      <c r="EB2218" s="39"/>
      <c r="EC2218" s="39"/>
      <c r="ED2218" s="39"/>
      <c r="EE2218" s="39"/>
      <c r="EF2218" s="39"/>
      <c r="EG2218" s="39"/>
      <c r="EH2218" s="39"/>
      <c r="EI2218" s="39"/>
      <c r="EJ2218" s="39"/>
      <c r="EK2218" s="39"/>
      <c r="EL2218" s="39"/>
      <c r="EM2218" s="39"/>
      <c r="EN2218" s="39"/>
      <c r="EO2218" s="39"/>
      <c r="EP2218" s="39"/>
      <c r="EQ2218" s="39"/>
      <c r="ER2218" s="39"/>
      <c r="ES2218" s="39"/>
      <c r="ET2218" s="39"/>
      <c r="EU2218" s="39"/>
      <c r="EV2218" s="39"/>
      <c r="EW2218" s="39"/>
      <c r="EX2218" s="39"/>
      <c r="EY2218" s="39"/>
      <c r="EZ2218" s="39"/>
      <c r="FA2218" s="39"/>
      <c r="FB2218" s="39"/>
      <c r="FC2218" s="39"/>
      <c r="FD2218" s="39"/>
      <c r="FE2218" s="39"/>
      <c r="FF2218" s="39"/>
      <c r="FG2218" s="39"/>
      <c r="FH2218" s="39"/>
      <c r="FI2218" s="39"/>
      <c r="FJ2218" s="39"/>
      <c r="FK2218" s="39"/>
      <c r="FL2218" s="39"/>
      <c r="FM2218" s="39"/>
      <c r="FN2218" s="39"/>
    </row>
    <row r="2219" spans="1:170" s="36" customFormat="1">
      <c r="A2219" s="105"/>
      <c r="B2219" s="106"/>
      <c r="C2219" s="107"/>
      <c r="D2219" s="132"/>
      <c r="E2219" s="132"/>
      <c r="F2219" s="132"/>
      <c r="G2219" s="132"/>
      <c r="H2219" s="107"/>
      <c r="I2219" s="108"/>
      <c r="J2219" s="132"/>
      <c r="K2219" s="137"/>
      <c r="L2219" s="137"/>
      <c r="M2219" s="139"/>
      <c r="N2219" s="139"/>
      <c r="O2219" s="105"/>
      <c r="P2219" s="112"/>
      <c r="Q2219" s="112"/>
      <c r="R2219" s="112"/>
      <c r="S2219" s="94"/>
      <c r="T2219" s="95"/>
      <c r="U2219" s="95"/>
      <c r="V2219" s="95"/>
      <c r="W2219" s="95"/>
      <c r="X2219" s="39"/>
      <c r="Y2219" s="39"/>
      <c r="Z2219" s="39"/>
      <c r="AA2219" s="39"/>
      <c r="AB2219" s="39"/>
      <c r="AC2219" s="39"/>
      <c r="AD2219" s="39"/>
      <c r="AE2219" s="39"/>
      <c r="AF2219" s="39"/>
      <c r="AG2219" s="39"/>
      <c r="AH2219" s="39"/>
      <c r="AI2219" s="39"/>
      <c r="AJ2219" s="39"/>
      <c r="AK2219" s="39"/>
      <c r="AL2219" s="39"/>
      <c r="AM2219" s="39"/>
      <c r="AN2219" s="39"/>
      <c r="AO2219" s="39"/>
      <c r="AP2219" s="39"/>
      <c r="AQ2219" s="39"/>
      <c r="AR2219" s="39"/>
      <c r="AS2219" s="39"/>
      <c r="AT2219" s="39"/>
      <c r="AU2219" s="39"/>
      <c r="AV2219" s="39"/>
      <c r="AW2219" s="39"/>
      <c r="AX2219" s="39"/>
      <c r="AY2219" s="39"/>
      <c r="AZ2219" s="39"/>
      <c r="BA2219" s="39"/>
      <c r="BB2219" s="39"/>
      <c r="BC2219" s="39"/>
      <c r="BD2219" s="39"/>
      <c r="BE2219" s="39"/>
      <c r="BF2219" s="39"/>
      <c r="BG2219" s="39"/>
      <c r="BH2219" s="39"/>
      <c r="BI2219" s="39"/>
      <c r="BJ2219" s="39"/>
      <c r="BK2219" s="39"/>
      <c r="BL2219" s="39"/>
      <c r="BM2219" s="39"/>
      <c r="BN2219" s="39"/>
      <c r="BO2219" s="39"/>
      <c r="BP2219" s="39"/>
      <c r="BQ2219" s="39"/>
      <c r="BR2219" s="39"/>
      <c r="BS2219" s="39"/>
      <c r="BT2219" s="39"/>
      <c r="BU2219" s="39"/>
      <c r="BV2219" s="39"/>
      <c r="BW2219" s="39"/>
      <c r="BX2219" s="39"/>
      <c r="BY2219" s="39"/>
      <c r="BZ2219" s="39"/>
      <c r="CA2219" s="39"/>
      <c r="CB2219" s="39"/>
      <c r="CC2219" s="39"/>
      <c r="CD2219" s="39"/>
      <c r="CE2219" s="39"/>
      <c r="CF2219" s="39"/>
      <c r="CG2219" s="39"/>
      <c r="CH2219" s="39"/>
      <c r="CI2219" s="39"/>
      <c r="CJ2219" s="39"/>
      <c r="CK2219" s="39"/>
      <c r="CL2219" s="39"/>
      <c r="CM2219" s="39"/>
      <c r="CN2219" s="39"/>
      <c r="CO2219" s="39"/>
      <c r="CP2219" s="39"/>
      <c r="CQ2219" s="39"/>
      <c r="CR2219" s="39"/>
      <c r="CS2219" s="39"/>
      <c r="CT2219" s="39"/>
      <c r="CU2219" s="39"/>
      <c r="CV2219" s="39"/>
      <c r="CW2219" s="39"/>
      <c r="CX2219" s="39"/>
      <c r="CY2219" s="39"/>
      <c r="CZ2219" s="39"/>
      <c r="DA2219" s="39"/>
      <c r="DB2219" s="39"/>
      <c r="DC2219" s="39"/>
      <c r="DD2219" s="39"/>
      <c r="DE2219" s="39"/>
      <c r="DF2219" s="39"/>
      <c r="DG2219" s="39"/>
      <c r="DH2219" s="39"/>
      <c r="DI2219" s="39"/>
      <c r="DJ2219" s="39"/>
      <c r="DK2219" s="39"/>
      <c r="DL2219" s="39"/>
      <c r="DM2219" s="39"/>
      <c r="DN2219" s="39"/>
      <c r="DO2219" s="39"/>
      <c r="DP2219" s="39"/>
      <c r="DQ2219" s="39"/>
      <c r="DR2219" s="39"/>
      <c r="DS2219" s="39"/>
      <c r="DT2219" s="39"/>
      <c r="DU2219" s="39"/>
      <c r="DV2219" s="39"/>
      <c r="DW2219" s="39"/>
      <c r="DX2219" s="39"/>
      <c r="DY2219" s="39"/>
      <c r="DZ2219" s="39"/>
      <c r="EA2219" s="39"/>
      <c r="EB2219" s="39"/>
      <c r="EC2219" s="39"/>
      <c r="ED2219" s="39"/>
      <c r="EE2219" s="39"/>
      <c r="EF2219" s="39"/>
      <c r="EG2219" s="39"/>
      <c r="EH2219" s="39"/>
      <c r="EI2219" s="39"/>
      <c r="EJ2219" s="39"/>
      <c r="EK2219" s="39"/>
      <c r="EL2219" s="39"/>
      <c r="EM2219" s="39"/>
      <c r="EN2219" s="39"/>
      <c r="EO2219" s="39"/>
      <c r="EP2219" s="39"/>
      <c r="EQ2219" s="39"/>
      <c r="ER2219" s="39"/>
      <c r="ES2219" s="39"/>
      <c r="ET2219" s="39"/>
      <c r="EU2219" s="39"/>
      <c r="EV2219" s="39"/>
      <c r="EW2219" s="39"/>
      <c r="EX2219" s="39"/>
      <c r="EY2219" s="39"/>
      <c r="EZ2219" s="39"/>
      <c r="FA2219" s="39"/>
      <c r="FB2219" s="39"/>
      <c r="FC2219" s="39"/>
      <c r="FD2219" s="39"/>
      <c r="FE2219" s="39"/>
      <c r="FF2219" s="39"/>
      <c r="FG2219" s="39"/>
      <c r="FH2219" s="39"/>
      <c r="FI2219" s="39"/>
      <c r="FJ2219" s="39"/>
      <c r="FK2219" s="39"/>
      <c r="FL2219" s="39"/>
      <c r="FM2219" s="39"/>
      <c r="FN2219" s="39"/>
    </row>
    <row r="2220" spans="1:170" s="36" customFormat="1">
      <c r="A2220" s="105"/>
      <c r="B2220" s="106"/>
      <c r="C2220" s="107"/>
      <c r="D2220" s="132"/>
      <c r="E2220" s="132"/>
      <c r="F2220" s="132"/>
      <c r="G2220" s="132"/>
      <c r="H2220" s="107"/>
      <c r="I2220" s="108"/>
      <c r="J2220" s="132"/>
      <c r="K2220" s="137"/>
      <c r="L2220" s="137"/>
      <c r="M2220" s="139"/>
      <c r="N2220" s="139"/>
      <c r="O2220" s="105"/>
      <c r="P2220" s="112"/>
      <c r="Q2220" s="112"/>
      <c r="R2220" s="112"/>
      <c r="S2220" s="94"/>
      <c r="T2220" s="95"/>
      <c r="U2220" s="95"/>
      <c r="V2220" s="95"/>
      <c r="W2220" s="95"/>
      <c r="X2220" s="39"/>
      <c r="Y2220" s="39"/>
      <c r="Z2220" s="39"/>
      <c r="AA2220" s="39"/>
      <c r="AB2220" s="39"/>
      <c r="AC2220" s="39"/>
      <c r="AD2220" s="39"/>
      <c r="AE2220" s="39"/>
      <c r="AF2220" s="39"/>
      <c r="AG2220" s="39"/>
      <c r="AH2220" s="39"/>
      <c r="AI2220" s="39"/>
      <c r="AJ2220" s="39"/>
      <c r="AK2220" s="39"/>
      <c r="AL2220" s="39"/>
      <c r="AM2220" s="39"/>
      <c r="AN2220" s="39"/>
      <c r="AO2220" s="39"/>
      <c r="AP2220" s="39"/>
      <c r="AQ2220" s="39"/>
      <c r="AR2220" s="39"/>
      <c r="AS2220" s="39"/>
      <c r="AT2220" s="39"/>
      <c r="AU2220" s="39"/>
      <c r="AV2220" s="39"/>
      <c r="AW2220" s="39"/>
      <c r="AX2220" s="39"/>
      <c r="AY2220" s="39"/>
      <c r="AZ2220" s="39"/>
      <c r="BA2220" s="39"/>
      <c r="BB2220" s="39"/>
      <c r="BC2220" s="39"/>
      <c r="BD2220" s="39"/>
      <c r="BE2220" s="39"/>
      <c r="BF2220" s="39"/>
      <c r="BG2220" s="39"/>
      <c r="BH2220" s="39"/>
      <c r="BI2220" s="39"/>
      <c r="BJ2220" s="39"/>
      <c r="BK2220" s="39"/>
      <c r="BL2220" s="39"/>
      <c r="BM2220" s="39"/>
      <c r="BN2220" s="39"/>
      <c r="BO2220" s="39"/>
      <c r="BP2220" s="39"/>
      <c r="BQ2220" s="39"/>
      <c r="BR2220" s="39"/>
      <c r="BS2220" s="39"/>
      <c r="BT2220" s="39"/>
      <c r="BU2220" s="39"/>
      <c r="BV2220" s="39"/>
      <c r="BW2220" s="39"/>
      <c r="BX2220" s="39"/>
      <c r="BY2220" s="39"/>
      <c r="BZ2220" s="39"/>
      <c r="CA2220" s="39"/>
      <c r="CB2220" s="39"/>
      <c r="CC2220" s="39"/>
      <c r="CD2220" s="39"/>
      <c r="CE2220" s="39"/>
      <c r="CF2220" s="39"/>
      <c r="CG2220" s="39"/>
      <c r="CH2220" s="39"/>
      <c r="CI2220" s="39"/>
      <c r="CJ2220" s="39"/>
      <c r="CK2220" s="39"/>
      <c r="CL2220" s="39"/>
      <c r="CM2220" s="39"/>
      <c r="CN2220" s="39"/>
      <c r="CO2220" s="39"/>
      <c r="CP2220" s="39"/>
      <c r="CQ2220" s="39"/>
      <c r="CR2220" s="39"/>
      <c r="CS2220" s="39"/>
      <c r="CT2220" s="39"/>
      <c r="CU2220" s="39"/>
      <c r="CV2220" s="39"/>
      <c r="CW2220" s="39"/>
      <c r="CX2220" s="39"/>
      <c r="CY2220" s="39"/>
      <c r="CZ2220" s="39"/>
      <c r="DA2220" s="39"/>
      <c r="DB2220" s="39"/>
      <c r="DC2220" s="39"/>
      <c r="DD2220" s="39"/>
      <c r="DE2220" s="39"/>
      <c r="DF2220" s="39"/>
      <c r="DG2220" s="39"/>
      <c r="DH2220" s="39"/>
      <c r="DI2220" s="39"/>
      <c r="DJ2220" s="39"/>
      <c r="DK2220" s="39"/>
      <c r="DL2220" s="39"/>
      <c r="DM2220" s="39"/>
      <c r="DN2220" s="39"/>
      <c r="DO2220" s="39"/>
      <c r="DP2220" s="39"/>
      <c r="DQ2220" s="39"/>
      <c r="DR2220" s="39"/>
      <c r="DS2220" s="39"/>
      <c r="DT2220" s="39"/>
      <c r="DU2220" s="39"/>
      <c r="DV2220" s="39"/>
      <c r="DW2220" s="39"/>
      <c r="DX2220" s="39"/>
      <c r="DY2220" s="39"/>
      <c r="DZ2220" s="39"/>
      <c r="EA2220" s="39"/>
      <c r="EB2220" s="39"/>
      <c r="EC2220" s="39"/>
      <c r="ED2220" s="39"/>
      <c r="EE2220" s="39"/>
      <c r="EF2220" s="39"/>
      <c r="EG2220" s="39"/>
      <c r="EH2220" s="39"/>
      <c r="EI2220" s="39"/>
      <c r="EJ2220" s="39"/>
      <c r="EK2220" s="39"/>
      <c r="EL2220" s="39"/>
      <c r="EM2220" s="39"/>
      <c r="EN2220" s="39"/>
      <c r="EO2220" s="39"/>
      <c r="EP2220" s="39"/>
      <c r="EQ2220" s="39"/>
      <c r="ER2220" s="39"/>
      <c r="ES2220" s="39"/>
      <c r="ET2220" s="39"/>
      <c r="EU2220" s="39"/>
      <c r="EV2220" s="39"/>
      <c r="EW2220" s="39"/>
      <c r="EX2220" s="39"/>
      <c r="EY2220" s="39"/>
      <c r="EZ2220" s="39"/>
      <c r="FA2220" s="39"/>
      <c r="FB2220" s="39"/>
      <c r="FC2220" s="39"/>
      <c r="FD2220" s="39"/>
      <c r="FE2220" s="39"/>
      <c r="FF2220" s="39"/>
      <c r="FG2220" s="39"/>
      <c r="FH2220" s="39"/>
      <c r="FI2220" s="39"/>
      <c r="FJ2220" s="39"/>
      <c r="FK2220" s="39"/>
      <c r="FL2220" s="39"/>
      <c r="FM2220" s="39"/>
      <c r="FN2220" s="39"/>
    </row>
    <row r="2221" spans="1:170" s="36" customFormat="1">
      <c r="A2221" s="105"/>
      <c r="B2221" s="106"/>
      <c r="C2221" s="107"/>
      <c r="D2221" s="132"/>
      <c r="E2221" s="132"/>
      <c r="F2221" s="132"/>
      <c r="G2221" s="132"/>
      <c r="H2221" s="107"/>
      <c r="I2221" s="108"/>
      <c r="J2221" s="132"/>
      <c r="K2221" s="137"/>
      <c r="L2221" s="137"/>
      <c r="M2221" s="139"/>
      <c r="N2221" s="139"/>
      <c r="O2221" s="105"/>
      <c r="P2221" s="112"/>
      <c r="Q2221" s="112"/>
      <c r="R2221" s="112"/>
      <c r="S2221" s="94"/>
      <c r="T2221" s="95"/>
      <c r="U2221" s="95"/>
      <c r="V2221" s="95"/>
      <c r="W2221" s="95"/>
      <c r="X2221" s="39"/>
      <c r="Y2221" s="39"/>
      <c r="Z2221" s="39"/>
      <c r="AA2221" s="39"/>
      <c r="AB2221" s="39"/>
      <c r="AC2221" s="39"/>
      <c r="AD2221" s="39"/>
      <c r="AE2221" s="39"/>
      <c r="AF2221" s="39"/>
      <c r="AG2221" s="39"/>
      <c r="AH2221" s="39"/>
      <c r="AI2221" s="39"/>
      <c r="AJ2221" s="39"/>
      <c r="AK2221" s="39"/>
      <c r="AL2221" s="39"/>
      <c r="AM2221" s="39"/>
      <c r="AN2221" s="39"/>
      <c r="AO2221" s="39"/>
      <c r="AP2221" s="39"/>
      <c r="AQ2221" s="39"/>
      <c r="AR2221" s="39"/>
      <c r="AS2221" s="39"/>
      <c r="AT2221" s="39"/>
      <c r="AU2221" s="39"/>
      <c r="AV2221" s="39"/>
      <c r="AW2221" s="39"/>
      <c r="AX2221" s="39"/>
      <c r="AY2221" s="39"/>
      <c r="AZ2221" s="39"/>
      <c r="BA2221" s="39"/>
      <c r="BB2221" s="39"/>
      <c r="BC2221" s="39"/>
      <c r="BD2221" s="39"/>
      <c r="BE2221" s="39"/>
      <c r="BF2221" s="39"/>
      <c r="BG2221" s="39"/>
      <c r="BH2221" s="39"/>
      <c r="BI2221" s="39"/>
      <c r="BJ2221" s="39"/>
      <c r="BK2221" s="39"/>
      <c r="BL2221" s="39"/>
      <c r="BM2221" s="39"/>
      <c r="BN2221" s="39"/>
      <c r="BO2221" s="39"/>
      <c r="BP2221" s="39"/>
      <c r="BQ2221" s="39"/>
      <c r="BR2221" s="39"/>
      <c r="BS2221" s="39"/>
      <c r="BT2221" s="39"/>
      <c r="BU2221" s="39"/>
      <c r="BV2221" s="39"/>
      <c r="BW2221" s="39"/>
      <c r="BX2221" s="39"/>
      <c r="BY2221" s="39"/>
      <c r="BZ2221" s="39"/>
      <c r="CA2221" s="39"/>
      <c r="CB2221" s="39"/>
      <c r="CC2221" s="39"/>
      <c r="CD2221" s="39"/>
      <c r="CE2221" s="39"/>
      <c r="CF2221" s="39"/>
      <c r="CG2221" s="39"/>
      <c r="CH2221" s="39"/>
      <c r="CI2221" s="39"/>
      <c r="CJ2221" s="39"/>
      <c r="CK2221" s="39"/>
      <c r="CL2221" s="39"/>
      <c r="CM2221" s="39"/>
      <c r="CN2221" s="39"/>
      <c r="CO2221" s="39"/>
      <c r="CP2221" s="39"/>
      <c r="CQ2221" s="39"/>
      <c r="CR2221" s="39"/>
      <c r="CS2221" s="39"/>
      <c r="CT2221" s="39"/>
      <c r="CU2221" s="39"/>
      <c r="CV2221" s="39"/>
      <c r="CW2221" s="39"/>
      <c r="CX2221" s="39"/>
      <c r="CY2221" s="39"/>
      <c r="CZ2221" s="39"/>
      <c r="DA2221" s="39"/>
      <c r="DB2221" s="39"/>
      <c r="DC2221" s="39"/>
      <c r="DD2221" s="39"/>
      <c r="DE2221" s="39"/>
      <c r="DF2221" s="39"/>
      <c r="DG2221" s="39"/>
      <c r="DH2221" s="39"/>
      <c r="DI2221" s="39"/>
      <c r="DJ2221" s="39"/>
      <c r="DK2221" s="39"/>
      <c r="DL2221" s="39"/>
      <c r="DM2221" s="39"/>
      <c r="DN2221" s="39"/>
      <c r="DO2221" s="39"/>
      <c r="DP2221" s="39"/>
      <c r="DQ2221" s="39"/>
      <c r="DR2221" s="39"/>
      <c r="DS2221" s="39"/>
      <c r="DT2221" s="39"/>
      <c r="DU2221" s="39"/>
      <c r="DV2221" s="39"/>
      <c r="DW2221" s="39"/>
      <c r="DX2221" s="39"/>
      <c r="DY2221" s="39"/>
      <c r="DZ2221" s="39"/>
      <c r="EA2221" s="39"/>
      <c r="EB2221" s="39"/>
      <c r="EC2221" s="39"/>
      <c r="ED2221" s="39"/>
      <c r="EE2221" s="39"/>
      <c r="EF2221" s="39"/>
      <c r="EG2221" s="39"/>
      <c r="EH2221" s="39"/>
      <c r="EI2221" s="39"/>
      <c r="EJ2221" s="39"/>
      <c r="EK2221" s="39"/>
      <c r="EL2221" s="39"/>
      <c r="EM2221" s="39"/>
      <c r="EN2221" s="39"/>
      <c r="EO2221" s="39"/>
      <c r="EP2221" s="39"/>
      <c r="EQ2221" s="39"/>
      <c r="ER2221" s="39"/>
      <c r="ES2221" s="39"/>
      <c r="ET2221" s="39"/>
      <c r="EU2221" s="39"/>
      <c r="EV2221" s="39"/>
      <c r="EW2221" s="39"/>
      <c r="EX2221" s="39"/>
      <c r="EY2221" s="39"/>
      <c r="EZ2221" s="39"/>
      <c r="FA2221" s="39"/>
      <c r="FB2221" s="39"/>
      <c r="FC2221" s="39"/>
      <c r="FD2221" s="39"/>
      <c r="FE2221" s="39"/>
      <c r="FF2221" s="39"/>
      <c r="FG2221" s="39"/>
      <c r="FH2221" s="39"/>
      <c r="FI2221" s="39"/>
      <c r="FJ2221" s="39"/>
      <c r="FK2221" s="39"/>
      <c r="FL2221" s="39"/>
      <c r="FM2221" s="39"/>
      <c r="FN2221" s="39"/>
    </row>
    <row r="2222" spans="1:170" s="36" customFormat="1">
      <c r="A2222" s="105"/>
      <c r="B2222" s="106"/>
      <c r="C2222" s="107"/>
      <c r="D2222" s="132"/>
      <c r="E2222" s="132"/>
      <c r="F2222" s="132"/>
      <c r="G2222" s="132"/>
      <c r="H2222" s="107"/>
      <c r="I2222" s="108"/>
      <c r="J2222" s="132"/>
      <c r="K2222" s="137"/>
      <c r="L2222" s="137"/>
      <c r="M2222" s="139"/>
      <c r="N2222" s="139"/>
      <c r="O2222" s="105"/>
      <c r="P2222" s="112"/>
      <c r="Q2222" s="112"/>
      <c r="R2222" s="112"/>
      <c r="S2222" s="94"/>
      <c r="T2222" s="95"/>
      <c r="U2222" s="95"/>
      <c r="V2222" s="95"/>
      <c r="W2222" s="95"/>
      <c r="X2222" s="39"/>
      <c r="Y2222" s="39"/>
      <c r="Z2222" s="39"/>
      <c r="AA2222" s="39"/>
      <c r="AB2222" s="39"/>
      <c r="AC2222" s="39"/>
      <c r="AD2222" s="39"/>
      <c r="AE2222" s="39"/>
      <c r="AF2222" s="39"/>
      <c r="AG2222" s="39"/>
      <c r="AH2222" s="39"/>
      <c r="AI2222" s="39"/>
      <c r="AJ2222" s="39"/>
      <c r="AK2222" s="39"/>
      <c r="AL2222" s="39"/>
      <c r="AM2222" s="39"/>
      <c r="AN2222" s="39"/>
      <c r="AO2222" s="39"/>
      <c r="AP2222" s="39"/>
      <c r="AQ2222" s="39"/>
      <c r="AR2222" s="39"/>
      <c r="AS2222" s="39"/>
      <c r="AT2222" s="39"/>
      <c r="AU2222" s="39"/>
      <c r="AV2222" s="39"/>
      <c r="AW2222" s="39"/>
      <c r="AX2222" s="39"/>
      <c r="AY2222" s="39"/>
      <c r="AZ2222" s="39"/>
      <c r="BA2222" s="39"/>
      <c r="BB2222" s="39"/>
      <c r="BC2222" s="39"/>
      <c r="BD2222" s="39"/>
      <c r="BE2222" s="39"/>
      <c r="BF2222" s="39"/>
      <c r="BG2222" s="39"/>
      <c r="BH2222" s="39"/>
      <c r="BI2222" s="39"/>
      <c r="BJ2222" s="39"/>
      <c r="BK2222" s="39"/>
      <c r="BL2222" s="39"/>
      <c r="BM2222" s="39"/>
      <c r="BN2222" s="39"/>
      <c r="BO2222" s="39"/>
      <c r="BP2222" s="39"/>
      <c r="BQ2222" s="39"/>
      <c r="BR2222" s="39"/>
      <c r="BS2222" s="39"/>
      <c r="BT2222" s="39"/>
      <c r="BU2222" s="39"/>
      <c r="BV2222" s="39"/>
      <c r="BW2222" s="39"/>
      <c r="BX2222" s="39"/>
      <c r="BY2222" s="39"/>
      <c r="BZ2222" s="39"/>
      <c r="CA2222" s="39"/>
      <c r="CB2222" s="39"/>
      <c r="CC2222" s="39"/>
      <c r="CD2222" s="39"/>
      <c r="CE2222" s="39"/>
      <c r="CF2222" s="39"/>
      <c r="CG2222" s="39"/>
      <c r="CH2222" s="39"/>
      <c r="CI2222" s="39"/>
      <c r="CJ2222" s="39"/>
      <c r="CK2222" s="39"/>
      <c r="CL2222" s="39"/>
      <c r="CM2222" s="39"/>
      <c r="CN2222" s="39"/>
      <c r="CO2222" s="39"/>
      <c r="CP2222" s="39"/>
      <c r="CQ2222" s="39"/>
      <c r="CR2222" s="39"/>
      <c r="CS2222" s="39"/>
      <c r="CT2222" s="39"/>
      <c r="CU2222" s="39"/>
      <c r="CV2222" s="39"/>
      <c r="CW2222" s="39"/>
      <c r="CX2222" s="39"/>
      <c r="CY2222" s="39"/>
      <c r="CZ2222" s="39"/>
      <c r="DA2222" s="39"/>
      <c r="DB2222" s="39"/>
      <c r="DC2222" s="39"/>
      <c r="DD2222" s="39"/>
      <c r="DE2222" s="39"/>
      <c r="DF2222" s="39"/>
      <c r="DG2222" s="39"/>
      <c r="DH2222" s="39"/>
      <c r="DI2222" s="39"/>
      <c r="DJ2222" s="39"/>
      <c r="DK2222" s="39"/>
      <c r="DL2222" s="39"/>
      <c r="DM2222" s="39"/>
      <c r="DN2222" s="39"/>
      <c r="DO2222" s="39"/>
      <c r="DP2222" s="39"/>
      <c r="DQ2222" s="39"/>
      <c r="DR2222" s="39"/>
      <c r="DS2222" s="39"/>
      <c r="DT2222" s="39"/>
      <c r="DU2222" s="39"/>
      <c r="DV2222" s="39"/>
      <c r="DW2222" s="39"/>
      <c r="DX2222" s="39"/>
      <c r="DY2222" s="39"/>
      <c r="DZ2222" s="39"/>
      <c r="EA2222" s="39"/>
      <c r="EB2222" s="39"/>
      <c r="EC2222" s="39"/>
      <c r="ED2222" s="39"/>
      <c r="EE2222" s="39"/>
      <c r="EF2222" s="39"/>
      <c r="EG2222" s="39"/>
      <c r="EH2222" s="39"/>
      <c r="EI2222" s="39"/>
      <c r="EJ2222" s="39"/>
      <c r="EK2222" s="39"/>
      <c r="EL2222" s="39"/>
      <c r="EM2222" s="39"/>
      <c r="EN2222" s="39"/>
      <c r="EO2222" s="39"/>
      <c r="EP2222" s="39"/>
      <c r="EQ2222" s="39"/>
      <c r="ER2222" s="39"/>
      <c r="ES2222" s="39"/>
      <c r="ET2222" s="39"/>
      <c r="EU2222" s="39"/>
      <c r="EV2222" s="39"/>
      <c r="EW2222" s="39"/>
      <c r="EX2222" s="39"/>
      <c r="EY2222" s="39"/>
      <c r="EZ2222" s="39"/>
      <c r="FA2222" s="39"/>
      <c r="FB2222" s="39"/>
      <c r="FC2222" s="39"/>
      <c r="FD2222" s="39"/>
      <c r="FE2222" s="39"/>
      <c r="FF2222" s="39"/>
      <c r="FG2222" s="39"/>
      <c r="FH2222" s="39"/>
      <c r="FI2222" s="39"/>
      <c r="FJ2222" s="39"/>
      <c r="FK2222" s="39"/>
      <c r="FL2222" s="39"/>
      <c r="FM2222" s="39"/>
      <c r="FN2222" s="39"/>
    </row>
    <row r="2223" spans="1:170" s="36" customFormat="1">
      <c r="A2223" s="105"/>
      <c r="B2223" s="106"/>
      <c r="C2223" s="107"/>
      <c r="D2223" s="132"/>
      <c r="E2223" s="132"/>
      <c r="F2223" s="132"/>
      <c r="G2223" s="132"/>
      <c r="H2223" s="107"/>
      <c r="I2223" s="108"/>
      <c r="J2223" s="132"/>
      <c r="K2223" s="137"/>
      <c r="L2223" s="137"/>
      <c r="M2223" s="139"/>
      <c r="N2223" s="139"/>
      <c r="O2223" s="105"/>
      <c r="P2223" s="112"/>
      <c r="Q2223" s="112"/>
      <c r="R2223" s="112"/>
      <c r="S2223" s="94"/>
      <c r="T2223" s="95"/>
      <c r="U2223" s="95"/>
      <c r="V2223" s="95"/>
      <c r="W2223" s="95"/>
      <c r="X2223" s="39"/>
      <c r="Y2223" s="39"/>
      <c r="Z2223" s="39"/>
      <c r="AA2223" s="39"/>
      <c r="AB2223" s="39"/>
      <c r="AC2223" s="39"/>
      <c r="AD2223" s="39"/>
      <c r="AE2223" s="39"/>
      <c r="AF2223" s="39"/>
      <c r="AG2223" s="39"/>
      <c r="AH2223" s="39"/>
      <c r="AI2223" s="39"/>
      <c r="AJ2223" s="39"/>
      <c r="AK2223" s="39"/>
      <c r="AL2223" s="39"/>
      <c r="AM2223" s="39"/>
      <c r="AN2223" s="39"/>
      <c r="AO2223" s="39"/>
      <c r="AP2223" s="39"/>
      <c r="AQ2223" s="39"/>
      <c r="AR2223" s="39"/>
      <c r="AS2223" s="39"/>
      <c r="AT2223" s="39"/>
      <c r="AU2223" s="39"/>
      <c r="AV2223" s="39"/>
      <c r="AW2223" s="39"/>
      <c r="AX2223" s="39"/>
      <c r="AY2223" s="39"/>
      <c r="AZ2223" s="39"/>
      <c r="BA2223" s="39"/>
      <c r="BB2223" s="39"/>
      <c r="BC2223" s="39"/>
      <c r="BD2223" s="39"/>
      <c r="BE2223" s="39"/>
      <c r="BF2223" s="39"/>
      <c r="BG2223" s="39"/>
      <c r="BH2223" s="39"/>
      <c r="BI2223" s="39"/>
      <c r="BJ2223" s="39"/>
      <c r="BK2223" s="39"/>
      <c r="BL2223" s="39"/>
      <c r="BM2223" s="39"/>
      <c r="BN2223" s="39"/>
      <c r="BO2223" s="39"/>
      <c r="BP2223" s="39"/>
      <c r="BQ2223" s="39"/>
      <c r="BR2223" s="39"/>
      <c r="BS2223" s="39"/>
      <c r="BT2223" s="39"/>
      <c r="BU2223" s="39"/>
      <c r="BV2223" s="39"/>
      <c r="BW2223" s="39"/>
      <c r="BX2223" s="39"/>
      <c r="BY2223" s="39"/>
      <c r="BZ2223" s="39"/>
      <c r="CA2223" s="39"/>
      <c r="CB2223" s="39"/>
      <c r="CC2223" s="39"/>
      <c r="CD2223" s="39"/>
      <c r="CE2223" s="39"/>
      <c r="CF2223" s="39"/>
      <c r="CG2223" s="39"/>
      <c r="CH2223" s="39"/>
      <c r="CI2223" s="39"/>
      <c r="CJ2223" s="39"/>
      <c r="CK2223" s="39"/>
      <c r="CL2223" s="39"/>
      <c r="CM2223" s="39"/>
      <c r="CN2223" s="39"/>
      <c r="CO2223" s="39"/>
      <c r="CP2223" s="39"/>
      <c r="CQ2223" s="39"/>
      <c r="CR2223" s="39"/>
      <c r="CS2223" s="39"/>
      <c r="CT2223" s="39"/>
      <c r="CU2223" s="39"/>
      <c r="CV2223" s="39"/>
      <c r="CW2223" s="39"/>
      <c r="CX2223" s="39"/>
      <c r="CY2223" s="39"/>
      <c r="CZ2223" s="39"/>
      <c r="DA2223" s="39"/>
      <c r="DB2223" s="39"/>
      <c r="DC2223" s="39"/>
      <c r="DD2223" s="39"/>
      <c r="DE2223" s="39"/>
      <c r="DF2223" s="39"/>
      <c r="DG2223" s="39"/>
      <c r="DH2223" s="39"/>
      <c r="DI2223" s="39"/>
      <c r="DJ2223" s="39"/>
      <c r="DK2223" s="39"/>
      <c r="DL2223" s="39"/>
      <c r="DM2223" s="39"/>
      <c r="DN2223" s="39"/>
      <c r="DO2223" s="39"/>
      <c r="DP2223" s="39"/>
      <c r="DQ2223" s="39"/>
      <c r="DR2223" s="39"/>
      <c r="DS2223" s="39"/>
      <c r="DT2223" s="39"/>
      <c r="DU2223" s="39"/>
      <c r="DV2223" s="39"/>
      <c r="DW2223" s="39"/>
      <c r="DX2223" s="39"/>
      <c r="DY2223" s="39"/>
      <c r="DZ2223" s="39"/>
      <c r="EA2223" s="39"/>
      <c r="EB2223" s="39"/>
      <c r="EC2223" s="39"/>
      <c r="ED2223" s="39"/>
      <c r="EE2223" s="39"/>
      <c r="EF2223" s="39"/>
      <c r="EG2223" s="39"/>
      <c r="EH2223" s="39"/>
      <c r="EI2223" s="39"/>
      <c r="EJ2223" s="39"/>
      <c r="EK2223" s="39"/>
      <c r="EL2223" s="39"/>
      <c r="EM2223" s="39"/>
      <c r="EN2223" s="39"/>
      <c r="EO2223" s="39"/>
      <c r="EP2223" s="39"/>
      <c r="EQ2223" s="39"/>
      <c r="ER2223" s="39"/>
      <c r="ES2223" s="39"/>
      <c r="ET2223" s="39"/>
      <c r="EU2223" s="39"/>
      <c r="EV2223" s="39"/>
      <c r="EW2223" s="39"/>
      <c r="EX2223" s="39"/>
      <c r="EY2223" s="39"/>
      <c r="EZ2223" s="39"/>
      <c r="FA2223" s="39"/>
      <c r="FB2223" s="39"/>
      <c r="FC2223" s="39"/>
      <c r="FD2223" s="39"/>
      <c r="FE2223" s="39"/>
      <c r="FF2223" s="39"/>
      <c r="FG2223" s="39"/>
      <c r="FH2223" s="39"/>
      <c r="FI2223" s="39"/>
      <c r="FJ2223" s="39"/>
      <c r="FK2223" s="39"/>
      <c r="FL2223" s="39"/>
      <c r="FM2223" s="39"/>
      <c r="FN2223" s="39"/>
    </row>
    <row r="2224" spans="1:170" s="36" customFormat="1">
      <c r="A2224" s="105"/>
      <c r="B2224" s="106"/>
      <c r="C2224" s="107"/>
      <c r="D2224" s="132"/>
      <c r="E2224" s="132"/>
      <c r="F2224" s="132"/>
      <c r="G2224" s="132"/>
      <c r="H2224" s="107"/>
      <c r="I2224" s="108"/>
      <c r="J2224" s="132"/>
      <c r="K2224" s="137"/>
      <c r="L2224" s="137"/>
      <c r="M2224" s="139"/>
      <c r="N2224" s="139"/>
      <c r="O2224" s="105"/>
      <c r="P2224" s="112"/>
      <c r="Q2224" s="112"/>
      <c r="R2224" s="112"/>
      <c r="S2224" s="94"/>
      <c r="T2224" s="95"/>
      <c r="U2224" s="95"/>
      <c r="V2224" s="95"/>
      <c r="W2224" s="95"/>
      <c r="X2224" s="39"/>
      <c r="Y2224" s="39"/>
      <c r="Z2224" s="39"/>
      <c r="AA2224" s="39"/>
      <c r="AB2224" s="39"/>
      <c r="AC2224" s="39"/>
      <c r="AD2224" s="39"/>
      <c r="AE2224" s="39"/>
      <c r="AF2224" s="39"/>
      <c r="AG2224" s="39"/>
      <c r="AH2224" s="39"/>
      <c r="AI2224" s="39"/>
      <c r="AJ2224" s="39"/>
      <c r="AK2224" s="39"/>
      <c r="AL2224" s="39"/>
      <c r="AM2224" s="39"/>
      <c r="AN2224" s="39"/>
      <c r="AO2224" s="39"/>
      <c r="AP2224" s="39"/>
      <c r="AQ2224" s="39"/>
      <c r="AR2224" s="39"/>
      <c r="AS2224" s="39"/>
      <c r="AT2224" s="39"/>
      <c r="AU2224" s="39"/>
      <c r="AV2224" s="39"/>
      <c r="AW2224" s="39"/>
      <c r="AX2224" s="39"/>
      <c r="AY2224" s="39"/>
      <c r="AZ2224" s="39"/>
      <c r="BA2224" s="39"/>
      <c r="BB2224" s="39"/>
      <c r="BC2224" s="39"/>
      <c r="BD2224" s="39"/>
      <c r="BE2224" s="39"/>
      <c r="BF2224" s="39"/>
      <c r="BG2224" s="39"/>
      <c r="BH2224" s="39"/>
      <c r="BI2224" s="39"/>
      <c r="BJ2224" s="39"/>
      <c r="BK2224" s="39"/>
      <c r="BL2224" s="39"/>
      <c r="BM2224" s="39"/>
      <c r="BN2224" s="39"/>
      <c r="BO2224" s="39"/>
      <c r="BP2224" s="39"/>
      <c r="BQ2224" s="39"/>
      <c r="BR2224" s="39"/>
      <c r="BS2224" s="39"/>
      <c r="BT2224" s="39"/>
      <c r="BU2224" s="39"/>
      <c r="BV2224" s="39"/>
      <c r="BW2224" s="39"/>
      <c r="BX2224" s="39"/>
      <c r="BY2224" s="39"/>
      <c r="BZ2224" s="39"/>
      <c r="CA2224" s="39"/>
      <c r="CB2224" s="39"/>
      <c r="CC2224" s="39"/>
      <c r="CD2224" s="39"/>
      <c r="CE2224" s="39"/>
      <c r="CF2224" s="39"/>
      <c r="CG2224" s="39"/>
      <c r="CH2224" s="39"/>
      <c r="CI2224" s="39"/>
      <c r="CJ2224" s="39"/>
      <c r="CK2224" s="39"/>
      <c r="CL2224" s="39"/>
      <c r="CM2224" s="39"/>
      <c r="CN2224" s="39"/>
      <c r="CO2224" s="39"/>
      <c r="CP2224" s="39"/>
      <c r="CQ2224" s="39"/>
      <c r="CR2224" s="39"/>
      <c r="CS2224" s="39"/>
      <c r="CT2224" s="39"/>
      <c r="CU2224" s="39"/>
      <c r="CV2224" s="39"/>
      <c r="CW2224" s="39"/>
      <c r="CX2224" s="39"/>
      <c r="CY2224" s="39"/>
      <c r="CZ2224" s="39"/>
      <c r="DA2224" s="39"/>
      <c r="DB2224" s="39"/>
      <c r="DC2224" s="39"/>
      <c r="DD2224" s="39"/>
      <c r="DE2224" s="39"/>
      <c r="DF2224" s="39"/>
      <c r="DG2224" s="39"/>
      <c r="DH2224" s="39"/>
      <c r="DI2224" s="39"/>
      <c r="DJ2224" s="39"/>
      <c r="DK2224" s="39"/>
      <c r="DL2224" s="39"/>
      <c r="DM2224" s="39"/>
      <c r="DN2224" s="39"/>
      <c r="DO2224" s="39"/>
      <c r="DP2224" s="39"/>
      <c r="DQ2224" s="39"/>
      <c r="DR2224" s="39"/>
      <c r="DS2224" s="39"/>
      <c r="DT2224" s="39"/>
      <c r="DU2224" s="39"/>
      <c r="DV2224" s="39"/>
      <c r="DW2224" s="39"/>
      <c r="DX2224" s="39"/>
      <c r="DY2224" s="39"/>
      <c r="DZ2224" s="39"/>
      <c r="EA2224" s="39"/>
      <c r="EB2224" s="39"/>
      <c r="EC2224" s="39"/>
      <c r="ED2224" s="39"/>
      <c r="EE2224" s="39"/>
      <c r="EF2224" s="39"/>
      <c r="EG2224" s="39"/>
      <c r="EH2224" s="39"/>
      <c r="EI2224" s="39"/>
      <c r="EJ2224" s="39"/>
      <c r="EK2224" s="39"/>
      <c r="EL2224" s="39"/>
      <c r="EM2224" s="39"/>
      <c r="EN2224" s="39"/>
      <c r="EO2224" s="39"/>
      <c r="EP2224" s="39"/>
      <c r="EQ2224" s="39"/>
      <c r="ER2224" s="39"/>
      <c r="ES2224" s="39"/>
      <c r="ET2224" s="39"/>
      <c r="EU2224" s="39"/>
      <c r="EV2224" s="39"/>
      <c r="EW2224" s="39"/>
      <c r="EX2224" s="39"/>
      <c r="EY2224" s="39"/>
      <c r="EZ2224" s="39"/>
      <c r="FA2224" s="39"/>
      <c r="FB2224" s="39"/>
      <c r="FC2224" s="39"/>
      <c r="FD2224" s="39"/>
      <c r="FE2224" s="39"/>
      <c r="FF2224" s="39"/>
      <c r="FG2224" s="39"/>
      <c r="FH2224" s="39"/>
      <c r="FI2224" s="39"/>
      <c r="FJ2224" s="39"/>
      <c r="FK2224" s="39"/>
      <c r="FL2224" s="39"/>
      <c r="FM2224" s="39"/>
      <c r="FN2224" s="39"/>
    </row>
    <row r="2225" spans="1:170" s="36" customFormat="1">
      <c r="A2225" s="105"/>
      <c r="B2225" s="106"/>
      <c r="C2225" s="107"/>
      <c r="D2225" s="132"/>
      <c r="E2225" s="132"/>
      <c r="F2225" s="132"/>
      <c r="G2225" s="132"/>
      <c r="H2225" s="107"/>
      <c r="I2225" s="108"/>
      <c r="J2225" s="132"/>
      <c r="K2225" s="137"/>
      <c r="L2225" s="137"/>
      <c r="M2225" s="139"/>
      <c r="N2225" s="139"/>
      <c r="O2225" s="105"/>
      <c r="P2225" s="112"/>
      <c r="Q2225" s="112"/>
      <c r="R2225" s="112"/>
      <c r="S2225" s="94"/>
      <c r="T2225" s="95"/>
      <c r="U2225" s="95"/>
      <c r="V2225" s="95"/>
      <c r="W2225" s="95"/>
      <c r="X2225" s="39"/>
      <c r="Y2225" s="39"/>
      <c r="Z2225" s="39"/>
      <c r="AA2225" s="39"/>
      <c r="AB2225" s="39"/>
      <c r="AC2225" s="39"/>
      <c r="AD2225" s="39"/>
      <c r="AE2225" s="39"/>
      <c r="AF2225" s="39"/>
      <c r="AG2225" s="39"/>
      <c r="AH2225" s="39"/>
      <c r="AI2225" s="39"/>
      <c r="AJ2225" s="39"/>
      <c r="AK2225" s="39"/>
      <c r="AL2225" s="39"/>
      <c r="AM2225" s="39"/>
      <c r="AN2225" s="39"/>
      <c r="AO2225" s="39"/>
      <c r="AP2225" s="39"/>
      <c r="AQ2225" s="39"/>
      <c r="AR2225" s="39"/>
      <c r="AS2225" s="39"/>
      <c r="AT2225" s="39"/>
      <c r="AU2225" s="39"/>
      <c r="AV2225" s="39"/>
      <c r="AW2225" s="39"/>
      <c r="AX2225" s="39"/>
      <c r="AY2225" s="39"/>
      <c r="AZ2225" s="39"/>
      <c r="BA2225" s="39"/>
      <c r="BB2225" s="39"/>
      <c r="BC2225" s="39"/>
      <c r="BD2225" s="39"/>
      <c r="BE2225" s="39"/>
      <c r="BF2225" s="39"/>
      <c r="BG2225" s="39"/>
      <c r="BH2225" s="39"/>
      <c r="BI2225" s="39"/>
      <c r="BJ2225" s="39"/>
      <c r="BK2225" s="39"/>
      <c r="BL2225" s="39"/>
      <c r="BM2225" s="39"/>
      <c r="BN2225" s="39"/>
      <c r="BO2225" s="39"/>
      <c r="BP2225" s="39"/>
      <c r="BQ2225" s="39"/>
      <c r="BR2225" s="39"/>
      <c r="BS2225" s="39"/>
      <c r="BT2225" s="39"/>
      <c r="BU2225" s="39"/>
      <c r="BV2225" s="39"/>
      <c r="BW2225" s="39"/>
      <c r="BX2225" s="39"/>
      <c r="BY2225" s="39"/>
      <c r="BZ2225" s="39"/>
      <c r="CA2225" s="39"/>
      <c r="CB2225" s="39"/>
      <c r="CC2225" s="39"/>
      <c r="CD2225" s="39"/>
      <c r="CE2225" s="39"/>
      <c r="CF2225" s="39"/>
      <c r="CG2225" s="39"/>
      <c r="CH2225" s="39"/>
      <c r="CI2225" s="39"/>
      <c r="CJ2225" s="39"/>
      <c r="CK2225" s="39"/>
      <c r="CL2225" s="39"/>
      <c r="CM2225" s="39"/>
      <c r="CN2225" s="39"/>
      <c r="CO2225" s="39"/>
      <c r="CP2225" s="39"/>
      <c r="CQ2225" s="39"/>
      <c r="CR2225" s="39"/>
      <c r="CS2225" s="39"/>
      <c r="CT2225" s="39"/>
      <c r="CU2225" s="39"/>
      <c r="CV2225" s="39"/>
      <c r="CW2225" s="39"/>
      <c r="CX2225" s="39"/>
      <c r="CY2225" s="39"/>
      <c r="CZ2225" s="39"/>
      <c r="DA2225" s="39"/>
      <c r="DB2225" s="39"/>
      <c r="DC2225" s="39"/>
      <c r="DD2225" s="39"/>
      <c r="DE2225" s="39"/>
      <c r="DF2225" s="39"/>
      <c r="DG2225" s="39"/>
      <c r="DH2225" s="39"/>
      <c r="DI2225" s="39"/>
      <c r="DJ2225" s="39"/>
      <c r="DK2225" s="39"/>
      <c r="DL2225" s="39"/>
      <c r="DM2225" s="39"/>
      <c r="DN2225" s="39"/>
      <c r="DO2225" s="39"/>
      <c r="DP2225" s="39"/>
      <c r="DQ2225" s="39"/>
      <c r="DR2225" s="39"/>
      <c r="DS2225" s="39"/>
      <c r="DT2225" s="39"/>
      <c r="DU2225" s="39"/>
      <c r="DV2225" s="39"/>
      <c r="DW2225" s="39"/>
      <c r="DX2225" s="39"/>
      <c r="DY2225" s="39"/>
      <c r="DZ2225" s="39"/>
      <c r="EA2225" s="39"/>
      <c r="EB2225" s="39"/>
      <c r="EC2225" s="39"/>
      <c r="ED2225" s="39"/>
      <c r="EE2225" s="39"/>
      <c r="EF2225" s="39"/>
      <c r="EG2225" s="39"/>
      <c r="EH2225" s="39"/>
      <c r="EI2225" s="39"/>
      <c r="EJ2225" s="39"/>
      <c r="EK2225" s="39"/>
      <c r="EL2225" s="39"/>
      <c r="EM2225" s="39"/>
      <c r="EN2225" s="39"/>
      <c r="EO2225" s="39"/>
      <c r="EP2225" s="39"/>
      <c r="EQ2225" s="39"/>
      <c r="ER2225" s="39"/>
      <c r="ES2225" s="39"/>
      <c r="ET2225" s="39"/>
      <c r="EU2225" s="39"/>
      <c r="EV2225" s="39"/>
      <c r="EW2225" s="39"/>
      <c r="EX2225" s="39"/>
      <c r="EY2225" s="39"/>
      <c r="EZ2225" s="39"/>
      <c r="FA2225" s="39"/>
      <c r="FB2225" s="39"/>
      <c r="FC2225" s="39"/>
      <c r="FD2225" s="39"/>
      <c r="FE2225" s="39"/>
      <c r="FF2225" s="39"/>
      <c r="FG2225" s="39"/>
      <c r="FH2225" s="39"/>
      <c r="FI2225" s="39"/>
      <c r="FJ2225" s="39"/>
      <c r="FK2225" s="39"/>
      <c r="FL2225" s="39"/>
      <c r="FM2225" s="39"/>
      <c r="FN2225" s="39"/>
    </row>
    <row r="2226" spans="1:170" s="36" customFormat="1">
      <c r="A2226" s="105"/>
      <c r="B2226" s="106"/>
      <c r="C2226" s="107"/>
      <c r="D2226" s="132"/>
      <c r="E2226" s="132"/>
      <c r="F2226" s="132"/>
      <c r="G2226" s="132"/>
      <c r="H2226" s="107"/>
      <c r="I2226" s="108"/>
      <c r="J2226" s="132"/>
      <c r="K2226" s="137"/>
      <c r="L2226" s="137"/>
      <c r="M2226" s="139"/>
      <c r="N2226" s="139"/>
      <c r="O2226" s="105"/>
      <c r="P2226" s="112"/>
      <c r="Q2226" s="112"/>
      <c r="R2226" s="112"/>
      <c r="S2226" s="94"/>
      <c r="T2226" s="95"/>
      <c r="U2226" s="95"/>
      <c r="V2226" s="95"/>
      <c r="W2226" s="95"/>
      <c r="X2226" s="39"/>
      <c r="Y2226" s="39"/>
      <c r="Z2226" s="39"/>
      <c r="AA2226" s="39"/>
      <c r="AB2226" s="39"/>
      <c r="AC2226" s="39"/>
      <c r="AD2226" s="39"/>
      <c r="AE2226" s="39"/>
      <c r="AF2226" s="39"/>
      <c r="AG2226" s="39"/>
      <c r="AH2226" s="39"/>
      <c r="AI2226" s="39"/>
      <c r="AJ2226" s="39"/>
      <c r="AK2226" s="39"/>
      <c r="AL2226" s="39"/>
      <c r="AM2226" s="39"/>
      <c r="AN2226" s="39"/>
      <c r="AO2226" s="39"/>
      <c r="AP2226" s="39"/>
      <c r="AQ2226" s="39"/>
      <c r="AR2226" s="39"/>
      <c r="AS2226" s="39"/>
      <c r="AT2226" s="39"/>
      <c r="AU2226" s="39"/>
      <c r="AV2226" s="39"/>
      <c r="AW2226" s="39"/>
      <c r="AX2226" s="39"/>
      <c r="AY2226" s="39"/>
      <c r="AZ2226" s="39"/>
      <c r="BA2226" s="39"/>
      <c r="BB2226" s="39"/>
      <c r="BC2226" s="39"/>
      <c r="BD2226" s="39"/>
      <c r="BE2226" s="39"/>
      <c r="BF2226" s="39"/>
      <c r="BG2226" s="39"/>
      <c r="BH2226" s="39"/>
      <c r="BI2226" s="39"/>
      <c r="BJ2226" s="39"/>
      <c r="BK2226" s="39"/>
      <c r="BL2226" s="39"/>
      <c r="BM2226" s="39"/>
      <c r="BN2226" s="39"/>
      <c r="BO2226" s="39"/>
      <c r="BP2226" s="39"/>
      <c r="BQ2226" s="39"/>
      <c r="BR2226" s="39"/>
      <c r="BS2226" s="39"/>
      <c r="BT2226" s="39"/>
      <c r="BU2226" s="39"/>
      <c r="BV2226" s="39"/>
      <c r="BW2226" s="39"/>
      <c r="BX2226" s="39"/>
      <c r="BY2226" s="39"/>
      <c r="BZ2226" s="39"/>
      <c r="CA2226" s="39"/>
      <c r="CB2226" s="39"/>
      <c r="CC2226" s="39"/>
      <c r="CD2226" s="39"/>
      <c r="CE2226" s="39"/>
      <c r="CF2226" s="39"/>
      <c r="CG2226" s="39"/>
      <c r="CH2226" s="39"/>
      <c r="CI2226" s="39"/>
      <c r="CJ2226" s="39"/>
      <c r="CK2226" s="39"/>
      <c r="CL2226" s="39"/>
      <c r="CM2226" s="39"/>
      <c r="CN2226" s="39"/>
      <c r="CO2226" s="39"/>
      <c r="CP2226" s="39"/>
      <c r="CQ2226" s="39"/>
      <c r="CR2226" s="39"/>
      <c r="CS2226" s="39"/>
      <c r="CT2226" s="39"/>
      <c r="CU2226" s="39"/>
      <c r="CV2226" s="39"/>
      <c r="CW2226" s="39"/>
      <c r="CX2226" s="39"/>
      <c r="CY2226" s="39"/>
      <c r="CZ2226" s="39"/>
      <c r="DA2226" s="39"/>
      <c r="DB2226" s="39"/>
      <c r="DC2226" s="39"/>
      <c r="DD2226" s="39"/>
      <c r="DE2226" s="39"/>
      <c r="DF2226" s="39"/>
      <c r="DG2226" s="39"/>
      <c r="DH2226" s="39"/>
      <c r="DI2226" s="39"/>
      <c r="DJ2226" s="39"/>
      <c r="DK2226" s="39"/>
      <c r="DL2226" s="39"/>
      <c r="DM2226" s="39"/>
      <c r="DN2226" s="39"/>
      <c r="DO2226" s="39"/>
      <c r="DP2226" s="39"/>
      <c r="DQ2226" s="39"/>
      <c r="DR2226" s="39"/>
      <c r="DS2226" s="39"/>
      <c r="DT2226" s="39"/>
      <c r="DU2226" s="39"/>
      <c r="DV2226" s="39"/>
      <c r="DW2226" s="39"/>
      <c r="DX2226" s="39"/>
      <c r="DY2226" s="39"/>
      <c r="DZ2226" s="39"/>
      <c r="EA2226" s="39"/>
      <c r="EB2226" s="39"/>
      <c r="EC2226" s="39"/>
      <c r="ED2226" s="39"/>
      <c r="EE2226" s="39"/>
      <c r="EF2226" s="39"/>
      <c r="EG2226" s="39"/>
      <c r="EH2226" s="39"/>
      <c r="EI2226" s="39"/>
      <c r="EJ2226" s="39"/>
      <c r="EK2226" s="39"/>
      <c r="EL2226" s="39"/>
      <c r="EM2226" s="39"/>
      <c r="EN2226" s="39"/>
      <c r="EO2226" s="39"/>
      <c r="EP2226" s="39"/>
      <c r="EQ2226" s="39"/>
      <c r="ER2226" s="39"/>
      <c r="ES2226" s="39"/>
      <c r="ET2226" s="39"/>
      <c r="EU2226" s="39"/>
      <c r="EV2226" s="39"/>
      <c r="EW2226" s="39"/>
      <c r="EX2226" s="39"/>
      <c r="EY2226" s="39"/>
      <c r="EZ2226" s="39"/>
      <c r="FA2226" s="39"/>
      <c r="FB2226" s="39"/>
      <c r="FC2226" s="39"/>
      <c r="FD2226" s="39"/>
      <c r="FE2226" s="39"/>
      <c r="FF2226" s="39"/>
      <c r="FG2226" s="39"/>
      <c r="FH2226" s="39"/>
      <c r="FI2226" s="39"/>
      <c r="FJ2226" s="39"/>
      <c r="FK2226" s="39"/>
      <c r="FL2226" s="39"/>
      <c r="FM2226" s="39"/>
      <c r="FN2226" s="39"/>
    </row>
    <row r="2227" spans="1:170" s="36" customFormat="1">
      <c r="A2227" s="105"/>
      <c r="B2227" s="106"/>
      <c r="C2227" s="107"/>
      <c r="D2227" s="132"/>
      <c r="E2227" s="132"/>
      <c r="F2227" s="132"/>
      <c r="G2227" s="132"/>
      <c r="H2227" s="107"/>
      <c r="I2227" s="108"/>
      <c r="J2227" s="132"/>
      <c r="K2227" s="137"/>
      <c r="L2227" s="137"/>
      <c r="M2227" s="139"/>
      <c r="N2227" s="139"/>
      <c r="O2227" s="105"/>
      <c r="P2227" s="112"/>
      <c r="Q2227" s="112"/>
      <c r="R2227" s="112"/>
      <c r="S2227" s="94"/>
      <c r="T2227" s="95"/>
      <c r="U2227" s="95"/>
      <c r="V2227" s="95"/>
      <c r="W2227" s="95"/>
      <c r="X2227" s="39"/>
      <c r="Y2227" s="39"/>
      <c r="Z2227" s="39"/>
      <c r="AA2227" s="39"/>
      <c r="AB2227" s="39"/>
      <c r="AC2227" s="39"/>
      <c r="AD2227" s="39"/>
      <c r="AE2227" s="39"/>
      <c r="AF2227" s="39"/>
      <c r="AG2227" s="39"/>
      <c r="AH2227" s="39"/>
      <c r="AI2227" s="39"/>
      <c r="AJ2227" s="39"/>
      <c r="AK2227" s="39"/>
      <c r="AL2227" s="39"/>
      <c r="AM2227" s="39"/>
      <c r="AN2227" s="39"/>
      <c r="AO2227" s="39"/>
      <c r="AP2227" s="39"/>
      <c r="AQ2227" s="39"/>
      <c r="AR2227" s="39"/>
      <c r="AS2227" s="39"/>
      <c r="AT2227" s="39"/>
      <c r="AU2227" s="39"/>
      <c r="AV2227" s="39"/>
      <c r="AW2227" s="39"/>
      <c r="AX2227" s="39"/>
      <c r="AY2227" s="39"/>
      <c r="AZ2227" s="39"/>
      <c r="BA2227" s="39"/>
      <c r="BB2227" s="39"/>
      <c r="BC2227" s="39"/>
      <c r="BD2227" s="39"/>
      <c r="BE2227" s="39"/>
      <c r="BF2227" s="39"/>
      <c r="BG2227" s="39"/>
      <c r="BH2227" s="39"/>
      <c r="BI2227" s="39"/>
      <c r="BJ2227" s="39"/>
      <c r="BK2227" s="39"/>
      <c r="BL2227" s="39"/>
      <c r="BM2227" s="39"/>
      <c r="BN2227" s="39"/>
      <c r="BO2227" s="39"/>
      <c r="BP2227" s="39"/>
      <c r="BQ2227" s="39"/>
      <c r="BR2227" s="39"/>
      <c r="BS2227" s="39"/>
      <c r="BT2227" s="39"/>
      <c r="BU2227" s="39"/>
      <c r="BV2227" s="39"/>
      <c r="BW2227" s="39"/>
      <c r="BX2227" s="39"/>
      <c r="BY2227" s="39"/>
      <c r="BZ2227" s="39"/>
      <c r="CA2227" s="39"/>
      <c r="CB2227" s="39"/>
      <c r="CC2227" s="39"/>
      <c r="CD2227" s="39"/>
      <c r="CE2227" s="39"/>
      <c r="CF2227" s="39"/>
      <c r="CG2227" s="39"/>
      <c r="CH2227" s="39"/>
      <c r="CI2227" s="39"/>
      <c r="CJ2227" s="39"/>
      <c r="CK2227" s="39"/>
      <c r="CL2227" s="39"/>
      <c r="CM2227" s="39"/>
      <c r="CN2227" s="39"/>
      <c r="CO2227" s="39"/>
      <c r="CP2227" s="39"/>
      <c r="CQ2227" s="39"/>
      <c r="CR2227" s="39"/>
      <c r="CS2227" s="39"/>
      <c r="CT2227" s="39"/>
      <c r="CU2227" s="39"/>
      <c r="CV2227" s="39"/>
      <c r="CW2227" s="39"/>
      <c r="CX2227" s="39"/>
      <c r="CY2227" s="39"/>
      <c r="CZ2227" s="39"/>
      <c r="DA2227" s="39"/>
      <c r="DB2227" s="39"/>
      <c r="DC2227" s="39"/>
      <c r="DD2227" s="39"/>
      <c r="DE2227" s="39"/>
      <c r="DF2227" s="39"/>
      <c r="DG2227" s="39"/>
      <c r="DH2227" s="39"/>
      <c r="DI2227" s="39"/>
      <c r="DJ2227" s="39"/>
      <c r="DK2227" s="39"/>
      <c r="DL2227" s="39"/>
      <c r="DM2227" s="39"/>
      <c r="DN2227" s="39"/>
      <c r="DO2227" s="39"/>
      <c r="DP2227" s="39"/>
      <c r="DQ2227" s="39"/>
      <c r="DR2227" s="39"/>
      <c r="DS2227" s="39"/>
      <c r="DT2227" s="39"/>
      <c r="DU2227" s="39"/>
      <c r="DV2227" s="39"/>
      <c r="DW2227" s="39"/>
      <c r="DX2227" s="39"/>
      <c r="DY2227" s="39"/>
      <c r="DZ2227" s="39"/>
      <c r="EA2227" s="39"/>
      <c r="EB2227" s="39"/>
      <c r="EC2227" s="39"/>
      <c r="ED2227" s="39"/>
      <c r="EE2227" s="39"/>
      <c r="EF2227" s="39"/>
      <c r="EG2227" s="39"/>
      <c r="EH2227" s="39"/>
      <c r="EI2227" s="39"/>
      <c r="EJ2227" s="39"/>
      <c r="EK2227" s="39"/>
      <c r="EL2227" s="39"/>
      <c r="EM2227" s="39"/>
      <c r="EN2227" s="39"/>
      <c r="EO2227" s="39"/>
      <c r="EP2227" s="39"/>
      <c r="EQ2227" s="39"/>
      <c r="ER2227" s="39"/>
      <c r="ES2227" s="39"/>
      <c r="ET2227" s="39"/>
      <c r="EU2227" s="39"/>
      <c r="EV2227" s="39"/>
      <c r="EW2227" s="39"/>
      <c r="EX2227" s="39"/>
      <c r="EY2227" s="39"/>
      <c r="EZ2227" s="39"/>
      <c r="FA2227" s="39"/>
      <c r="FB2227" s="39"/>
      <c r="FC2227" s="39"/>
      <c r="FD2227" s="39"/>
      <c r="FE2227" s="39"/>
      <c r="FF2227" s="39"/>
      <c r="FG2227" s="39"/>
      <c r="FH2227" s="39"/>
      <c r="FI2227" s="39"/>
      <c r="FJ2227" s="39"/>
      <c r="FK2227" s="39"/>
      <c r="FL2227" s="39"/>
      <c r="FM2227" s="39"/>
      <c r="FN2227" s="39"/>
    </row>
    <row r="2228" spans="1:170" s="36" customFormat="1">
      <c r="A2228" s="105"/>
      <c r="B2228" s="106"/>
      <c r="C2228" s="107"/>
      <c r="D2228" s="132"/>
      <c r="E2228" s="132"/>
      <c r="F2228" s="132"/>
      <c r="G2228" s="132"/>
      <c r="H2228" s="107"/>
      <c r="I2228" s="108"/>
      <c r="J2228" s="132"/>
      <c r="K2228" s="137"/>
      <c r="L2228" s="137"/>
      <c r="M2228" s="139"/>
      <c r="N2228" s="139"/>
      <c r="O2228" s="105"/>
      <c r="P2228" s="112"/>
      <c r="Q2228" s="112"/>
      <c r="R2228" s="112"/>
      <c r="S2228" s="94"/>
      <c r="T2228" s="95"/>
      <c r="U2228" s="95"/>
      <c r="V2228" s="95"/>
      <c r="W2228" s="95"/>
      <c r="X2228" s="39"/>
      <c r="Y2228" s="39"/>
      <c r="Z2228" s="39"/>
      <c r="AA2228" s="39"/>
      <c r="AB2228" s="39"/>
      <c r="AC2228" s="39"/>
      <c r="AD2228" s="39"/>
      <c r="AE2228" s="39"/>
      <c r="AF2228" s="39"/>
      <c r="AG2228" s="39"/>
      <c r="AH2228" s="39"/>
      <c r="AI2228" s="39"/>
      <c r="AJ2228" s="39"/>
      <c r="AK2228" s="39"/>
      <c r="AL2228" s="39"/>
      <c r="AM2228" s="39"/>
      <c r="AN2228" s="39"/>
      <c r="AO2228" s="39"/>
      <c r="AP2228" s="39"/>
      <c r="AQ2228" s="39"/>
      <c r="AR2228" s="39"/>
      <c r="AS2228" s="39"/>
      <c r="AT2228" s="39"/>
      <c r="AU2228" s="39"/>
      <c r="AV2228" s="39"/>
      <c r="AW2228" s="39"/>
      <c r="AX2228" s="39"/>
      <c r="AY2228" s="39"/>
      <c r="AZ2228" s="39"/>
      <c r="BA2228" s="39"/>
      <c r="BB2228" s="39"/>
      <c r="BC2228" s="39"/>
      <c r="BD2228" s="39"/>
      <c r="BE2228" s="39"/>
      <c r="BF2228" s="39"/>
      <c r="BG2228" s="39"/>
      <c r="BH2228" s="39"/>
      <c r="BI2228" s="39"/>
      <c r="BJ2228" s="39"/>
      <c r="BK2228" s="39"/>
      <c r="BL2228" s="39"/>
      <c r="BM2228" s="39"/>
      <c r="BN2228" s="39"/>
      <c r="BO2228" s="39"/>
      <c r="BP2228" s="39"/>
      <c r="BQ2228" s="39"/>
      <c r="BR2228" s="39"/>
      <c r="BS2228" s="39"/>
      <c r="BT2228" s="39"/>
      <c r="BU2228" s="39"/>
      <c r="BV2228" s="39"/>
      <c r="BW2228" s="39"/>
      <c r="BX2228" s="39"/>
      <c r="BY2228" s="39"/>
      <c r="BZ2228" s="39"/>
      <c r="CA2228" s="39"/>
      <c r="CB2228" s="39"/>
      <c r="CC2228" s="39"/>
      <c r="CD2228" s="39"/>
      <c r="CE2228" s="39"/>
      <c r="CF2228" s="39"/>
      <c r="CG2228" s="39"/>
      <c r="CH2228" s="39"/>
      <c r="CI2228" s="39"/>
      <c r="CJ2228" s="39"/>
      <c r="CK2228" s="39"/>
      <c r="CL2228" s="39"/>
      <c r="CM2228" s="39"/>
      <c r="CN2228" s="39"/>
      <c r="CO2228" s="39"/>
      <c r="CP2228" s="39"/>
      <c r="CQ2228" s="39"/>
      <c r="CR2228" s="39"/>
      <c r="CS2228" s="39"/>
      <c r="CT2228" s="39"/>
      <c r="CU2228" s="39"/>
      <c r="CV2228" s="39"/>
      <c r="CW2228" s="39"/>
      <c r="CX2228" s="39"/>
      <c r="CY2228" s="39"/>
      <c r="CZ2228" s="39"/>
      <c r="DA2228" s="39"/>
      <c r="DB2228" s="39"/>
      <c r="DC2228" s="39"/>
      <c r="DD2228" s="39"/>
      <c r="DE2228" s="39"/>
      <c r="DF2228" s="39"/>
      <c r="DG2228" s="39"/>
      <c r="DH2228" s="39"/>
      <c r="DI2228" s="39"/>
      <c r="DJ2228" s="39"/>
      <c r="DK2228" s="39"/>
      <c r="DL2228" s="39"/>
      <c r="DM2228" s="39"/>
      <c r="DN2228" s="39"/>
      <c r="DO2228" s="39"/>
      <c r="DP2228" s="39"/>
      <c r="DQ2228" s="39"/>
      <c r="DR2228" s="39"/>
      <c r="DS2228" s="39"/>
      <c r="DT2228" s="39"/>
      <c r="DU2228" s="39"/>
      <c r="DV2228" s="39"/>
      <c r="DW2228" s="39"/>
      <c r="DX2228" s="39"/>
      <c r="DY2228" s="39"/>
      <c r="DZ2228" s="39"/>
      <c r="EA2228" s="39"/>
      <c r="EB2228" s="39"/>
      <c r="EC2228" s="39"/>
      <c r="ED2228" s="39"/>
      <c r="EE2228" s="39"/>
      <c r="EF2228" s="39"/>
      <c r="EG2228" s="39"/>
      <c r="EH2228" s="39"/>
      <c r="EI2228" s="39"/>
      <c r="EJ2228" s="39"/>
      <c r="EK2228" s="39"/>
      <c r="EL2228" s="39"/>
      <c r="EM2228" s="39"/>
      <c r="EN2228" s="39"/>
      <c r="EO2228" s="39"/>
      <c r="EP2228" s="39"/>
      <c r="EQ2228" s="39"/>
      <c r="ER2228" s="39"/>
      <c r="ES2228" s="39"/>
      <c r="ET2228" s="39"/>
      <c r="EU2228" s="39"/>
      <c r="EV2228" s="39"/>
      <c r="EW2228" s="39"/>
      <c r="EX2228" s="39"/>
      <c r="EY2228" s="39"/>
      <c r="EZ2228" s="39"/>
      <c r="FA2228" s="39"/>
      <c r="FB2228" s="39"/>
      <c r="FC2228" s="39"/>
      <c r="FD2228" s="39"/>
      <c r="FE2228" s="39"/>
      <c r="FF2228" s="39"/>
      <c r="FG2228" s="39"/>
      <c r="FH2228" s="39"/>
      <c r="FI2228" s="39"/>
      <c r="FJ2228" s="39"/>
      <c r="FK2228" s="39"/>
      <c r="FL2228" s="39"/>
      <c r="FM2228" s="39"/>
      <c r="FN2228" s="39"/>
    </row>
    <row r="2229" spans="1:170" s="36" customFormat="1">
      <c r="A2229" s="105"/>
      <c r="B2229" s="106"/>
      <c r="C2229" s="107"/>
      <c r="D2229" s="132"/>
      <c r="E2229" s="132"/>
      <c r="F2229" s="132"/>
      <c r="G2229" s="132"/>
      <c r="H2229" s="107"/>
      <c r="I2229" s="108"/>
      <c r="J2229" s="132"/>
      <c r="K2229" s="137"/>
      <c r="L2229" s="137"/>
      <c r="M2229" s="139"/>
      <c r="N2229" s="139"/>
      <c r="O2229" s="105"/>
      <c r="P2229" s="112"/>
      <c r="Q2229" s="112"/>
      <c r="R2229" s="112"/>
      <c r="S2229" s="94"/>
      <c r="T2229" s="95"/>
      <c r="U2229" s="95"/>
      <c r="V2229" s="95"/>
      <c r="W2229" s="95"/>
      <c r="X2229" s="39"/>
      <c r="Y2229" s="39"/>
      <c r="Z2229" s="39"/>
      <c r="AA2229" s="39"/>
      <c r="AB2229" s="39"/>
      <c r="AC2229" s="39"/>
      <c r="AD2229" s="39"/>
      <c r="AE2229" s="39"/>
      <c r="AF2229" s="39"/>
      <c r="AG2229" s="39"/>
      <c r="AH2229" s="39"/>
      <c r="AI2229" s="39"/>
      <c r="AJ2229" s="39"/>
      <c r="AK2229" s="39"/>
      <c r="AL2229" s="39"/>
      <c r="AM2229" s="39"/>
      <c r="AN2229" s="39"/>
      <c r="AO2229" s="39"/>
      <c r="AP2229" s="39"/>
      <c r="AQ2229" s="39"/>
      <c r="AR2229" s="39"/>
      <c r="AS2229" s="39"/>
      <c r="AT2229" s="39"/>
      <c r="AU2229" s="39"/>
      <c r="AV2229" s="39"/>
      <c r="AW2229" s="39"/>
      <c r="AX2229" s="39"/>
      <c r="AY2229" s="39"/>
      <c r="AZ2229" s="39"/>
      <c r="BA2229" s="39"/>
      <c r="BB2229" s="39"/>
      <c r="BC2229" s="39"/>
      <c r="BD2229" s="39"/>
      <c r="BE2229" s="39"/>
      <c r="BF2229" s="39"/>
      <c r="BG2229" s="39"/>
      <c r="BH2229" s="39"/>
      <c r="BI2229" s="39"/>
      <c r="BJ2229" s="39"/>
      <c r="BK2229" s="39"/>
      <c r="BL2229" s="39"/>
      <c r="BM2229" s="39"/>
      <c r="BN2229" s="39"/>
      <c r="BO2229" s="39"/>
      <c r="BP2229" s="39"/>
      <c r="BQ2229" s="39"/>
      <c r="BR2229" s="39"/>
      <c r="BS2229" s="39"/>
      <c r="BT2229" s="39"/>
      <c r="BU2229" s="39"/>
      <c r="BV2229" s="39"/>
      <c r="BW2229" s="39"/>
      <c r="BX2229" s="39"/>
      <c r="BY2229" s="39"/>
      <c r="BZ2229" s="39"/>
      <c r="CA2229" s="39"/>
      <c r="CB2229" s="39"/>
      <c r="CC2229" s="39"/>
      <c r="CD2229" s="39"/>
      <c r="CE2229" s="39"/>
      <c r="CF2229" s="39"/>
      <c r="CG2229" s="39"/>
      <c r="CH2229" s="39"/>
      <c r="CI2229" s="39"/>
      <c r="CJ2229" s="39"/>
      <c r="CK2229" s="39"/>
      <c r="CL2229" s="39"/>
      <c r="CM2229" s="39"/>
      <c r="CN2229" s="39"/>
      <c r="CO2229" s="39"/>
      <c r="CP2229" s="39"/>
      <c r="CQ2229" s="39"/>
      <c r="CR2229" s="39"/>
      <c r="CS2229" s="39"/>
      <c r="CT2229" s="39"/>
      <c r="CU2229" s="39"/>
      <c r="CV2229" s="39"/>
      <c r="CW2229" s="39"/>
      <c r="CX2229" s="39"/>
      <c r="CY2229" s="39"/>
      <c r="CZ2229" s="39"/>
      <c r="DA2229" s="39"/>
      <c r="DB2229" s="39"/>
      <c r="DC2229" s="39"/>
      <c r="DD2229" s="39"/>
      <c r="DE2229" s="39"/>
      <c r="DF2229" s="39"/>
      <c r="DG2229" s="39"/>
      <c r="DH2229" s="39"/>
      <c r="DI2229" s="39"/>
      <c r="DJ2229" s="39"/>
      <c r="DK2229" s="39"/>
      <c r="DL2229" s="39"/>
      <c r="DM2229" s="39"/>
      <c r="DN2229" s="39"/>
      <c r="DO2229" s="39"/>
      <c r="DP2229" s="39"/>
      <c r="DQ2229" s="39"/>
      <c r="DR2229" s="39"/>
      <c r="DS2229" s="39"/>
      <c r="DT2229" s="39"/>
      <c r="DU2229" s="39"/>
      <c r="DV2229" s="39"/>
      <c r="DW2229" s="39"/>
      <c r="DX2229" s="39"/>
      <c r="DY2229" s="39"/>
      <c r="DZ2229" s="39"/>
      <c r="EA2229" s="39"/>
      <c r="EB2229" s="39"/>
      <c r="EC2229" s="39"/>
      <c r="ED2229" s="39"/>
      <c r="EE2229" s="39"/>
      <c r="EF2229" s="39"/>
      <c r="EG2229" s="39"/>
      <c r="EH2229" s="39"/>
      <c r="EI2229" s="39"/>
      <c r="EJ2229" s="39"/>
      <c r="EK2229" s="39"/>
      <c r="EL2229" s="39"/>
      <c r="EM2229" s="39"/>
      <c r="EN2229" s="39"/>
      <c r="EO2229" s="39"/>
      <c r="EP2229" s="39"/>
      <c r="EQ2229" s="39"/>
      <c r="ER2229" s="39"/>
      <c r="ES2229" s="39"/>
      <c r="ET2229" s="39"/>
      <c r="EU2229" s="39"/>
      <c r="EV2229" s="39"/>
      <c r="EW2229" s="39"/>
      <c r="EX2229" s="39"/>
      <c r="EY2229" s="39"/>
      <c r="EZ2229" s="39"/>
      <c r="FA2229" s="39"/>
      <c r="FB2229" s="39"/>
      <c r="FC2229" s="39"/>
      <c r="FD2229" s="39"/>
      <c r="FE2229" s="39"/>
      <c r="FF2229" s="39"/>
      <c r="FG2229" s="39"/>
      <c r="FH2229" s="39"/>
      <c r="FI2229" s="39"/>
      <c r="FJ2229" s="39"/>
      <c r="FK2229" s="39"/>
      <c r="FL2229" s="39"/>
      <c r="FM2229" s="39"/>
      <c r="FN2229" s="39"/>
    </row>
    <row r="2230" spans="1:170" s="36" customFormat="1">
      <c r="A2230" s="105"/>
      <c r="B2230" s="106"/>
      <c r="C2230" s="107"/>
      <c r="D2230" s="132"/>
      <c r="E2230" s="132"/>
      <c r="F2230" s="132"/>
      <c r="G2230" s="132"/>
      <c r="H2230" s="107"/>
      <c r="I2230" s="108"/>
      <c r="J2230" s="132"/>
      <c r="K2230" s="137"/>
      <c r="L2230" s="137"/>
      <c r="M2230" s="139"/>
      <c r="N2230" s="139"/>
      <c r="O2230" s="105"/>
      <c r="P2230" s="112"/>
      <c r="Q2230" s="112"/>
      <c r="R2230" s="112"/>
      <c r="S2230" s="94"/>
      <c r="T2230" s="95"/>
      <c r="U2230" s="95"/>
      <c r="V2230" s="95"/>
      <c r="W2230" s="95"/>
      <c r="X2230" s="39"/>
      <c r="Y2230" s="39"/>
      <c r="Z2230" s="39"/>
      <c r="AA2230" s="39"/>
      <c r="AB2230" s="39"/>
      <c r="AC2230" s="39"/>
      <c r="AD2230" s="39"/>
      <c r="AE2230" s="39"/>
      <c r="AF2230" s="39"/>
      <c r="AG2230" s="39"/>
      <c r="AH2230" s="39"/>
      <c r="AI2230" s="39"/>
      <c r="AJ2230" s="39"/>
      <c r="AK2230" s="39"/>
      <c r="AL2230" s="39"/>
      <c r="AM2230" s="39"/>
      <c r="AN2230" s="39"/>
      <c r="AO2230" s="39"/>
      <c r="AP2230" s="39"/>
      <c r="AQ2230" s="39"/>
      <c r="AR2230" s="39"/>
      <c r="AS2230" s="39"/>
      <c r="AT2230" s="39"/>
      <c r="AU2230" s="39"/>
      <c r="AV2230" s="39"/>
      <c r="AW2230" s="39"/>
      <c r="AX2230" s="39"/>
      <c r="AY2230" s="39"/>
      <c r="AZ2230" s="39"/>
      <c r="BA2230" s="39"/>
      <c r="BB2230" s="39"/>
      <c r="BC2230" s="39"/>
      <c r="BD2230" s="39"/>
      <c r="BE2230" s="39"/>
      <c r="BF2230" s="39"/>
      <c r="BG2230" s="39"/>
      <c r="BH2230" s="39"/>
      <c r="BI2230" s="39"/>
      <c r="BJ2230" s="39"/>
      <c r="BK2230" s="39"/>
      <c r="BL2230" s="39"/>
      <c r="BM2230" s="39"/>
      <c r="BN2230" s="39"/>
      <c r="BO2230" s="39"/>
      <c r="BP2230" s="39"/>
      <c r="BQ2230" s="39"/>
      <c r="BR2230" s="39"/>
      <c r="BS2230" s="39"/>
      <c r="BT2230" s="39"/>
      <c r="BU2230" s="39"/>
      <c r="BV2230" s="39"/>
      <c r="BW2230" s="39"/>
      <c r="BX2230" s="39"/>
      <c r="BY2230" s="39"/>
      <c r="BZ2230" s="39"/>
      <c r="CA2230" s="39"/>
      <c r="CB2230" s="39"/>
      <c r="CC2230" s="39"/>
      <c r="CD2230" s="39"/>
      <c r="CE2230" s="39"/>
      <c r="CF2230" s="39"/>
      <c r="CG2230" s="39"/>
      <c r="CH2230" s="39"/>
      <c r="CI2230" s="39"/>
      <c r="CJ2230" s="39"/>
      <c r="CK2230" s="39"/>
      <c r="CL2230" s="39"/>
      <c r="CM2230" s="39"/>
      <c r="CN2230" s="39"/>
      <c r="CO2230" s="39"/>
      <c r="CP2230" s="39"/>
      <c r="CQ2230" s="39"/>
      <c r="CR2230" s="39"/>
      <c r="CS2230" s="39"/>
      <c r="CT2230" s="39"/>
      <c r="CU2230" s="39"/>
      <c r="CV2230" s="39"/>
      <c r="CW2230" s="39"/>
      <c r="CX2230" s="39"/>
      <c r="CY2230" s="39"/>
      <c r="CZ2230" s="39"/>
      <c r="DA2230" s="39"/>
      <c r="DB2230" s="39"/>
      <c r="DC2230" s="39"/>
      <c r="DD2230" s="39"/>
      <c r="DE2230" s="39"/>
      <c r="DF2230" s="39"/>
      <c r="DG2230" s="39"/>
      <c r="DH2230" s="39"/>
      <c r="DI2230" s="39"/>
      <c r="DJ2230" s="39"/>
      <c r="DK2230" s="39"/>
      <c r="DL2230" s="39"/>
      <c r="DM2230" s="39"/>
      <c r="DN2230" s="39"/>
      <c r="DO2230" s="39"/>
      <c r="DP2230" s="39"/>
      <c r="DQ2230" s="39"/>
      <c r="DR2230" s="39"/>
      <c r="DS2230" s="39"/>
      <c r="DT2230" s="39"/>
      <c r="DU2230" s="39"/>
      <c r="DV2230" s="39"/>
      <c r="DW2230" s="39"/>
      <c r="DX2230" s="39"/>
      <c r="DY2230" s="39"/>
      <c r="DZ2230" s="39"/>
      <c r="EA2230" s="39"/>
      <c r="EB2230" s="39"/>
      <c r="EC2230" s="39"/>
      <c r="ED2230" s="39"/>
      <c r="EE2230" s="39"/>
      <c r="EF2230" s="39"/>
      <c r="EG2230" s="39"/>
      <c r="EH2230" s="39"/>
      <c r="EI2230" s="39"/>
      <c r="EJ2230" s="39"/>
      <c r="EK2230" s="39"/>
      <c r="EL2230" s="39"/>
      <c r="EM2230" s="39"/>
      <c r="EN2230" s="39"/>
      <c r="EO2230" s="39"/>
      <c r="EP2230" s="39"/>
      <c r="EQ2230" s="39"/>
      <c r="ER2230" s="39"/>
      <c r="ES2230" s="39"/>
      <c r="ET2230" s="39"/>
      <c r="EU2230" s="39"/>
      <c r="EV2230" s="39"/>
      <c r="EW2230" s="39"/>
      <c r="EX2230" s="39"/>
      <c r="EY2230" s="39"/>
      <c r="EZ2230" s="39"/>
      <c r="FA2230" s="39"/>
      <c r="FB2230" s="39"/>
      <c r="FC2230" s="39"/>
      <c r="FD2230" s="39"/>
      <c r="FE2230" s="39"/>
      <c r="FF2230" s="39"/>
      <c r="FG2230" s="39"/>
      <c r="FH2230" s="39"/>
      <c r="FI2230" s="39"/>
      <c r="FJ2230" s="39"/>
      <c r="FK2230" s="39"/>
      <c r="FL2230" s="39"/>
      <c r="FM2230" s="39"/>
      <c r="FN2230" s="39"/>
    </row>
    <row r="2231" spans="1:170" s="36" customFormat="1">
      <c r="A2231" s="105"/>
      <c r="B2231" s="106"/>
      <c r="C2231" s="107"/>
      <c r="D2231" s="132"/>
      <c r="E2231" s="132"/>
      <c r="F2231" s="132"/>
      <c r="G2231" s="132"/>
      <c r="H2231" s="107"/>
      <c r="I2231" s="108"/>
      <c r="J2231" s="132"/>
      <c r="K2231" s="137"/>
      <c r="L2231" s="137"/>
      <c r="M2231" s="139"/>
      <c r="N2231" s="139"/>
      <c r="O2231" s="105"/>
      <c r="P2231" s="112"/>
      <c r="Q2231" s="112"/>
      <c r="R2231" s="112"/>
      <c r="S2231" s="94"/>
      <c r="T2231" s="95"/>
      <c r="U2231" s="95"/>
      <c r="V2231" s="95"/>
      <c r="W2231" s="95"/>
      <c r="X2231" s="39"/>
      <c r="Y2231" s="39"/>
      <c r="Z2231" s="39"/>
      <c r="AA2231" s="39"/>
      <c r="AB2231" s="39"/>
      <c r="AC2231" s="39"/>
      <c r="AD2231" s="39"/>
      <c r="AE2231" s="39"/>
      <c r="AF2231" s="39"/>
      <c r="AG2231" s="39"/>
      <c r="AH2231" s="39"/>
      <c r="AI2231" s="39"/>
      <c r="AJ2231" s="39"/>
      <c r="AK2231" s="39"/>
      <c r="AL2231" s="39"/>
      <c r="AM2231" s="39"/>
      <c r="AN2231" s="39"/>
      <c r="AO2231" s="39"/>
      <c r="AP2231" s="39"/>
      <c r="AQ2231" s="39"/>
      <c r="AR2231" s="39"/>
      <c r="AS2231" s="39"/>
      <c r="AT2231" s="39"/>
      <c r="AU2231" s="39"/>
      <c r="AV2231" s="39"/>
      <c r="AW2231" s="39"/>
      <c r="AX2231" s="39"/>
      <c r="AY2231" s="39"/>
      <c r="AZ2231" s="39"/>
      <c r="BA2231" s="39"/>
      <c r="BB2231" s="39"/>
      <c r="BC2231" s="39"/>
      <c r="BD2231" s="39"/>
      <c r="BE2231" s="39"/>
      <c r="BF2231" s="39"/>
      <c r="BG2231" s="39"/>
      <c r="BH2231" s="39"/>
      <c r="BI2231" s="39"/>
      <c r="BJ2231" s="39"/>
      <c r="BK2231" s="39"/>
      <c r="BL2231" s="39"/>
      <c r="BM2231" s="39"/>
      <c r="BN2231" s="39"/>
      <c r="BO2231" s="39"/>
      <c r="BP2231" s="39"/>
      <c r="BQ2231" s="39"/>
      <c r="BR2231" s="39"/>
      <c r="BS2231" s="39"/>
      <c r="BT2231" s="39"/>
      <c r="BU2231" s="39"/>
      <c r="BV2231" s="39"/>
      <c r="BW2231" s="39"/>
      <c r="BX2231" s="39"/>
      <c r="BY2231" s="39"/>
      <c r="BZ2231" s="39"/>
      <c r="CA2231" s="39"/>
      <c r="CB2231" s="39"/>
      <c r="CC2231" s="39"/>
      <c r="CD2231" s="39"/>
      <c r="CE2231" s="39"/>
      <c r="CF2231" s="39"/>
      <c r="CG2231" s="39"/>
      <c r="CH2231" s="39"/>
      <c r="CI2231" s="39"/>
      <c r="CJ2231" s="39"/>
      <c r="CK2231" s="39"/>
      <c r="CL2231" s="39"/>
      <c r="CM2231" s="39"/>
      <c r="CN2231" s="39"/>
      <c r="CO2231" s="39"/>
      <c r="CP2231" s="39"/>
      <c r="CQ2231" s="39"/>
      <c r="CR2231" s="39"/>
      <c r="CS2231" s="39"/>
      <c r="CT2231" s="39"/>
      <c r="CU2231" s="39"/>
      <c r="CV2231" s="39"/>
      <c r="CW2231" s="39"/>
      <c r="CX2231" s="39"/>
      <c r="CY2231" s="39"/>
      <c r="CZ2231" s="39"/>
      <c r="DA2231" s="39"/>
      <c r="DB2231" s="39"/>
      <c r="DC2231" s="39"/>
      <c r="DD2231" s="39"/>
      <c r="DE2231" s="39"/>
      <c r="DF2231" s="39"/>
      <c r="DG2231" s="39"/>
      <c r="DH2231" s="39"/>
      <c r="DI2231" s="39"/>
      <c r="DJ2231" s="39"/>
      <c r="DK2231" s="39"/>
      <c r="DL2231" s="39"/>
      <c r="DM2231" s="39"/>
      <c r="DN2231" s="39"/>
      <c r="DO2231" s="39"/>
      <c r="DP2231" s="39"/>
      <c r="DQ2231" s="39"/>
      <c r="DR2231" s="39"/>
      <c r="DS2231" s="39"/>
      <c r="DT2231" s="39"/>
      <c r="DU2231" s="39"/>
      <c r="DV2231" s="39"/>
      <c r="DW2231" s="39"/>
      <c r="DX2231" s="39"/>
      <c r="DY2231" s="39"/>
      <c r="DZ2231" s="39"/>
      <c r="EA2231" s="39"/>
      <c r="EB2231" s="39"/>
      <c r="EC2231" s="39"/>
      <c r="ED2231" s="39"/>
      <c r="EE2231" s="39"/>
      <c r="EF2231" s="39"/>
      <c r="EG2231" s="39"/>
      <c r="EH2231" s="39"/>
      <c r="EI2231" s="39"/>
      <c r="EJ2231" s="39"/>
      <c r="EK2231" s="39"/>
      <c r="EL2231" s="39"/>
      <c r="EM2231" s="39"/>
      <c r="EN2231" s="39"/>
      <c r="EO2231" s="39"/>
      <c r="EP2231" s="39"/>
      <c r="EQ2231" s="39"/>
      <c r="ER2231" s="39"/>
      <c r="ES2231" s="39"/>
      <c r="ET2231" s="39"/>
      <c r="EU2231" s="39"/>
      <c r="EV2231" s="39"/>
      <c r="EW2231" s="39"/>
      <c r="EX2231" s="39"/>
      <c r="EY2231" s="39"/>
      <c r="EZ2231" s="39"/>
      <c r="FA2231" s="39"/>
      <c r="FB2231" s="39"/>
      <c r="FC2231" s="39"/>
      <c r="FD2231" s="39"/>
      <c r="FE2231" s="39"/>
      <c r="FF2231" s="39"/>
      <c r="FG2231" s="39"/>
      <c r="FH2231" s="39"/>
      <c r="FI2231" s="39"/>
      <c r="FJ2231" s="39"/>
      <c r="FK2231" s="39"/>
      <c r="FL2231" s="39"/>
      <c r="FM2231" s="39"/>
      <c r="FN2231" s="39"/>
    </row>
    <row r="2232" spans="1:170" s="36" customFormat="1">
      <c r="A2232" s="105"/>
      <c r="B2232" s="106"/>
      <c r="C2232" s="107"/>
      <c r="D2232" s="132"/>
      <c r="E2232" s="132"/>
      <c r="F2232" s="132"/>
      <c r="G2232" s="132"/>
      <c r="H2232" s="107"/>
      <c r="I2232" s="108"/>
      <c r="J2232" s="132"/>
      <c r="K2232" s="137"/>
      <c r="L2232" s="137"/>
      <c r="M2232" s="139"/>
      <c r="N2232" s="139"/>
      <c r="O2232" s="105"/>
      <c r="P2232" s="112"/>
      <c r="Q2232" s="112"/>
      <c r="R2232" s="112"/>
      <c r="S2232" s="94"/>
      <c r="T2232" s="95"/>
      <c r="U2232" s="95"/>
      <c r="V2232" s="95"/>
      <c r="W2232" s="95"/>
      <c r="X2232" s="39"/>
      <c r="Y2232" s="39"/>
      <c r="Z2232" s="39"/>
      <c r="AA2232" s="39"/>
      <c r="AB2232" s="39"/>
      <c r="AC2232" s="39"/>
      <c r="AD2232" s="39"/>
      <c r="AE2232" s="39"/>
      <c r="AF2232" s="39"/>
      <c r="AG2232" s="39"/>
      <c r="AH2232" s="39"/>
      <c r="AI2232" s="39"/>
      <c r="AJ2232" s="39"/>
      <c r="AK2232" s="39"/>
      <c r="AL2232" s="39"/>
      <c r="AM2232" s="39"/>
      <c r="AN2232" s="39"/>
      <c r="AO2232" s="39"/>
      <c r="AP2232" s="39"/>
      <c r="AQ2232" s="39"/>
      <c r="AR2232" s="39"/>
      <c r="AS2232" s="39"/>
      <c r="AT2232" s="39"/>
      <c r="AU2232" s="39"/>
      <c r="AV2232" s="39"/>
      <c r="AW2232" s="39"/>
      <c r="AX2232" s="39"/>
      <c r="AY2232" s="39"/>
      <c r="AZ2232" s="39"/>
      <c r="BA2232" s="39"/>
      <c r="BB2232" s="39"/>
      <c r="BC2232" s="39"/>
      <c r="BD2232" s="39"/>
      <c r="BE2232" s="39"/>
      <c r="BF2232" s="39"/>
      <c r="BG2232" s="39"/>
      <c r="BH2232" s="39"/>
      <c r="BI2232" s="39"/>
      <c r="BJ2232" s="39"/>
      <c r="BK2232" s="39"/>
      <c r="BL2232" s="39"/>
      <c r="BM2232" s="39"/>
      <c r="BN2232" s="39"/>
      <c r="BO2232" s="39"/>
      <c r="BP2232" s="39"/>
      <c r="BQ2232" s="39"/>
      <c r="BR2232" s="39"/>
      <c r="BS2232" s="39"/>
      <c r="BT2232" s="39"/>
      <c r="BU2232" s="39"/>
      <c r="BV2232" s="39"/>
      <c r="BW2232" s="39"/>
      <c r="BX2232" s="39"/>
      <c r="BY2232" s="39"/>
      <c r="BZ2232" s="39"/>
      <c r="CA2232" s="39"/>
      <c r="CB2232" s="39"/>
      <c r="CC2232" s="39"/>
      <c r="CD2232" s="39"/>
      <c r="CE2232" s="39"/>
      <c r="CF2232" s="39"/>
      <c r="CG2232" s="39"/>
      <c r="CH2232" s="39"/>
      <c r="CI2232" s="39"/>
      <c r="CJ2232" s="39"/>
      <c r="CK2232" s="39"/>
      <c r="CL2232" s="39"/>
      <c r="CM2232" s="39"/>
      <c r="CN2232" s="39"/>
      <c r="CO2232" s="39"/>
      <c r="CP2232" s="39"/>
      <c r="CQ2232" s="39"/>
      <c r="CR2232" s="39"/>
      <c r="CS2232" s="39"/>
      <c r="CT2232" s="39"/>
      <c r="CU2232" s="39"/>
      <c r="CV2232" s="39"/>
      <c r="CW2232" s="39"/>
      <c r="CX2232" s="39"/>
      <c r="CY2232" s="39"/>
      <c r="CZ2232" s="39"/>
      <c r="DA2232" s="39"/>
      <c r="DB2232" s="39"/>
      <c r="DC2232" s="39"/>
      <c r="DD2232" s="39"/>
      <c r="DE2232" s="39"/>
      <c r="DF2232" s="39"/>
      <c r="DG2232" s="39"/>
      <c r="DH2232" s="39"/>
      <c r="DI2232" s="39"/>
      <c r="DJ2232" s="39"/>
      <c r="DK2232" s="39"/>
      <c r="DL2232" s="39"/>
      <c r="DM2232" s="39"/>
      <c r="DN2232" s="39"/>
      <c r="DO2232" s="39"/>
      <c r="DP2232" s="39"/>
      <c r="DQ2232" s="39"/>
      <c r="DR2232" s="39"/>
      <c r="DS2232" s="39"/>
      <c r="DT2232" s="39"/>
      <c r="DU2232" s="39"/>
      <c r="DV2232" s="39"/>
      <c r="DW2232" s="39"/>
      <c r="DX2232" s="39"/>
      <c r="DY2232" s="39"/>
      <c r="DZ2232" s="39"/>
      <c r="EA2232" s="39"/>
      <c r="EB2232" s="39"/>
      <c r="EC2232" s="39"/>
      <c r="ED2232" s="39"/>
      <c r="EE2232" s="39"/>
      <c r="EF2232" s="39"/>
      <c r="EG2232" s="39"/>
      <c r="EH2232" s="39"/>
      <c r="EI2232" s="39"/>
      <c r="EJ2232" s="39"/>
      <c r="EK2232" s="39"/>
      <c r="EL2232" s="39"/>
      <c r="EM2232" s="39"/>
      <c r="EN2232" s="39"/>
      <c r="EO2232" s="39"/>
      <c r="EP2232" s="39"/>
      <c r="EQ2232" s="39"/>
      <c r="ER2232" s="39"/>
      <c r="ES2232" s="39"/>
      <c r="ET2232" s="39"/>
      <c r="EU2232" s="39"/>
      <c r="EV2232" s="39"/>
      <c r="EW2232" s="39"/>
      <c r="EX2232" s="39"/>
      <c r="EY2232" s="39"/>
      <c r="EZ2232" s="39"/>
      <c r="FA2232" s="39"/>
      <c r="FB2232" s="39"/>
      <c r="FC2232" s="39"/>
      <c r="FD2232" s="39"/>
      <c r="FE2232" s="39"/>
      <c r="FF2232" s="39"/>
      <c r="FG2232" s="39"/>
      <c r="FH2232" s="39"/>
      <c r="FI2232" s="39"/>
      <c r="FJ2232" s="39"/>
      <c r="FK2232" s="39"/>
      <c r="FL2232" s="39"/>
      <c r="FM2232" s="39"/>
      <c r="FN2232" s="39"/>
    </row>
    <row r="2233" spans="1:170" s="36" customFormat="1">
      <c r="A2233" s="105"/>
      <c r="B2233" s="106"/>
      <c r="C2233" s="107"/>
      <c r="D2233" s="132"/>
      <c r="E2233" s="132"/>
      <c r="F2233" s="132"/>
      <c r="G2233" s="132"/>
      <c r="H2233" s="107"/>
      <c r="I2233" s="108"/>
      <c r="J2233" s="132"/>
      <c r="K2233" s="137"/>
      <c r="L2233" s="137"/>
      <c r="M2233" s="139"/>
      <c r="N2233" s="139"/>
      <c r="O2233" s="105"/>
      <c r="P2233" s="112"/>
      <c r="Q2233" s="112"/>
      <c r="R2233" s="112"/>
      <c r="S2233" s="94"/>
      <c r="T2233" s="95"/>
      <c r="U2233" s="95"/>
      <c r="V2233" s="95"/>
      <c r="W2233" s="95"/>
      <c r="X2233" s="39"/>
      <c r="Y2233" s="39"/>
      <c r="Z2233" s="39"/>
      <c r="AA2233" s="39"/>
      <c r="AB2233" s="39"/>
      <c r="AC2233" s="39"/>
      <c r="AD2233" s="39"/>
      <c r="AE2233" s="39"/>
      <c r="AF2233" s="39"/>
      <c r="AG2233" s="39"/>
      <c r="AH2233" s="39"/>
      <c r="AI2233" s="39"/>
      <c r="AJ2233" s="39"/>
      <c r="AK2233" s="39"/>
      <c r="AL2233" s="39"/>
      <c r="AM2233" s="39"/>
      <c r="AN2233" s="39"/>
      <c r="AO2233" s="39"/>
      <c r="AP2233" s="39"/>
      <c r="AQ2233" s="39"/>
      <c r="AR2233" s="39"/>
      <c r="AS2233" s="39"/>
      <c r="AT2233" s="39"/>
      <c r="AU2233" s="39"/>
      <c r="AV2233" s="39"/>
      <c r="AW2233" s="39"/>
      <c r="AX2233" s="39"/>
      <c r="AY2233" s="39"/>
      <c r="AZ2233" s="39"/>
      <c r="BA2233" s="39"/>
      <c r="BB2233" s="39"/>
      <c r="BC2233" s="39"/>
      <c r="BD2233" s="39"/>
      <c r="BE2233" s="39"/>
      <c r="BF2233" s="39"/>
      <c r="BG2233" s="39"/>
      <c r="BH2233" s="39"/>
      <c r="BI2233" s="39"/>
      <c r="BJ2233" s="39"/>
      <c r="BK2233" s="39"/>
      <c r="BL2233" s="39"/>
      <c r="BM2233" s="39"/>
      <c r="BN2233" s="39"/>
      <c r="BO2233" s="39"/>
      <c r="BP2233" s="39"/>
      <c r="BQ2233" s="39"/>
      <c r="BR2233" s="39"/>
      <c r="BS2233" s="39"/>
      <c r="BT2233" s="39"/>
      <c r="BU2233" s="39"/>
      <c r="BV2233" s="39"/>
      <c r="BW2233" s="39"/>
      <c r="BX2233" s="39"/>
      <c r="BY2233" s="39"/>
      <c r="BZ2233" s="39"/>
      <c r="CA2233" s="39"/>
      <c r="CB2233" s="39"/>
      <c r="CC2233" s="39"/>
      <c r="CD2233" s="39"/>
      <c r="CE2233" s="39"/>
      <c r="CF2233" s="39"/>
      <c r="CG2233" s="39"/>
      <c r="CH2233" s="39"/>
      <c r="CI2233" s="39"/>
      <c r="CJ2233" s="39"/>
      <c r="CK2233" s="39"/>
      <c r="CL2233" s="39"/>
      <c r="CM2233" s="39"/>
      <c r="CN2233" s="39"/>
      <c r="CO2233" s="39"/>
      <c r="CP2233" s="39"/>
      <c r="CQ2233" s="39"/>
      <c r="CR2233" s="39"/>
      <c r="CS2233" s="39"/>
      <c r="CT2233" s="39"/>
      <c r="CU2233" s="39"/>
      <c r="CV2233" s="39"/>
      <c r="CW2233" s="39"/>
      <c r="CX2233" s="39"/>
      <c r="CY2233" s="39"/>
      <c r="CZ2233" s="39"/>
      <c r="DA2233" s="39"/>
      <c r="DB2233" s="39"/>
      <c r="DC2233" s="39"/>
      <c r="DD2233" s="39"/>
      <c r="DE2233" s="39"/>
      <c r="DF2233" s="39"/>
      <c r="DG2233" s="39"/>
      <c r="DH2233" s="39"/>
      <c r="DI2233" s="39"/>
      <c r="DJ2233" s="39"/>
      <c r="DK2233" s="39"/>
      <c r="DL2233" s="39"/>
      <c r="DM2233" s="39"/>
      <c r="DN2233" s="39"/>
      <c r="DO2233" s="39"/>
      <c r="DP2233" s="39"/>
      <c r="DQ2233" s="39"/>
      <c r="DR2233" s="39"/>
      <c r="DS2233" s="39"/>
      <c r="DT2233" s="39"/>
      <c r="DU2233" s="39"/>
      <c r="DV2233" s="39"/>
      <c r="DW2233" s="39"/>
      <c r="DX2233" s="39"/>
      <c r="DY2233" s="39"/>
      <c r="DZ2233" s="39"/>
      <c r="EA2233" s="39"/>
      <c r="EB2233" s="39"/>
      <c r="EC2233" s="39"/>
      <c r="ED2233" s="39"/>
      <c r="EE2233" s="39"/>
      <c r="EF2233" s="39"/>
      <c r="EG2233" s="39"/>
      <c r="EH2233" s="39"/>
      <c r="EI2233" s="39"/>
      <c r="EJ2233" s="39"/>
      <c r="EK2233" s="39"/>
      <c r="EL2233" s="39"/>
      <c r="EM2233" s="39"/>
      <c r="EN2233" s="39"/>
      <c r="EO2233" s="39"/>
      <c r="EP2233" s="39"/>
      <c r="EQ2233" s="39"/>
      <c r="ER2233" s="39"/>
      <c r="ES2233" s="39"/>
      <c r="ET2233" s="39"/>
      <c r="EU2233" s="39"/>
      <c r="EV2233" s="39"/>
      <c r="EW2233" s="39"/>
      <c r="EX2233" s="39"/>
      <c r="EY2233" s="39"/>
      <c r="EZ2233" s="39"/>
      <c r="FA2233" s="39"/>
      <c r="FB2233" s="39"/>
      <c r="FC2233" s="39"/>
      <c r="FD2233" s="39"/>
      <c r="FE2233" s="39"/>
      <c r="FF2233" s="39"/>
      <c r="FG2233" s="39"/>
      <c r="FH2233" s="39"/>
      <c r="FI2233" s="39"/>
      <c r="FJ2233" s="39"/>
      <c r="FK2233" s="39"/>
      <c r="FL2233" s="39"/>
      <c r="FM2233" s="39"/>
      <c r="FN2233" s="39"/>
    </row>
    <row r="2234" spans="1:170" s="36" customFormat="1">
      <c r="A2234" s="105"/>
      <c r="B2234" s="106"/>
      <c r="C2234" s="107"/>
      <c r="D2234" s="132"/>
      <c r="E2234" s="132"/>
      <c r="F2234" s="132"/>
      <c r="G2234" s="132"/>
      <c r="H2234" s="107"/>
      <c r="I2234" s="108"/>
      <c r="J2234" s="132"/>
      <c r="K2234" s="137"/>
      <c r="L2234" s="137"/>
      <c r="M2234" s="139"/>
      <c r="N2234" s="139"/>
      <c r="O2234" s="105"/>
      <c r="P2234" s="112"/>
      <c r="Q2234" s="112"/>
      <c r="R2234" s="112"/>
      <c r="S2234" s="94"/>
      <c r="T2234" s="95"/>
      <c r="U2234" s="95"/>
      <c r="V2234" s="95"/>
      <c r="W2234" s="95"/>
      <c r="X2234" s="39"/>
      <c r="Y2234" s="39"/>
      <c r="Z2234" s="39"/>
      <c r="AA2234" s="39"/>
      <c r="AB2234" s="39"/>
      <c r="AC2234" s="39"/>
      <c r="AD2234" s="39"/>
      <c r="AE2234" s="39"/>
      <c r="AF2234" s="39"/>
      <c r="AG2234" s="39"/>
      <c r="AH2234" s="39"/>
      <c r="AI2234" s="39"/>
      <c r="AJ2234" s="39"/>
      <c r="AK2234" s="39"/>
      <c r="AL2234" s="39"/>
      <c r="AM2234" s="39"/>
      <c r="AN2234" s="39"/>
      <c r="AO2234" s="39"/>
      <c r="AP2234" s="39"/>
      <c r="AQ2234" s="39"/>
      <c r="AR2234" s="39"/>
      <c r="AS2234" s="39"/>
      <c r="AT2234" s="39"/>
      <c r="AU2234" s="39"/>
      <c r="AV2234" s="39"/>
      <c r="AW2234" s="39"/>
      <c r="AX2234" s="39"/>
      <c r="AY2234" s="39"/>
      <c r="AZ2234" s="39"/>
      <c r="BA2234" s="39"/>
      <c r="BB2234" s="39"/>
      <c r="BC2234" s="39"/>
      <c r="BD2234" s="39"/>
      <c r="BE2234" s="39"/>
      <c r="BF2234" s="39"/>
      <c r="BG2234" s="39"/>
      <c r="BH2234" s="39"/>
      <c r="BI2234" s="39"/>
      <c r="BJ2234" s="39"/>
      <c r="BK2234" s="39"/>
      <c r="BL2234" s="39"/>
      <c r="BM2234" s="39"/>
      <c r="BN2234" s="39"/>
      <c r="BO2234" s="39"/>
      <c r="BP2234" s="39"/>
      <c r="BQ2234" s="39"/>
      <c r="BR2234" s="39"/>
      <c r="BS2234" s="39"/>
      <c r="BT2234" s="39"/>
      <c r="BU2234" s="39"/>
      <c r="BV2234" s="39"/>
      <c r="BW2234" s="39"/>
      <c r="BX2234" s="39"/>
      <c r="BY2234" s="39"/>
      <c r="BZ2234" s="39"/>
      <c r="CA2234" s="39"/>
      <c r="CB2234" s="39"/>
      <c r="CC2234" s="39"/>
      <c r="CD2234" s="39"/>
      <c r="CE2234" s="39"/>
      <c r="CF2234" s="39"/>
      <c r="CG2234" s="39"/>
      <c r="CH2234" s="39"/>
      <c r="CI2234" s="39"/>
      <c r="CJ2234" s="39"/>
      <c r="CK2234" s="39"/>
      <c r="CL2234" s="39"/>
      <c r="CM2234" s="39"/>
      <c r="CN2234" s="39"/>
      <c r="CO2234" s="39"/>
      <c r="CP2234" s="39"/>
      <c r="CQ2234" s="39"/>
      <c r="CR2234" s="39"/>
      <c r="CS2234" s="39"/>
      <c r="CT2234" s="39"/>
      <c r="CU2234" s="39"/>
      <c r="CV2234" s="39"/>
      <c r="CW2234" s="39"/>
      <c r="CX2234" s="39"/>
      <c r="CY2234" s="39"/>
      <c r="CZ2234" s="39"/>
      <c r="DA2234" s="39"/>
      <c r="DB2234" s="39"/>
      <c r="DC2234" s="39"/>
      <c r="DD2234" s="39"/>
      <c r="DE2234" s="39"/>
      <c r="DF2234" s="39"/>
      <c r="DG2234" s="39"/>
      <c r="DH2234" s="39"/>
      <c r="DI2234" s="39"/>
      <c r="DJ2234" s="39"/>
      <c r="DK2234" s="39"/>
      <c r="DL2234" s="39"/>
      <c r="DM2234" s="39"/>
      <c r="DN2234" s="39"/>
      <c r="DO2234" s="39"/>
      <c r="DP2234" s="39"/>
      <c r="DQ2234" s="39"/>
      <c r="DR2234" s="39"/>
      <c r="DS2234" s="39"/>
      <c r="DT2234" s="39"/>
      <c r="DU2234" s="39"/>
      <c r="DV2234" s="39"/>
      <c r="DW2234" s="39"/>
      <c r="DX2234" s="39"/>
      <c r="DY2234" s="39"/>
      <c r="DZ2234" s="39"/>
      <c r="EA2234" s="39"/>
      <c r="EB2234" s="39"/>
      <c r="EC2234" s="39"/>
      <c r="ED2234" s="39"/>
      <c r="EE2234" s="39"/>
      <c r="EF2234" s="39"/>
      <c r="EG2234" s="39"/>
      <c r="EH2234" s="39"/>
      <c r="EI2234" s="39"/>
      <c r="EJ2234" s="39"/>
      <c r="EK2234" s="39"/>
      <c r="EL2234" s="39"/>
      <c r="EM2234" s="39"/>
      <c r="EN2234" s="39"/>
      <c r="EO2234" s="39"/>
      <c r="EP2234" s="39"/>
      <c r="EQ2234" s="39"/>
      <c r="ER2234" s="39"/>
      <c r="ES2234" s="39"/>
      <c r="ET2234" s="39"/>
      <c r="EU2234" s="39"/>
      <c r="EV2234" s="39"/>
      <c r="EW2234" s="39"/>
      <c r="EX2234" s="39"/>
      <c r="EY2234" s="39"/>
      <c r="EZ2234" s="39"/>
      <c r="FA2234" s="39"/>
      <c r="FB2234" s="39"/>
      <c r="FC2234" s="39"/>
      <c r="FD2234" s="39"/>
      <c r="FE2234" s="39"/>
      <c r="FF2234" s="39"/>
      <c r="FG2234" s="39"/>
      <c r="FH2234" s="39"/>
      <c r="FI2234" s="39"/>
      <c r="FJ2234" s="39"/>
      <c r="FK2234" s="39"/>
      <c r="FL2234" s="39"/>
      <c r="FM2234" s="39"/>
      <c r="FN2234" s="39"/>
    </row>
    <row r="2235" spans="1:170" s="36" customFormat="1">
      <c r="A2235" s="105"/>
      <c r="B2235" s="106"/>
      <c r="C2235" s="107"/>
      <c r="D2235" s="132"/>
      <c r="E2235" s="132"/>
      <c r="F2235" s="132"/>
      <c r="G2235" s="132"/>
      <c r="H2235" s="107"/>
      <c r="I2235" s="108"/>
      <c r="J2235" s="132"/>
      <c r="K2235" s="137"/>
      <c r="L2235" s="137"/>
      <c r="M2235" s="139"/>
      <c r="N2235" s="139"/>
      <c r="O2235" s="105"/>
      <c r="P2235" s="112"/>
      <c r="Q2235" s="112"/>
      <c r="R2235" s="112"/>
      <c r="S2235" s="94"/>
      <c r="T2235" s="95"/>
      <c r="U2235" s="95"/>
      <c r="V2235" s="95"/>
      <c r="W2235" s="95"/>
      <c r="X2235" s="39"/>
      <c r="Y2235" s="39"/>
      <c r="Z2235" s="39"/>
      <c r="AA2235" s="39"/>
      <c r="AB2235" s="39"/>
      <c r="AC2235" s="39"/>
      <c r="AD2235" s="39"/>
      <c r="AE2235" s="39"/>
      <c r="AF2235" s="39"/>
      <c r="AG2235" s="39"/>
      <c r="AH2235" s="39"/>
      <c r="AI2235" s="39"/>
      <c r="AJ2235" s="39"/>
      <c r="AK2235" s="39"/>
      <c r="AL2235" s="39"/>
      <c r="AM2235" s="39"/>
      <c r="AN2235" s="39"/>
      <c r="AO2235" s="39"/>
      <c r="AP2235" s="39"/>
      <c r="AQ2235" s="39"/>
      <c r="AR2235" s="39"/>
      <c r="AS2235" s="39"/>
      <c r="AT2235" s="39"/>
      <c r="AU2235" s="39"/>
      <c r="AV2235" s="39"/>
      <c r="AW2235" s="39"/>
      <c r="AX2235" s="39"/>
      <c r="AY2235" s="39"/>
      <c r="AZ2235" s="39"/>
      <c r="BA2235" s="39"/>
      <c r="BB2235" s="39"/>
      <c r="BC2235" s="39"/>
      <c r="BD2235" s="39"/>
      <c r="BE2235" s="39"/>
      <c r="BF2235" s="39"/>
      <c r="BG2235" s="39"/>
      <c r="BH2235" s="39"/>
      <c r="BI2235" s="39"/>
      <c r="BJ2235" s="39"/>
      <c r="BK2235" s="39"/>
      <c r="BL2235" s="39"/>
      <c r="BM2235" s="39"/>
      <c r="BN2235" s="39"/>
      <c r="BO2235" s="39"/>
      <c r="BP2235" s="39"/>
      <c r="BQ2235" s="39"/>
      <c r="BR2235" s="39"/>
      <c r="BS2235" s="39"/>
      <c r="BT2235" s="39"/>
      <c r="BU2235" s="39"/>
      <c r="BV2235" s="39"/>
      <c r="BW2235" s="39"/>
      <c r="BX2235" s="39"/>
      <c r="BY2235" s="39"/>
      <c r="BZ2235" s="39"/>
      <c r="CA2235" s="39"/>
      <c r="CB2235" s="39"/>
      <c r="CC2235" s="39"/>
      <c r="CD2235" s="39"/>
      <c r="CE2235" s="39"/>
      <c r="CF2235" s="39"/>
      <c r="CG2235" s="39"/>
      <c r="CH2235" s="39"/>
      <c r="CI2235" s="39"/>
      <c r="CJ2235" s="39"/>
      <c r="CK2235" s="39"/>
      <c r="CL2235" s="39"/>
      <c r="CM2235" s="39"/>
      <c r="CN2235" s="39"/>
      <c r="CO2235" s="39"/>
      <c r="CP2235" s="39"/>
      <c r="CQ2235" s="39"/>
      <c r="CR2235" s="39"/>
      <c r="CS2235" s="39"/>
      <c r="CT2235" s="39"/>
      <c r="CU2235" s="39"/>
      <c r="CV2235" s="39"/>
      <c r="CW2235" s="39"/>
      <c r="CX2235" s="39"/>
      <c r="CY2235" s="39"/>
      <c r="CZ2235" s="39"/>
      <c r="DA2235" s="39"/>
      <c r="DB2235" s="39"/>
      <c r="DC2235" s="39"/>
      <c r="DD2235" s="39"/>
      <c r="DE2235" s="39"/>
      <c r="DF2235" s="39"/>
      <c r="DG2235" s="39"/>
      <c r="DH2235" s="39"/>
      <c r="DI2235" s="39"/>
      <c r="DJ2235" s="39"/>
      <c r="DK2235" s="39"/>
      <c r="DL2235" s="39"/>
      <c r="DM2235" s="39"/>
      <c r="DN2235" s="39"/>
      <c r="DO2235" s="39"/>
      <c r="DP2235" s="39"/>
      <c r="DQ2235" s="39"/>
      <c r="DR2235" s="39"/>
      <c r="DS2235" s="39"/>
      <c r="DT2235" s="39"/>
      <c r="DU2235" s="39"/>
      <c r="DV2235" s="39"/>
      <c r="DW2235" s="39"/>
      <c r="DX2235" s="39"/>
      <c r="DY2235" s="39"/>
      <c r="DZ2235" s="39"/>
      <c r="EA2235" s="39"/>
      <c r="EB2235" s="39"/>
      <c r="EC2235" s="39"/>
      <c r="ED2235" s="39"/>
      <c r="EE2235" s="39"/>
      <c r="EF2235" s="39"/>
      <c r="EG2235" s="39"/>
      <c r="EH2235" s="39"/>
      <c r="EI2235" s="39"/>
      <c r="EJ2235" s="39"/>
      <c r="EK2235" s="39"/>
      <c r="EL2235" s="39"/>
      <c r="EM2235" s="39"/>
      <c r="EN2235" s="39"/>
      <c r="EO2235" s="39"/>
      <c r="EP2235" s="39"/>
      <c r="EQ2235" s="39"/>
      <c r="ER2235" s="39"/>
      <c r="ES2235" s="39"/>
      <c r="ET2235" s="39"/>
      <c r="EU2235" s="39"/>
      <c r="EV2235" s="39"/>
      <c r="EW2235" s="39"/>
      <c r="EX2235" s="39"/>
      <c r="EY2235" s="39"/>
      <c r="EZ2235" s="39"/>
      <c r="FA2235" s="39"/>
      <c r="FB2235" s="39"/>
      <c r="FC2235" s="39"/>
      <c r="FD2235" s="39"/>
      <c r="FE2235" s="39"/>
      <c r="FF2235" s="39"/>
      <c r="FG2235" s="39"/>
      <c r="FH2235" s="39"/>
      <c r="FI2235" s="39"/>
      <c r="FJ2235" s="39"/>
      <c r="FK2235" s="39"/>
      <c r="FL2235" s="39"/>
      <c r="FM2235" s="39"/>
      <c r="FN2235" s="39"/>
    </row>
    <row r="2236" spans="1:170" s="36" customFormat="1">
      <c r="A2236" s="105"/>
      <c r="B2236" s="106"/>
      <c r="C2236" s="107"/>
      <c r="D2236" s="132"/>
      <c r="E2236" s="132"/>
      <c r="F2236" s="132"/>
      <c r="G2236" s="132"/>
      <c r="H2236" s="107"/>
      <c r="I2236" s="108"/>
      <c r="J2236" s="132"/>
      <c r="K2236" s="137"/>
      <c r="L2236" s="137"/>
      <c r="M2236" s="139"/>
      <c r="N2236" s="139"/>
      <c r="O2236" s="105"/>
      <c r="P2236" s="112"/>
      <c r="Q2236" s="112"/>
      <c r="R2236" s="112"/>
      <c r="S2236" s="94"/>
      <c r="T2236" s="95"/>
      <c r="U2236" s="95"/>
      <c r="V2236" s="95"/>
      <c r="W2236" s="95"/>
      <c r="X2236" s="39"/>
      <c r="Y2236" s="39"/>
      <c r="Z2236" s="39"/>
      <c r="AA2236" s="39"/>
      <c r="AB2236" s="39"/>
      <c r="AC2236" s="39"/>
      <c r="AD2236" s="39"/>
      <c r="AE2236" s="39"/>
      <c r="AF2236" s="39"/>
      <c r="AG2236" s="39"/>
      <c r="AH2236" s="39"/>
      <c r="AI2236" s="39"/>
      <c r="AJ2236" s="39"/>
      <c r="AK2236" s="39"/>
      <c r="AL2236" s="39"/>
      <c r="AM2236" s="39"/>
      <c r="AN2236" s="39"/>
      <c r="AO2236" s="39"/>
      <c r="AP2236" s="39"/>
      <c r="AQ2236" s="39"/>
      <c r="AR2236" s="39"/>
      <c r="AS2236" s="39"/>
      <c r="AT2236" s="39"/>
      <c r="AU2236" s="39"/>
      <c r="AV2236" s="39"/>
      <c r="AW2236" s="39"/>
      <c r="AX2236" s="39"/>
      <c r="AY2236" s="39"/>
      <c r="AZ2236" s="39"/>
      <c r="BA2236" s="39"/>
      <c r="BB2236" s="39"/>
      <c r="BC2236" s="39"/>
      <c r="BD2236" s="39"/>
      <c r="BE2236" s="39"/>
      <c r="BF2236" s="39"/>
      <c r="BG2236" s="39"/>
      <c r="BH2236" s="39"/>
      <c r="BI2236" s="39"/>
      <c r="BJ2236" s="39"/>
      <c r="BK2236" s="39"/>
      <c r="BL2236" s="39"/>
      <c r="BM2236" s="39"/>
      <c r="BN2236" s="39"/>
      <c r="BO2236" s="39"/>
      <c r="BP2236" s="39"/>
      <c r="BQ2236" s="39"/>
      <c r="BR2236" s="39"/>
      <c r="BS2236" s="39"/>
      <c r="BT2236" s="39"/>
      <c r="BU2236" s="39"/>
      <c r="BV2236" s="39"/>
      <c r="BW2236" s="39"/>
      <c r="BX2236" s="39"/>
      <c r="BY2236" s="39"/>
      <c r="BZ2236" s="39"/>
      <c r="CA2236" s="39"/>
      <c r="CB2236" s="39"/>
      <c r="CC2236" s="39"/>
      <c r="CD2236" s="39"/>
      <c r="CE2236" s="39"/>
      <c r="CF2236" s="39"/>
      <c r="CG2236" s="39"/>
      <c r="CH2236" s="39"/>
      <c r="CI2236" s="39"/>
      <c r="CJ2236" s="39"/>
      <c r="CK2236" s="39"/>
      <c r="CL2236" s="39"/>
      <c r="CM2236" s="39"/>
      <c r="CN2236" s="39"/>
      <c r="CO2236" s="39"/>
      <c r="CP2236" s="39"/>
      <c r="CQ2236" s="39"/>
      <c r="CR2236" s="39"/>
      <c r="CS2236" s="39"/>
      <c r="CT2236" s="39"/>
      <c r="CU2236" s="39"/>
      <c r="CV2236" s="39"/>
      <c r="CW2236" s="39"/>
      <c r="CX2236" s="39"/>
      <c r="CY2236" s="39"/>
      <c r="CZ2236" s="39"/>
      <c r="DA2236" s="39"/>
      <c r="DB2236" s="39"/>
      <c r="DC2236" s="39"/>
      <c r="DD2236" s="39"/>
      <c r="DE2236" s="39"/>
      <c r="DF2236" s="39"/>
      <c r="DG2236" s="39"/>
      <c r="DH2236" s="39"/>
      <c r="DI2236" s="39"/>
      <c r="DJ2236" s="39"/>
      <c r="DK2236" s="39"/>
      <c r="DL2236" s="39"/>
      <c r="DM2236" s="39"/>
      <c r="DN2236" s="39"/>
      <c r="DO2236" s="39"/>
      <c r="DP2236" s="39"/>
      <c r="DQ2236" s="39"/>
      <c r="DR2236" s="39"/>
      <c r="DS2236" s="39"/>
      <c r="DT2236" s="39"/>
      <c r="DU2236" s="39"/>
      <c r="DV2236" s="39"/>
      <c r="DW2236" s="39"/>
      <c r="DX2236" s="39"/>
      <c r="DY2236" s="39"/>
      <c r="DZ2236" s="39"/>
      <c r="EA2236" s="39"/>
      <c r="EB2236" s="39"/>
      <c r="EC2236" s="39"/>
      <c r="ED2236" s="39"/>
      <c r="EE2236" s="39"/>
      <c r="EF2236" s="39"/>
      <c r="EG2236" s="39"/>
      <c r="EH2236" s="39"/>
      <c r="EI2236" s="39"/>
      <c r="EJ2236" s="39"/>
      <c r="EK2236" s="39"/>
      <c r="EL2236" s="39"/>
      <c r="EM2236" s="39"/>
      <c r="EN2236" s="39"/>
      <c r="EO2236" s="39"/>
      <c r="EP2236" s="39"/>
      <c r="EQ2236" s="39"/>
      <c r="ER2236" s="39"/>
      <c r="ES2236" s="39"/>
      <c r="ET2236" s="39"/>
      <c r="EU2236" s="39"/>
      <c r="EV2236" s="39"/>
      <c r="EW2236" s="39"/>
      <c r="EX2236" s="39"/>
      <c r="EY2236" s="39"/>
      <c r="EZ2236" s="39"/>
      <c r="FA2236" s="39"/>
      <c r="FB2236" s="39"/>
      <c r="FC2236" s="39"/>
      <c r="FD2236" s="39"/>
      <c r="FE2236" s="39"/>
      <c r="FF2236" s="39"/>
      <c r="FG2236" s="39"/>
      <c r="FH2236" s="39"/>
      <c r="FI2236" s="39"/>
      <c r="FJ2236" s="39"/>
      <c r="FK2236" s="39"/>
      <c r="FL2236" s="39"/>
      <c r="FM2236" s="39"/>
      <c r="FN2236" s="39"/>
    </row>
    <row r="2237" spans="1:170" s="36" customFormat="1">
      <c r="A2237" s="105"/>
      <c r="B2237" s="106"/>
      <c r="C2237" s="107"/>
      <c r="D2237" s="132"/>
      <c r="E2237" s="132"/>
      <c r="F2237" s="132"/>
      <c r="G2237" s="132"/>
      <c r="H2237" s="107"/>
      <c r="I2237" s="108"/>
      <c r="J2237" s="132"/>
      <c r="K2237" s="137"/>
      <c r="L2237" s="137"/>
      <c r="M2237" s="139"/>
      <c r="N2237" s="139"/>
      <c r="O2237" s="105"/>
      <c r="P2237" s="112"/>
      <c r="Q2237" s="112"/>
      <c r="R2237" s="112"/>
      <c r="S2237" s="94"/>
      <c r="T2237" s="95"/>
      <c r="U2237" s="95"/>
      <c r="V2237" s="95"/>
      <c r="W2237" s="95"/>
      <c r="X2237" s="39"/>
      <c r="Y2237" s="39"/>
      <c r="Z2237" s="39"/>
      <c r="AA2237" s="39"/>
      <c r="AB2237" s="39"/>
      <c r="AC2237" s="39"/>
      <c r="AD2237" s="39"/>
      <c r="AE2237" s="39"/>
      <c r="AF2237" s="39"/>
      <c r="AG2237" s="39"/>
      <c r="AH2237" s="39"/>
      <c r="AI2237" s="39"/>
      <c r="AJ2237" s="39"/>
      <c r="AK2237" s="39"/>
      <c r="AL2237" s="39"/>
      <c r="AM2237" s="39"/>
      <c r="AN2237" s="39"/>
      <c r="AO2237" s="39"/>
      <c r="AP2237" s="39"/>
      <c r="AQ2237" s="39"/>
      <c r="AR2237" s="39"/>
      <c r="AS2237" s="39"/>
      <c r="AT2237" s="39"/>
      <c r="AU2237" s="39"/>
      <c r="AV2237" s="39"/>
      <c r="AW2237" s="39"/>
      <c r="AX2237" s="39"/>
      <c r="AY2237" s="39"/>
      <c r="AZ2237" s="39"/>
      <c r="BA2237" s="39"/>
      <c r="BB2237" s="39"/>
      <c r="BC2237" s="39"/>
      <c r="BD2237" s="39"/>
      <c r="BE2237" s="39"/>
      <c r="BF2237" s="39"/>
      <c r="BG2237" s="39"/>
      <c r="BH2237" s="39"/>
      <c r="BI2237" s="39"/>
      <c r="BJ2237" s="39"/>
      <c r="BK2237" s="39"/>
      <c r="BL2237" s="39"/>
      <c r="BM2237" s="39"/>
      <c r="BN2237" s="39"/>
      <c r="BO2237" s="39"/>
      <c r="BP2237" s="39"/>
      <c r="BQ2237" s="39"/>
      <c r="BR2237" s="39"/>
      <c r="BS2237" s="39"/>
      <c r="BT2237" s="39"/>
      <c r="BU2237" s="39"/>
      <c r="BV2237" s="39"/>
      <c r="BW2237" s="39"/>
      <c r="BX2237" s="39"/>
      <c r="BY2237" s="39"/>
      <c r="BZ2237" s="39"/>
      <c r="CA2237" s="39"/>
      <c r="CB2237" s="39"/>
      <c r="CC2237" s="39"/>
      <c r="CD2237" s="39"/>
      <c r="CE2237" s="39"/>
      <c r="CF2237" s="39"/>
      <c r="CG2237" s="39"/>
      <c r="CH2237" s="39"/>
      <c r="CI2237" s="39"/>
      <c r="CJ2237" s="39"/>
      <c r="CK2237" s="39"/>
      <c r="CL2237" s="39"/>
      <c r="CM2237" s="39"/>
      <c r="CN2237" s="39"/>
      <c r="CO2237" s="39"/>
      <c r="CP2237" s="39"/>
      <c r="CQ2237" s="39"/>
      <c r="CR2237" s="39"/>
      <c r="CS2237" s="39"/>
      <c r="CT2237" s="39"/>
      <c r="CU2237" s="39"/>
      <c r="CV2237" s="39"/>
      <c r="CW2237" s="39"/>
      <c r="CX2237" s="39"/>
      <c r="CY2237" s="39"/>
      <c r="CZ2237" s="39"/>
      <c r="DA2237" s="39"/>
      <c r="DB2237" s="39"/>
      <c r="DC2237" s="39"/>
      <c r="DD2237" s="39"/>
      <c r="DE2237" s="39"/>
      <c r="DF2237" s="39"/>
      <c r="DG2237" s="39"/>
      <c r="DH2237" s="39"/>
      <c r="DI2237" s="39"/>
      <c r="DJ2237" s="39"/>
      <c r="DK2237" s="39"/>
      <c r="DL2237" s="39"/>
      <c r="DM2237" s="39"/>
      <c r="DN2237" s="39"/>
      <c r="DO2237" s="39"/>
      <c r="DP2237" s="39"/>
      <c r="DQ2237" s="39"/>
      <c r="DR2237" s="39"/>
      <c r="DS2237" s="39"/>
      <c r="DT2237" s="39"/>
      <c r="DU2237" s="39"/>
      <c r="DV2237" s="39"/>
      <c r="DW2237" s="39"/>
      <c r="DX2237" s="39"/>
      <c r="DY2237" s="39"/>
      <c r="DZ2237" s="39"/>
      <c r="EA2237" s="39"/>
      <c r="EB2237" s="39"/>
      <c r="EC2237" s="39"/>
      <c r="ED2237" s="39"/>
      <c r="EE2237" s="39"/>
      <c r="EF2237" s="39"/>
      <c r="EG2237" s="39"/>
      <c r="EH2237" s="39"/>
      <c r="EI2237" s="39"/>
      <c r="EJ2237" s="39"/>
      <c r="EK2237" s="39"/>
      <c r="EL2237" s="39"/>
      <c r="EM2237" s="39"/>
      <c r="EN2237" s="39"/>
      <c r="EO2237" s="39"/>
      <c r="EP2237" s="39"/>
      <c r="EQ2237" s="39"/>
      <c r="ER2237" s="39"/>
      <c r="ES2237" s="39"/>
      <c r="ET2237" s="39"/>
      <c r="EU2237" s="39"/>
      <c r="EV2237" s="39"/>
      <c r="EW2237" s="39"/>
      <c r="EX2237" s="39"/>
      <c r="EY2237" s="39"/>
      <c r="EZ2237" s="39"/>
      <c r="FA2237" s="39"/>
      <c r="FB2237" s="39"/>
      <c r="FC2237" s="39"/>
      <c r="FD2237" s="39"/>
      <c r="FE2237" s="39"/>
      <c r="FF2237" s="39"/>
      <c r="FG2237" s="39"/>
      <c r="FH2237" s="39"/>
      <c r="FI2237" s="39"/>
      <c r="FJ2237" s="39"/>
      <c r="FK2237" s="39"/>
      <c r="FL2237" s="39"/>
      <c r="FM2237" s="39"/>
      <c r="FN2237" s="39"/>
    </row>
    <row r="2238" spans="1:170" s="36" customFormat="1">
      <c r="A2238" s="105"/>
      <c r="B2238" s="106"/>
      <c r="C2238" s="107"/>
      <c r="D2238" s="132"/>
      <c r="E2238" s="132"/>
      <c r="F2238" s="132"/>
      <c r="G2238" s="132"/>
      <c r="H2238" s="107"/>
      <c r="I2238" s="108"/>
      <c r="J2238" s="132"/>
      <c r="K2238" s="137"/>
      <c r="L2238" s="137"/>
      <c r="M2238" s="139"/>
      <c r="N2238" s="139"/>
      <c r="O2238" s="105"/>
      <c r="P2238" s="112"/>
      <c r="Q2238" s="112"/>
      <c r="R2238" s="112"/>
      <c r="S2238" s="94"/>
      <c r="T2238" s="95"/>
      <c r="U2238" s="95"/>
      <c r="V2238" s="95"/>
      <c r="W2238" s="95"/>
      <c r="X2238" s="39"/>
      <c r="Y2238" s="39"/>
      <c r="Z2238" s="39"/>
      <c r="AA2238" s="39"/>
      <c r="AB2238" s="39"/>
      <c r="AC2238" s="39"/>
      <c r="AD2238" s="39"/>
      <c r="AE2238" s="39"/>
      <c r="AF2238" s="39"/>
      <c r="AG2238" s="39"/>
      <c r="AH2238" s="39"/>
      <c r="AI2238" s="39"/>
      <c r="AJ2238" s="39"/>
      <c r="AK2238" s="39"/>
      <c r="AL2238" s="39"/>
      <c r="AM2238" s="39"/>
      <c r="AN2238" s="39"/>
      <c r="AO2238" s="39"/>
      <c r="AP2238" s="39"/>
      <c r="AQ2238" s="39"/>
      <c r="AR2238" s="39"/>
      <c r="AS2238" s="39"/>
      <c r="AT2238" s="39"/>
      <c r="AU2238" s="39"/>
      <c r="AV2238" s="39"/>
      <c r="AW2238" s="39"/>
      <c r="AX2238" s="39"/>
      <c r="AY2238" s="39"/>
      <c r="AZ2238" s="39"/>
      <c r="BA2238" s="39"/>
      <c r="BB2238" s="39"/>
      <c r="BC2238" s="39"/>
      <c r="BD2238" s="39"/>
      <c r="BE2238" s="39"/>
      <c r="BF2238" s="39"/>
      <c r="BG2238" s="39"/>
      <c r="BH2238" s="39"/>
      <c r="BI2238" s="39"/>
      <c r="BJ2238" s="39"/>
      <c r="BK2238" s="39"/>
      <c r="BL2238" s="39"/>
      <c r="BM2238" s="39"/>
      <c r="BN2238" s="39"/>
      <c r="BO2238" s="39"/>
      <c r="BP2238" s="39"/>
      <c r="BQ2238" s="39"/>
      <c r="BR2238" s="39"/>
      <c r="BS2238" s="39"/>
      <c r="BT2238" s="39"/>
      <c r="BU2238" s="39"/>
      <c r="BV2238" s="39"/>
      <c r="BW2238" s="39"/>
      <c r="BX2238" s="39"/>
      <c r="BY2238" s="39"/>
      <c r="BZ2238" s="39"/>
      <c r="CA2238" s="39"/>
      <c r="CB2238" s="39"/>
      <c r="CC2238" s="39"/>
      <c r="CD2238" s="39"/>
      <c r="CE2238" s="39"/>
      <c r="CF2238" s="39"/>
      <c r="CG2238" s="39"/>
      <c r="CH2238" s="39"/>
      <c r="CI2238" s="39"/>
      <c r="CJ2238" s="39"/>
      <c r="CK2238" s="39"/>
      <c r="CL2238" s="39"/>
      <c r="CM2238" s="39"/>
      <c r="CN2238" s="39"/>
      <c r="CO2238" s="39"/>
      <c r="CP2238" s="39"/>
      <c r="CQ2238" s="39"/>
      <c r="CR2238" s="39"/>
      <c r="CS2238" s="39"/>
      <c r="CT2238" s="39"/>
      <c r="CU2238" s="39"/>
      <c r="CV2238" s="39"/>
      <c r="CW2238" s="39"/>
      <c r="CX2238" s="39"/>
      <c r="CY2238" s="39"/>
      <c r="CZ2238" s="39"/>
      <c r="DA2238" s="39"/>
      <c r="DB2238" s="39"/>
      <c r="DC2238" s="39"/>
      <c r="DD2238" s="39"/>
      <c r="DE2238" s="39"/>
      <c r="DF2238" s="39"/>
      <c r="DG2238" s="39"/>
      <c r="DH2238" s="39"/>
      <c r="DI2238" s="39"/>
      <c r="DJ2238" s="39"/>
      <c r="DK2238" s="39"/>
      <c r="DL2238" s="39"/>
      <c r="DM2238" s="39"/>
      <c r="DN2238" s="39"/>
      <c r="DO2238" s="39"/>
      <c r="DP2238" s="39"/>
      <c r="DQ2238" s="39"/>
      <c r="DR2238" s="39"/>
      <c r="DS2238" s="39"/>
      <c r="DT2238" s="39"/>
      <c r="DU2238" s="39"/>
      <c r="DV2238" s="39"/>
      <c r="DW2238" s="39"/>
      <c r="DX2238" s="39"/>
      <c r="DY2238" s="39"/>
      <c r="DZ2238" s="39"/>
      <c r="EA2238" s="39"/>
      <c r="EB2238" s="39"/>
      <c r="EC2238" s="39"/>
      <c r="ED2238" s="39"/>
      <c r="EE2238" s="39"/>
      <c r="EF2238" s="39"/>
      <c r="EG2238" s="39"/>
      <c r="EH2238" s="39"/>
      <c r="EI2238" s="39"/>
      <c r="EJ2238" s="39"/>
      <c r="EK2238" s="39"/>
      <c r="EL2238" s="39"/>
      <c r="EM2238" s="39"/>
      <c r="EN2238" s="39"/>
      <c r="EO2238" s="39"/>
      <c r="EP2238" s="39"/>
      <c r="EQ2238" s="39"/>
      <c r="ER2238" s="39"/>
      <c r="ES2238" s="39"/>
      <c r="ET2238" s="39"/>
      <c r="EU2238" s="39"/>
      <c r="EV2238" s="39"/>
      <c r="EW2238" s="39"/>
      <c r="EX2238" s="39"/>
      <c r="EY2238" s="39"/>
      <c r="EZ2238" s="39"/>
      <c r="FA2238" s="39"/>
      <c r="FB2238" s="39"/>
      <c r="FC2238" s="39"/>
      <c r="FD2238" s="39"/>
      <c r="FE2238" s="39"/>
      <c r="FF2238" s="39"/>
      <c r="FG2238" s="39"/>
      <c r="FH2238" s="39"/>
      <c r="FI2238" s="39"/>
      <c r="FJ2238" s="39"/>
      <c r="FK2238" s="39"/>
      <c r="FL2238" s="39"/>
      <c r="FM2238" s="39"/>
      <c r="FN2238" s="39"/>
    </row>
    <row r="2239" spans="1:170" s="36" customFormat="1">
      <c r="A2239" s="105"/>
      <c r="B2239" s="106"/>
      <c r="C2239" s="107"/>
      <c r="D2239" s="132"/>
      <c r="E2239" s="132"/>
      <c r="F2239" s="132"/>
      <c r="G2239" s="132"/>
      <c r="H2239" s="107"/>
      <c r="I2239" s="108"/>
      <c r="J2239" s="132"/>
      <c r="K2239" s="137"/>
      <c r="L2239" s="137"/>
      <c r="M2239" s="139"/>
      <c r="N2239" s="139"/>
      <c r="O2239" s="105"/>
      <c r="P2239" s="112"/>
      <c r="Q2239" s="112"/>
      <c r="R2239" s="112"/>
      <c r="S2239" s="94"/>
      <c r="T2239" s="95"/>
      <c r="U2239" s="95"/>
      <c r="V2239" s="95"/>
      <c r="W2239" s="95"/>
      <c r="X2239" s="39"/>
      <c r="Y2239" s="39"/>
      <c r="Z2239" s="39"/>
      <c r="AA2239" s="39"/>
      <c r="AB2239" s="39"/>
      <c r="AC2239" s="39"/>
      <c r="AD2239" s="39"/>
      <c r="AE2239" s="39"/>
      <c r="AF2239" s="39"/>
      <c r="AG2239" s="39"/>
      <c r="AH2239" s="39"/>
      <c r="AI2239" s="39"/>
      <c r="AJ2239" s="39"/>
      <c r="AK2239" s="39"/>
      <c r="AL2239" s="39"/>
      <c r="AM2239" s="39"/>
      <c r="AN2239" s="39"/>
      <c r="AO2239" s="39"/>
      <c r="AP2239" s="39"/>
      <c r="AQ2239" s="39"/>
      <c r="AR2239" s="39"/>
      <c r="AS2239" s="39"/>
      <c r="AT2239" s="39"/>
      <c r="AU2239" s="39"/>
      <c r="AV2239" s="39"/>
      <c r="AW2239" s="39"/>
      <c r="AX2239" s="39"/>
      <c r="AY2239" s="39"/>
      <c r="AZ2239" s="39"/>
      <c r="BA2239" s="39"/>
      <c r="BB2239" s="39"/>
      <c r="BC2239" s="39"/>
      <c r="BD2239" s="39"/>
      <c r="BE2239" s="39"/>
      <c r="BF2239" s="39"/>
      <c r="BG2239" s="39"/>
      <c r="BH2239" s="39"/>
      <c r="BI2239" s="39"/>
      <c r="BJ2239" s="39"/>
      <c r="BK2239" s="39"/>
      <c r="BL2239" s="39"/>
      <c r="BM2239" s="39"/>
      <c r="BN2239" s="39"/>
      <c r="BO2239" s="39"/>
      <c r="BP2239" s="39"/>
      <c r="BQ2239" s="39"/>
      <c r="BR2239" s="39"/>
      <c r="BS2239" s="39"/>
      <c r="BT2239" s="39"/>
      <c r="BU2239" s="39"/>
      <c r="BV2239" s="39"/>
      <c r="BW2239" s="39"/>
      <c r="BX2239" s="39"/>
      <c r="BY2239" s="39"/>
      <c r="BZ2239" s="39"/>
      <c r="CA2239" s="39"/>
      <c r="CB2239" s="39"/>
      <c r="CC2239" s="39"/>
      <c r="CD2239" s="39"/>
      <c r="CE2239" s="39"/>
      <c r="CF2239" s="39"/>
      <c r="CG2239" s="39"/>
      <c r="CH2239" s="39"/>
      <c r="CI2239" s="39"/>
      <c r="CJ2239" s="39"/>
      <c r="CK2239" s="39"/>
      <c r="CL2239" s="39"/>
      <c r="CM2239" s="39"/>
      <c r="CN2239" s="39"/>
      <c r="CO2239" s="39"/>
      <c r="CP2239" s="39"/>
      <c r="CQ2239" s="39"/>
      <c r="CR2239" s="39"/>
      <c r="CS2239" s="39"/>
      <c r="CT2239" s="39"/>
      <c r="CU2239" s="39"/>
      <c r="CV2239" s="39"/>
      <c r="CW2239" s="39"/>
      <c r="CX2239" s="39"/>
      <c r="CY2239" s="39"/>
      <c r="CZ2239" s="39"/>
      <c r="DA2239" s="39"/>
      <c r="DB2239" s="39"/>
      <c r="DC2239" s="39"/>
      <c r="DD2239" s="39"/>
      <c r="DE2239" s="39"/>
      <c r="DF2239" s="39"/>
      <c r="DG2239" s="39"/>
      <c r="DH2239" s="39"/>
      <c r="DI2239" s="39"/>
      <c r="DJ2239" s="39"/>
      <c r="DK2239" s="39"/>
      <c r="DL2239" s="39"/>
      <c r="DM2239" s="39"/>
      <c r="DN2239" s="39"/>
      <c r="DO2239" s="39"/>
      <c r="DP2239" s="39"/>
      <c r="DQ2239" s="39"/>
      <c r="DR2239" s="39"/>
      <c r="DS2239" s="39"/>
      <c r="DT2239" s="39"/>
      <c r="DU2239" s="39"/>
      <c r="DV2239" s="39"/>
      <c r="DW2239" s="39"/>
      <c r="DX2239" s="39"/>
      <c r="DY2239" s="39"/>
      <c r="DZ2239" s="39"/>
      <c r="EA2239" s="39"/>
      <c r="EB2239" s="39"/>
      <c r="EC2239" s="39"/>
      <c r="ED2239" s="39"/>
      <c r="EE2239" s="39"/>
      <c r="EF2239" s="39"/>
      <c r="EG2239" s="39"/>
      <c r="EH2239" s="39"/>
      <c r="EI2239" s="39"/>
      <c r="EJ2239" s="39"/>
      <c r="EK2239" s="39"/>
      <c r="EL2239" s="39"/>
      <c r="EM2239" s="39"/>
      <c r="EN2239" s="39"/>
      <c r="EO2239" s="39"/>
      <c r="EP2239" s="39"/>
      <c r="EQ2239" s="39"/>
      <c r="ER2239" s="39"/>
      <c r="ES2239" s="39"/>
      <c r="ET2239" s="39"/>
      <c r="EU2239" s="39"/>
      <c r="EV2239" s="39"/>
      <c r="EW2239" s="39"/>
      <c r="EX2239" s="39"/>
      <c r="EY2239" s="39"/>
      <c r="EZ2239" s="39"/>
      <c r="FA2239" s="39"/>
      <c r="FB2239" s="39"/>
      <c r="FC2239" s="39"/>
      <c r="FD2239" s="39"/>
      <c r="FE2239" s="39"/>
      <c r="FF2239" s="39"/>
      <c r="FG2239" s="39"/>
      <c r="FH2239" s="39"/>
      <c r="FI2239" s="39"/>
      <c r="FJ2239" s="39"/>
      <c r="FK2239" s="39"/>
      <c r="FL2239" s="39"/>
      <c r="FM2239" s="39"/>
      <c r="FN2239" s="39"/>
    </row>
    <row r="2240" spans="1:170" s="36" customFormat="1">
      <c r="A2240" s="105"/>
      <c r="B2240" s="106"/>
      <c r="C2240" s="107"/>
      <c r="D2240" s="132"/>
      <c r="E2240" s="132"/>
      <c r="F2240" s="132"/>
      <c r="G2240" s="132"/>
      <c r="H2240" s="107"/>
      <c r="I2240" s="108"/>
      <c r="J2240" s="132"/>
      <c r="K2240" s="137"/>
      <c r="L2240" s="137"/>
      <c r="M2240" s="139"/>
      <c r="N2240" s="139"/>
      <c r="O2240" s="105"/>
      <c r="P2240" s="112"/>
      <c r="Q2240" s="112"/>
      <c r="R2240" s="112"/>
      <c r="S2240" s="94"/>
      <c r="T2240" s="95"/>
      <c r="U2240" s="95"/>
      <c r="V2240" s="95"/>
      <c r="W2240" s="95"/>
      <c r="X2240" s="39"/>
      <c r="Y2240" s="39"/>
      <c r="Z2240" s="39"/>
      <c r="AA2240" s="39"/>
      <c r="AB2240" s="39"/>
      <c r="AC2240" s="39"/>
      <c r="AD2240" s="39"/>
      <c r="AE2240" s="39"/>
      <c r="AF2240" s="39"/>
      <c r="AG2240" s="39"/>
      <c r="AH2240" s="39"/>
      <c r="AI2240" s="39"/>
      <c r="AJ2240" s="39"/>
      <c r="AK2240" s="39"/>
      <c r="AL2240" s="39"/>
      <c r="AM2240" s="39"/>
      <c r="AN2240" s="39"/>
      <c r="AO2240" s="39"/>
      <c r="AP2240" s="39"/>
      <c r="AQ2240" s="39"/>
      <c r="AR2240" s="39"/>
      <c r="AS2240" s="39"/>
      <c r="AT2240" s="39"/>
      <c r="AU2240" s="39"/>
      <c r="AV2240" s="39"/>
      <c r="AW2240" s="39"/>
      <c r="AX2240" s="39"/>
      <c r="AY2240" s="39"/>
      <c r="AZ2240" s="39"/>
      <c r="BA2240" s="39"/>
      <c r="BB2240" s="39"/>
      <c r="BC2240" s="39"/>
      <c r="BD2240" s="39"/>
      <c r="BE2240" s="39"/>
      <c r="BF2240" s="39"/>
      <c r="BG2240" s="39"/>
      <c r="BH2240" s="39"/>
      <c r="BI2240" s="39"/>
      <c r="BJ2240" s="39"/>
      <c r="BK2240" s="39"/>
      <c r="BL2240" s="39"/>
      <c r="BM2240" s="39"/>
      <c r="BN2240" s="39"/>
      <c r="BO2240" s="39"/>
      <c r="BP2240" s="39"/>
      <c r="BQ2240" s="39"/>
      <c r="BR2240" s="39"/>
      <c r="BS2240" s="39"/>
      <c r="BT2240" s="39"/>
      <c r="BU2240" s="39"/>
      <c r="BV2240" s="39"/>
      <c r="BW2240" s="39"/>
      <c r="BX2240" s="39"/>
      <c r="BY2240" s="39"/>
      <c r="BZ2240" s="39"/>
      <c r="CA2240" s="39"/>
      <c r="CB2240" s="39"/>
      <c r="CC2240" s="39"/>
      <c r="CD2240" s="39"/>
      <c r="CE2240" s="39"/>
      <c r="CF2240" s="39"/>
      <c r="CG2240" s="39"/>
      <c r="CH2240" s="39"/>
      <c r="CI2240" s="39"/>
      <c r="CJ2240" s="39"/>
      <c r="CK2240" s="39"/>
      <c r="CL2240" s="39"/>
      <c r="CM2240" s="39"/>
      <c r="CN2240" s="39"/>
      <c r="CO2240" s="39"/>
      <c r="CP2240" s="39"/>
      <c r="CQ2240" s="39"/>
      <c r="CR2240" s="39"/>
      <c r="CS2240" s="39"/>
      <c r="CT2240" s="39"/>
      <c r="CU2240" s="39"/>
      <c r="CV2240" s="39"/>
      <c r="CW2240" s="39"/>
      <c r="CX2240" s="39"/>
      <c r="CY2240" s="39"/>
      <c r="CZ2240" s="39"/>
      <c r="DA2240" s="39"/>
      <c r="DB2240" s="39"/>
      <c r="DC2240" s="39"/>
      <c r="DD2240" s="39"/>
      <c r="DE2240" s="39"/>
      <c r="DF2240" s="39"/>
      <c r="DG2240" s="39"/>
      <c r="DH2240" s="39"/>
      <c r="DI2240" s="39"/>
      <c r="DJ2240" s="39"/>
      <c r="DK2240" s="39"/>
      <c r="DL2240" s="39"/>
      <c r="DM2240" s="39"/>
      <c r="DN2240" s="39"/>
      <c r="DO2240" s="39"/>
      <c r="DP2240" s="39"/>
      <c r="DQ2240" s="39"/>
      <c r="DR2240" s="39"/>
      <c r="DS2240" s="39"/>
      <c r="DT2240" s="39"/>
      <c r="DU2240" s="39"/>
      <c r="DV2240" s="39"/>
      <c r="DW2240" s="39"/>
      <c r="DX2240" s="39"/>
      <c r="DY2240" s="39"/>
      <c r="DZ2240" s="39"/>
      <c r="EA2240" s="39"/>
      <c r="EB2240" s="39"/>
      <c r="EC2240" s="39"/>
      <c r="ED2240" s="39"/>
      <c r="EE2240" s="39"/>
      <c r="EF2240" s="39"/>
      <c r="EG2240" s="39"/>
      <c r="EH2240" s="39"/>
      <c r="EI2240" s="39"/>
      <c r="EJ2240" s="39"/>
      <c r="EK2240" s="39"/>
      <c r="EL2240" s="39"/>
      <c r="EM2240" s="39"/>
      <c r="EN2240" s="39"/>
      <c r="EO2240" s="39"/>
      <c r="EP2240" s="39"/>
      <c r="EQ2240" s="39"/>
      <c r="ER2240" s="39"/>
      <c r="ES2240" s="39"/>
      <c r="ET2240" s="39"/>
      <c r="EU2240" s="39"/>
      <c r="EV2240" s="39"/>
      <c r="EW2240" s="39"/>
      <c r="EX2240" s="39"/>
      <c r="EY2240" s="39"/>
      <c r="EZ2240" s="39"/>
      <c r="FA2240" s="39"/>
      <c r="FB2240" s="39"/>
      <c r="FC2240" s="39"/>
      <c r="FD2240" s="39"/>
      <c r="FE2240" s="39"/>
      <c r="FF2240" s="39"/>
      <c r="FG2240" s="39"/>
      <c r="FH2240" s="39"/>
      <c r="FI2240" s="39"/>
      <c r="FJ2240" s="39"/>
      <c r="FK2240" s="39"/>
      <c r="FL2240" s="39"/>
      <c r="FM2240" s="39"/>
      <c r="FN2240" s="39"/>
    </row>
    <row r="2241" spans="1:170" s="36" customFormat="1">
      <c r="A2241" s="105"/>
      <c r="B2241" s="106"/>
      <c r="C2241" s="107"/>
      <c r="D2241" s="132"/>
      <c r="E2241" s="132"/>
      <c r="F2241" s="132"/>
      <c r="G2241" s="132"/>
      <c r="H2241" s="107"/>
      <c r="I2241" s="108"/>
      <c r="J2241" s="132"/>
      <c r="K2241" s="137"/>
      <c r="L2241" s="137"/>
      <c r="M2241" s="139"/>
      <c r="N2241" s="139"/>
      <c r="O2241" s="105"/>
      <c r="P2241" s="112"/>
      <c r="Q2241" s="112"/>
      <c r="R2241" s="112"/>
      <c r="S2241" s="94"/>
      <c r="T2241" s="95"/>
      <c r="U2241" s="95"/>
      <c r="V2241" s="95"/>
      <c r="W2241" s="95"/>
      <c r="X2241" s="39"/>
      <c r="Y2241" s="39"/>
      <c r="Z2241" s="39"/>
      <c r="AA2241" s="39"/>
      <c r="AB2241" s="39"/>
      <c r="AC2241" s="39"/>
      <c r="AD2241" s="39"/>
      <c r="AE2241" s="39"/>
      <c r="AF2241" s="39"/>
      <c r="AG2241" s="39"/>
      <c r="AH2241" s="39"/>
      <c r="AI2241" s="39"/>
      <c r="AJ2241" s="39"/>
      <c r="AK2241" s="39"/>
      <c r="AL2241" s="39"/>
      <c r="AM2241" s="39"/>
      <c r="AN2241" s="39"/>
      <c r="AO2241" s="39"/>
      <c r="AP2241" s="39"/>
      <c r="AQ2241" s="39"/>
      <c r="AR2241" s="39"/>
      <c r="AS2241" s="39"/>
      <c r="AT2241" s="39"/>
      <c r="AU2241" s="39"/>
      <c r="AV2241" s="39"/>
      <c r="AW2241" s="39"/>
      <c r="AX2241" s="39"/>
      <c r="AY2241" s="39"/>
      <c r="AZ2241" s="39"/>
      <c r="BA2241" s="39"/>
      <c r="BB2241" s="39"/>
      <c r="BC2241" s="39"/>
      <c r="BD2241" s="39"/>
      <c r="BE2241" s="39"/>
      <c r="BF2241" s="39"/>
      <c r="BG2241" s="39"/>
      <c r="BH2241" s="39"/>
      <c r="BI2241" s="39"/>
      <c r="BJ2241" s="39"/>
      <c r="BK2241" s="39"/>
      <c r="BL2241" s="39"/>
      <c r="BM2241" s="39"/>
      <c r="BN2241" s="39"/>
      <c r="BO2241" s="39"/>
      <c r="BP2241" s="39"/>
      <c r="BQ2241" s="39"/>
      <c r="BR2241" s="39"/>
      <c r="BS2241" s="39"/>
      <c r="BT2241" s="39"/>
      <c r="BU2241" s="39"/>
      <c r="BV2241" s="39"/>
      <c r="BW2241" s="39"/>
      <c r="BX2241" s="39"/>
      <c r="BY2241" s="39"/>
      <c r="BZ2241" s="39"/>
      <c r="CA2241" s="39"/>
      <c r="CB2241" s="39"/>
      <c r="CC2241" s="39"/>
      <c r="CD2241" s="39"/>
      <c r="CE2241" s="39"/>
      <c r="CF2241" s="39"/>
      <c r="CG2241" s="39"/>
      <c r="CH2241" s="39"/>
      <c r="CI2241" s="39"/>
      <c r="CJ2241" s="39"/>
      <c r="CK2241" s="39"/>
      <c r="CL2241" s="39"/>
      <c r="CM2241" s="39"/>
      <c r="CN2241" s="39"/>
      <c r="CO2241" s="39"/>
      <c r="CP2241" s="39"/>
      <c r="CQ2241" s="39"/>
      <c r="CR2241" s="39"/>
      <c r="CS2241" s="39"/>
      <c r="CT2241" s="39"/>
      <c r="CU2241" s="39"/>
      <c r="CV2241" s="39"/>
      <c r="CW2241" s="39"/>
      <c r="CX2241" s="39"/>
      <c r="CY2241" s="39"/>
      <c r="CZ2241" s="39"/>
      <c r="DA2241" s="39"/>
      <c r="DB2241" s="39"/>
      <c r="DC2241" s="39"/>
      <c r="DD2241" s="39"/>
      <c r="DE2241" s="39"/>
      <c r="DF2241" s="39"/>
      <c r="DG2241" s="39"/>
      <c r="DH2241" s="39"/>
      <c r="DI2241" s="39"/>
      <c r="DJ2241" s="39"/>
      <c r="DK2241" s="39"/>
      <c r="DL2241" s="39"/>
      <c r="DM2241" s="39"/>
      <c r="DN2241" s="39"/>
      <c r="DO2241" s="39"/>
      <c r="DP2241" s="39"/>
      <c r="DQ2241" s="39"/>
      <c r="DR2241" s="39"/>
      <c r="DS2241" s="39"/>
      <c r="DT2241" s="39"/>
      <c r="DU2241" s="39"/>
      <c r="DV2241" s="39"/>
      <c r="DW2241" s="39"/>
      <c r="DX2241" s="39"/>
      <c r="DY2241" s="39"/>
      <c r="DZ2241" s="39"/>
      <c r="EA2241" s="39"/>
      <c r="EB2241" s="39"/>
      <c r="EC2241" s="39"/>
      <c r="ED2241" s="39"/>
      <c r="EE2241" s="39"/>
      <c r="EF2241" s="39"/>
      <c r="EG2241" s="39"/>
      <c r="EH2241" s="39"/>
      <c r="EI2241" s="39"/>
      <c r="EJ2241" s="39"/>
      <c r="EK2241" s="39"/>
      <c r="EL2241" s="39"/>
      <c r="EM2241" s="39"/>
      <c r="EN2241" s="39"/>
      <c r="EO2241" s="39"/>
      <c r="EP2241" s="39"/>
      <c r="EQ2241" s="39"/>
      <c r="ER2241" s="39"/>
      <c r="ES2241" s="39"/>
      <c r="ET2241" s="39"/>
      <c r="EU2241" s="39"/>
      <c r="EV2241" s="39"/>
      <c r="EW2241" s="39"/>
      <c r="EX2241" s="39"/>
      <c r="EY2241" s="39"/>
      <c r="EZ2241" s="39"/>
      <c r="FA2241" s="39"/>
      <c r="FB2241" s="39"/>
      <c r="FC2241" s="39"/>
      <c r="FD2241" s="39"/>
      <c r="FE2241" s="39"/>
      <c r="FF2241" s="39"/>
      <c r="FG2241" s="39"/>
      <c r="FH2241" s="39"/>
      <c r="FI2241" s="39"/>
      <c r="FJ2241" s="39"/>
      <c r="FK2241" s="39"/>
      <c r="FL2241" s="39"/>
      <c r="FM2241" s="39"/>
      <c r="FN2241" s="39"/>
    </row>
    <row r="2242" spans="1:170" s="36" customFormat="1">
      <c r="A2242" s="105"/>
      <c r="B2242" s="106"/>
      <c r="C2242" s="107"/>
      <c r="D2242" s="132"/>
      <c r="E2242" s="132"/>
      <c r="F2242" s="132"/>
      <c r="G2242" s="132"/>
      <c r="H2242" s="107"/>
      <c r="I2242" s="108"/>
      <c r="J2242" s="132"/>
      <c r="K2242" s="137"/>
      <c r="L2242" s="137"/>
      <c r="M2242" s="139"/>
      <c r="N2242" s="139"/>
      <c r="O2242" s="105"/>
      <c r="P2242" s="112"/>
      <c r="Q2242" s="112"/>
      <c r="R2242" s="112"/>
      <c r="S2242" s="94"/>
      <c r="T2242" s="95"/>
      <c r="U2242" s="95"/>
      <c r="V2242" s="95"/>
      <c r="W2242" s="95"/>
      <c r="X2242" s="39"/>
      <c r="Y2242" s="39"/>
      <c r="Z2242" s="39"/>
      <c r="AA2242" s="39"/>
      <c r="AB2242" s="39"/>
      <c r="AC2242" s="39"/>
      <c r="AD2242" s="39"/>
      <c r="AE2242" s="39"/>
      <c r="AF2242" s="39"/>
      <c r="AG2242" s="39"/>
      <c r="AH2242" s="39"/>
      <c r="AI2242" s="39"/>
      <c r="AJ2242" s="39"/>
      <c r="AK2242" s="39"/>
      <c r="AL2242" s="39"/>
      <c r="AM2242" s="39"/>
      <c r="AN2242" s="39"/>
      <c r="AO2242" s="39"/>
      <c r="AP2242" s="39"/>
      <c r="AQ2242" s="39"/>
      <c r="AR2242" s="39"/>
      <c r="AS2242" s="39"/>
      <c r="AT2242" s="39"/>
      <c r="AU2242" s="39"/>
      <c r="AV2242" s="39"/>
      <c r="AW2242" s="39"/>
      <c r="AX2242" s="39"/>
      <c r="AY2242" s="39"/>
      <c r="AZ2242" s="39"/>
      <c r="BA2242" s="39"/>
      <c r="BB2242" s="39"/>
      <c r="BC2242" s="39"/>
      <c r="BD2242" s="39"/>
      <c r="BE2242" s="39"/>
      <c r="BF2242" s="39"/>
      <c r="BG2242" s="39"/>
      <c r="BH2242" s="39"/>
      <c r="BI2242" s="39"/>
      <c r="BJ2242" s="39"/>
      <c r="BK2242" s="39"/>
      <c r="BL2242" s="39"/>
      <c r="BM2242" s="39"/>
      <c r="BN2242" s="39"/>
      <c r="BO2242" s="39"/>
      <c r="BP2242" s="39"/>
      <c r="BQ2242" s="39"/>
      <c r="BR2242" s="39"/>
      <c r="BS2242" s="39"/>
      <c r="BT2242" s="39"/>
      <c r="BU2242" s="39"/>
      <c r="BV2242" s="39"/>
      <c r="BW2242" s="39"/>
      <c r="BX2242" s="39"/>
      <c r="BY2242" s="39"/>
      <c r="BZ2242" s="39"/>
      <c r="CA2242" s="39"/>
      <c r="CB2242" s="39"/>
      <c r="CC2242" s="39"/>
      <c r="CD2242" s="39"/>
      <c r="CE2242" s="39"/>
      <c r="CF2242" s="39"/>
      <c r="CG2242" s="39"/>
      <c r="CH2242" s="39"/>
      <c r="CI2242" s="39"/>
      <c r="CJ2242" s="39"/>
      <c r="CK2242" s="39"/>
      <c r="CL2242" s="39"/>
      <c r="CM2242" s="39"/>
      <c r="CN2242" s="39"/>
      <c r="CO2242" s="39"/>
      <c r="CP2242" s="39"/>
      <c r="CQ2242" s="39"/>
      <c r="CR2242" s="39"/>
      <c r="CS2242" s="39"/>
      <c r="CT2242" s="39"/>
      <c r="CU2242" s="39"/>
      <c r="CV2242" s="39"/>
      <c r="CW2242" s="39"/>
      <c r="CX2242" s="39"/>
      <c r="CY2242" s="39"/>
      <c r="CZ2242" s="39"/>
      <c r="DA2242" s="39"/>
      <c r="DB2242" s="39"/>
      <c r="DC2242" s="39"/>
      <c r="DD2242" s="39"/>
      <c r="DE2242" s="39"/>
      <c r="DF2242" s="39"/>
      <c r="DG2242" s="39"/>
      <c r="DH2242" s="39"/>
      <c r="DI2242" s="39"/>
      <c r="DJ2242" s="39"/>
      <c r="DK2242" s="39"/>
      <c r="DL2242" s="39"/>
      <c r="DM2242" s="39"/>
      <c r="DN2242" s="39"/>
      <c r="DO2242" s="39"/>
      <c r="DP2242" s="39"/>
      <c r="DQ2242" s="39"/>
      <c r="DR2242" s="39"/>
      <c r="DS2242" s="39"/>
      <c r="DT2242" s="39"/>
      <c r="DU2242" s="39"/>
      <c r="DV2242" s="39"/>
      <c r="DW2242" s="39"/>
      <c r="DX2242" s="39"/>
      <c r="DY2242" s="39"/>
      <c r="DZ2242" s="39"/>
      <c r="EA2242" s="39"/>
      <c r="EB2242" s="39"/>
      <c r="EC2242" s="39"/>
      <c r="ED2242" s="39"/>
      <c r="EE2242" s="39"/>
      <c r="EF2242" s="39"/>
      <c r="EG2242" s="39"/>
      <c r="EH2242" s="39"/>
      <c r="EI2242" s="39"/>
      <c r="EJ2242" s="39"/>
      <c r="EK2242" s="39"/>
      <c r="EL2242" s="39"/>
      <c r="EM2242" s="39"/>
      <c r="EN2242" s="39"/>
      <c r="EO2242" s="39"/>
      <c r="EP2242" s="39"/>
      <c r="EQ2242" s="39"/>
      <c r="ER2242" s="39"/>
      <c r="ES2242" s="39"/>
      <c r="ET2242" s="39"/>
      <c r="EU2242" s="39"/>
      <c r="EV2242" s="39"/>
      <c r="EW2242" s="39"/>
      <c r="EX2242" s="39"/>
      <c r="EY2242" s="39"/>
      <c r="EZ2242" s="39"/>
      <c r="FA2242" s="39"/>
      <c r="FB2242" s="39"/>
      <c r="FC2242" s="39"/>
      <c r="FD2242" s="39"/>
      <c r="FE2242" s="39"/>
      <c r="FF2242" s="39"/>
      <c r="FG2242" s="39"/>
      <c r="FH2242" s="39"/>
      <c r="FI2242" s="39"/>
      <c r="FJ2242" s="39"/>
      <c r="FK2242" s="39"/>
      <c r="FL2242" s="39"/>
      <c r="FM2242" s="39"/>
      <c r="FN2242" s="39"/>
    </row>
    <row r="2243" spans="1:170" s="36" customFormat="1">
      <c r="A2243" s="105"/>
      <c r="B2243" s="106"/>
      <c r="C2243" s="107"/>
      <c r="D2243" s="132"/>
      <c r="E2243" s="132"/>
      <c r="F2243" s="132"/>
      <c r="G2243" s="132"/>
      <c r="H2243" s="107"/>
      <c r="I2243" s="108"/>
      <c r="J2243" s="132"/>
      <c r="K2243" s="137"/>
      <c r="L2243" s="137"/>
      <c r="M2243" s="139"/>
      <c r="N2243" s="139"/>
      <c r="O2243" s="105"/>
      <c r="P2243" s="112"/>
      <c r="Q2243" s="112"/>
      <c r="R2243" s="112"/>
      <c r="S2243" s="94"/>
      <c r="T2243" s="95"/>
      <c r="U2243" s="95"/>
      <c r="V2243" s="95"/>
      <c r="W2243" s="95"/>
      <c r="X2243" s="39"/>
      <c r="Y2243" s="39"/>
      <c r="Z2243" s="39"/>
      <c r="AA2243" s="39"/>
      <c r="AB2243" s="39"/>
      <c r="AC2243" s="39"/>
      <c r="AD2243" s="39"/>
      <c r="AE2243" s="39"/>
      <c r="AF2243" s="39"/>
      <c r="AG2243" s="39"/>
      <c r="AH2243" s="39"/>
      <c r="AI2243" s="39"/>
      <c r="AJ2243" s="39"/>
      <c r="AK2243" s="39"/>
      <c r="AL2243" s="39"/>
      <c r="AM2243" s="39"/>
      <c r="AN2243" s="39"/>
      <c r="AO2243" s="39"/>
      <c r="AP2243" s="39"/>
      <c r="AQ2243" s="39"/>
      <c r="AR2243" s="39"/>
      <c r="AS2243" s="39"/>
      <c r="AT2243" s="39"/>
      <c r="AU2243" s="39"/>
      <c r="AV2243" s="39"/>
      <c r="AW2243" s="39"/>
      <c r="AX2243" s="39"/>
      <c r="AY2243" s="39"/>
      <c r="AZ2243" s="39"/>
      <c r="BA2243" s="39"/>
      <c r="BB2243" s="39"/>
      <c r="BC2243" s="39"/>
      <c r="BD2243" s="39"/>
      <c r="BE2243" s="39"/>
      <c r="BF2243" s="39"/>
      <c r="BG2243" s="39"/>
      <c r="BH2243" s="39"/>
      <c r="BI2243" s="39"/>
      <c r="BJ2243" s="39"/>
      <c r="BK2243" s="39"/>
      <c r="BL2243" s="39"/>
      <c r="BM2243" s="39"/>
      <c r="BN2243" s="39"/>
      <c r="BO2243" s="39"/>
      <c r="BP2243" s="39"/>
      <c r="BQ2243" s="39"/>
      <c r="BR2243" s="39"/>
      <c r="BS2243" s="39"/>
      <c r="BT2243" s="39"/>
      <c r="BU2243" s="39"/>
      <c r="BV2243" s="39"/>
      <c r="BW2243" s="39"/>
      <c r="BX2243" s="39"/>
      <c r="BY2243" s="39"/>
      <c r="BZ2243" s="39"/>
      <c r="CA2243" s="39"/>
      <c r="CB2243" s="39"/>
      <c r="CC2243" s="39"/>
      <c r="CD2243" s="39"/>
      <c r="CE2243" s="39"/>
      <c r="CF2243" s="39"/>
      <c r="CG2243" s="39"/>
      <c r="CH2243" s="39"/>
      <c r="CI2243" s="39"/>
      <c r="CJ2243" s="39"/>
      <c r="CK2243" s="39"/>
      <c r="CL2243" s="39"/>
      <c r="CM2243" s="39"/>
      <c r="CN2243" s="39"/>
      <c r="CO2243" s="39"/>
      <c r="CP2243" s="39"/>
      <c r="CQ2243" s="39"/>
      <c r="CR2243" s="39"/>
      <c r="CS2243" s="39"/>
      <c r="CT2243" s="39"/>
      <c r="CU2243" s="39"/>
      <c r="CV2243" s="39"/>
      <c r="CW2243" s="39"/>
      <c r="CX2243" s="39"/>
      <c r="CY2243" s="39"/>
      <c r="CZ2243" s="39"/>
      <c r="DA2243" s="39"/>
      <c r="DB2243" s="39"/>
      <c r="DC2243" s="39"/>
      <c r="DD2243" s="39"/>
      <c r="DE2243" s="39"/>
      <c r="DF2243" s="39"/>
      <c r="DG2243" s="39"/>
      <c r="DH2243" s="39"/>
      <c r="DI2243" s="39"/>
      <c r="DJ2243" s="39"/>
      <c r="DK2243" s="39"/>
      <c r="DL2243" s="39"/>
      <c r="DM2243" s="39"/>
      <c r="DN2243" s="39"/>
      <c r="DO2243" s="39"/>
      <c r="DP2243" s="39"/>
      <c r="DQ2243" s="39"/>
      <c r="DR2243" s="39"/>
      <c r="DS2243" s="39"/>
      <c r="DT2243" s="39"/>
      <c r="DU2243" s="39"/>
      <c r="DV2243" s="39"/>
      <c r="DW2243" s="39"/>
      <c r="DX2243" s="39"/>
      <c r="DY2243" s="39"/>
      <c r="DZ2243" s="39"/>
      <c r="EA2243" s="39"/>
      <c r="EB2243" s="39"/>
      <c r="EC2243" s="39"/>
      <c r="ED2243" s="39"/>
      <c r="EE2243" s="39"/>
      <c r="EF2243" s="39"/>
      <c r="EG2243" s="39"/>
      <c r="EH2243" s="39"/>
      <c r="EI2243" s="39"/>
      <c r="EJ2243" s="39"/>
      <c r="EK2243" s="39"/>
      <c r="EL2243" s="39"/>
      <c r="EM2243" s="39"/>
      <c r="EN2243" s="39"/>
      <c r="EO2243" s="39"/>
      <c r="EP2243" s="39"/>
      <c r="EQ2243" s="39"/>
      <c r="ER2243" s="39"/>
      <c r="ES2243" s="39"/>
      <c r="ET2243" s="39"/>
      <c r="EU2243" s="39"/>
      <c r="EV2243" s="39"/>
      <c r="EW2243" s="39"/>
      <c r="EX2243" s="39"/>
      <c r="EY2243" s="39"/>
      <c r="EZ2243" s="39"/>
      <c r="FA2243" s="39"/>
      <c r="FB2243" s="39"/>
      <c r="FC2243" s="39"/>
      <c r="FD2243" s="39"/>
      <c r="FE2243" s="39"/>
      <c r="FF2243" s="39"/>
      <c r="FG2243" s="39"/>
      <c r="FH2243" s="39"/>
      <c r="FI2243" s="39"/>
      <c r="FJ2243" s="39"/>
      <c r="FK2243" s="39"/>
      <c r="FL2243" s="39"/>
      <c r="FM2243" s="39"/>
      <c r="FN2243" s="39"/>
    </row>
    <row r="2244" spans="1:170" s="36" customFormat="1">
      <c r="A2244" s="105"/>
      <c r="B2244" s="106"/>
      <c r="C2244" s="107"/>
      <c r="D2244" s="132"/>
      <c r="E2244" s="132"/>
      <c r="F2244" s="132"/>
      <c r="G2244" s="132"/>
      <c r="H2244" s="107"/>
      <c r="I2244" s="108"/>
      <c r="J2244" s="132"/>
      <c r="K2244" s="137"/>
      <c r="L2244" s="137"/>
      <c r="M2244" s="139"/>
      <c r="N2244" s="139"/>
      <c r="O2244" s="105"/>
      <c r="P2244" s="112"/>
      <c r="Q2244" s="112"/>
      <c r="R2244" s="112"/>
      <c r="S2244" s="94"/>
      <c r="T2244" s="95"/>
      <c r="U2244" s="95"/>
      <c r="V2244" s="95"/>
      <c r="W2244" s="95"/>
      <c r="X2244" s="39"/>
      <c r="Y2244" s="39"/>
      <c r="Z2244" s="39"/>
      <c r="AA2244" s="39"/>
      <c r="AB2244" s="39"/>
      <c r="AC2244" s="39"/>
      <c r="AD2244" s="39"/>
      <c r="AE2244" s="39"/>
      <c r="AF2244" s="39"/>
      <c r="AG2244" s="39"/>
      <c r="AH2244" s="39"/>
      <c r="AI2244" s="39"/>
      <c r="AJ2244" s="39"/>
      <c r="AK2244" s="39"/>
      <c r="AL2244" s="39"/>
      <c r="AM2244" s="39"/>
      <c r="AN2244" s="39"/>
      <c r="AO2244" s="39"/>
      <c r="AP2244" s="39"/>
      <c r="AQ2244" s="39"/>
      <c r="AR2244" s="39"/>
      <c r="AS2244" s="39"/>
      <c r="AT2244" s="39"/>
      <c r="AU2244" s="39"/>
      <c r="AV2244" s="39"/>
      <c r="AW2244" s="39"/>
      <c r="AX2244" s="39"/>
      <c r="AY2244" s="39"/>
      <c r="AZ2244" s="39"/>
      <c r="BA2244" s="39"/>
      <c r="BB2244" s="39"/>
      <c r="BC2244" s="39"/>
      <c r="BD2244" s="39"/>
      <c r="BE2244" s="39"/>
      <c r="BF2244" s="39"/>
      <c r="BG2244" s="39"/>
      <c r="BH2244" s="39"/>
      <c r="BI2244" s="39"/>
      <c r="BJ2244" s="39"/>
      <c r="BK2244" s="39"/>
      <c r="BL2244" s="39"/>
      <c r="BM2244" s="39"/>
      <c r="BN2244" s="39"/>
      <c r="BO2244" s="39"/>
      <c r="BP2244" s="39"/>
      <c r="BQ2244" s="39"/>
      <c r="BR2244" s="39"/>
      <c r="BS2244" s="39"/>
      <c r="BT2244" s="39"/>
      <c r="BU2244" s="39"/>
      <c r="BV2244" s="39"/>
      <c r="BW2244" s="39"/>
      <c r="BX2244" s="39"/>
      <c r="BY2244" s="39"/>
      <c r="BZ2244" s="39"/>
      <c r="CA2244" s="39"/>
      <c r="CB2244" s="39"/>
      <c r="CC2244" s="39"/>
      <c r="CD2244" s="39"/>
      <c r="CE2244" s="39"/>
      <c r="CF2244" s="39"/>
      <c r="CG2244" s="39"/>
      <c r="CH2244" s="39"/>
      <c r="CI2244" s="39"/>
      <c r="CJ2244" s="39"/>
      <c r="CK2244" s="39"/>
      <c r="CL2244" s="39"/>
      <c r="CM2244" s="39"/>
      <c r="CN2244" s="39"/>
      <c r="CO2244" s="39"/>
      <c r="CP2244" s="39"/>
      <c r="CQ2244" s="39"/>
      <c r="CR2244" s="39"/>
      <c r="CS2244" s="39"/>
      <c r="CT2244" s="39"/>
      <c r="CU2244" s="39"/>
      <c r="CV2244" s="39"/>
      <c r="CW2244" s="39"/>
      <c r="CX2244" s="39"/>
      <c r="CY2244" s="39"/>
      <c r="CZ2244" s="39"/>
      <c r="DA2244" s="39"/>
      <c r="DB2244" s="39"/>
      <c r="DC2244" s="39"/>
      <c r="DD2244" s="39"/>
      <c r="DE2244" s="39"/>
      <c r="DF2244" s="39"/>
      <c r="DG2244" s="39"/>
      <c r="DH2244" s="39"/>
      <c r="DI2244" s="39"/>
      <c r="DJ2244" s="39"/>
      <c r="DK2244" s="39"/>
      <c r="DL2244" s="39"/>
      <c r="DM2244" s="39"/>
      <c r="DN2244" s="39"/>
      <c r="DO2244" s="39"/>
      <c r="DP2244" s="39"/>
      <c r="DQ2244" s="39"/>
      <c r="DR2244" s="39"/>
      <c r="DS2244" s="39"/>
      <c r="DT2244" s="39"/>
      <c r="DU2244" s="39"/>
      <c r="DV2244" s="39"/>
      <c r="DW2244" s="39"/>
      <c r="DX2244" s="39"/>
      <c r="DY2244" s="39"/>
      <c r="DZ2244" s="39"/>
      <c r="EA2244" s="39"/>
      <c r="EB2244" s="39"/>
      <c r="EC2244" s="39"/>
      <c r="ED2244" s="39"/>
      <c r="EE2244" s="39"/>
      <c r="EF2244" s="39"/>
      <c r="EG2244" s="39"/>
      <c r="EH2244" s="39"/>
      <c r="EI2244" s="39"/>
      <c r="EJ2244" s="39"/>
      <c r="EK2244" s="39"/>
      <c r="EL2244" s="39"/>
      <c r="EM2244" s="39"/>
      <c r="EN2244" s="39"/>
      <c r="EO2244" s="39"/>
      <c r="EP2244" s="39"/>
      <c r="EQ2244" s="39"/>
      <c r="ER2244" s="39"/>
      <c r="ES2244" s="39"/>
      <c r="ET2244" s="39"/>
      <c r="EU2244" s="39"/>
      <c r="EV2244" s="39"/>
      <c r="EW2244" s="39"/>
      <c r="EX2244" s="39"/>
      <c r="EY2244" s="39"/>
      <c r="EZ2244" s="39"/>
      <c r="FA2244" s="39"/>
      <c r="FB2244" s="39"/>
      <c r="FC2244" s="39"/>
      <c r="FD2244" s="39"/>
      <c r="FE2244" s="39"/>
      <c r="FF2244" s="39"/>
      <c r="FG2244" s="39"/>
      <c r="FH2244" s="39"/>
      <c r="FI2244" s="39"/>
      <c r="FJ2244" s="39"/>
      <c r="FK2244" s="39"/>
      <c r="FL2244" s="39"/>
      <c r="FM2244" s="39"/>
      <c r="FN2244" s="39"/>
    </row>
    <row r="2245" spans="1:170" s="36" customFormat="1">
      <c r="A2245" s="105"/>
      <c r="B2245" s="106"/>
      <c r="C2245" s="107"/>
      <c r="D2245" s="132"/>
      <c r="E2245" s="132"/>
      <c r="F2245" s="132"/>
      <c r="G2245" s="132"/>
      <c r="H2245" s="107"/>
      <c r="I2245" s="108"/>
      <c r="J2245" s="132"/>
      <c r="K2245" s="137"/>
      <c r="L2245" s="137"/>
      <c r="M2245" s="139"/>
      <c r="N2245" s="139"/>
      <c r="O2245" s="105"/>
      <c r="P2245" s="112"/>
      <c r="Q2245" s="112"/>
      <c r="R2245" s="112"/>
      <c r="S2245" s="94"/>
      <c r="T2245" s="95"/>
      <c r="U2245" s="95"/>
      <c r="V2245" s="95"/>
      <c r="W2245" s="95"/>
      <c r="X2245" s="39"/>
      <c r="Y2245" s="39"/>
      <c r="Z2245" s="39"/>
      <c r="AA2245" s="39"/>
      <c r="AB2245" s="39"/>
      <c r="AC2245" s="39"/>
      <c r="AD2245" s="39"/>
      <c r="AE2245" s="39"/>
      <c r="AF2245" s="39"/>
      <c r="AG2245" s="39"/>
      <c r="AH2245" s="39"/>
      <c r="AI2245" s="39"/>
      <c r="AJ2245" s="39"/>
      <c r="AK2245" s="39"/>
      <c r="AL2245" s="39"/>
      <c r="AM2245" s="39"/>
      <c r="AN2245" s="39"/>
      <c r="AO2245" s="39"/>
      <c r="AP2245" s="39"/>
      <c r="AQ2245" s="39"/>
      <c r="AR2245" s="39"/>
      <c r="AS2245" s="39"/>
      <c r="AT2245" s="39"/>
      <c r="AU2245" s="39"/>
      <c r="AV2245" s="39"/>
      <c r="AW2245" s="39"/>
      <c r="AX2245" s="39"/>
      <c r="AY2245" s="39"/>
      <c r="AZ2245" s="39"/>
      <c r="BA2245" s="39"/>
      <c r="BB2245" s="39"/>
      <c r="BC2245" s="39"/>
      <c r="BD2245" s="39"/>
      <c r="BE2245" s="39"/>
      <c r="BF2245" s="39"/>
      <c r="BG2245" s="39"/>
      <c r="BH2245" s="39"/>
      <c r="BI2245" s="39"/>
      <c r="BJ2245" s="39"/>
      <c r="BK2245" s="39"/>
      <c r="BL2245" s="39"/>
      <c r="BM2245" s="39"/>
      <c r="BN2245" s="39"/>
      <c r="BO2245" s="39"/>
      <c r="BP2245" s="39"/>
      <c r="BQ2245" s="39"/>
      <c r="BR2245" s="39"/>
      <c r="BS2245" s="39"/>
      <c r="BT2245" s="39"/>
      <c r="BU2245" s="39"/>
      <c r="BV2245" s="39"/>
      <c r="BW2245" s="39"/>
      <c r="BX2245" s="39"/>
      <c r="BY2245" s="39"/>
      <c r="BZ2245" s="39"/>
      <c r="CA2245" s="39"/>
      <c r="CB2245" s="39"/>
      <c r="CC2245" s="39"/>
      <c r="CD2245" s="39"/>
      <c r="CE2245" s="39"/>
      <c r="CF2245" s="39"/>
      <c r="CG2245" s="39"/>
      <c r="CH2245" s="39"/>
      <c r="CI2245" s="39"/>
      <c r="CJ2245" s="39"/>
      <c r="CK2245" s="39"/>
      <c r="CL2245" s="39"/>
      <c r="CM2245" s="39"/>
      <c r="CN2245" s="39"/>
      <c r="CO2245" s="39"/>
      <c r="CP2245" s="39"/>
      <c r="CQ2245" s="39"/>
      <c r="CR2245" s="39"/>
      <c r="CS2245" s="39"/>
      <c r="CT2245" s="39"/>
      <c r="CU2245" s="39"/>
      <c r="CV2245" s="39"/>
      <c r="CW2245" s="39"/>
      <c r="CX2245" s="39"/>
      <c r="CY2245" s="39"/>
      <c r="CZ2245" s="39"/>
      <c r="DA2245" s="39"/>
      <c r="DB2245" s="39"/>
      <c r="DC2245" s="39"/>
      <c r="DD2245" s="39"/>
      <c r="DE2245" s="39"/>
      <c r="DF2245" s="39"/>
      <c r="DG2245" s="39"/>
      <c r="DH2245" s="39"/>
      <c r="DI2245" s="39"/>
      <c r="DJ2245" s="39"/>
      <c r="DK2245" s="39"/>
      <c r="DL2245" s="39"/>
      <c r="DM2245" s="39"/>
      <c r="DN2245" s="39"/>
      <c r="DO2245" s="39"/>
      <c r="DP2245" s="39"/>
      <c r="DQ2245" s="39"/>
      <c r="DR2245" s="39"/>
      <c r="DS2245" s="39"/>
      <c r="DT2245" s="39"/>
      <c r="DU2245" s="39"/>
      <c r="DV2245" s="39"/>
      <c r="DW2245" s="39"/>
      <c r="DX2245" s="39"/>
      <c r="DY2245" s="39"/>
      <c r="DZ2245" s="39"/>
      <c r="EA2245" s="39"/>
      <c r="EB2245" s="39"/>
      <c r="EC2245" s="39"/>
      <c r="ED2245" s="39"/>
      <c r="EE2245" s="39"/>
      <c r="EF2245" s="39"/>
      <c r="EG2245" s="39"/>
      <c r="EH2245" s="39"/>
      <c r="EI2245" s="39"/>
      <c r="EJ2245" s="39"/>
      <c r="EK2245" s="39"/>
      <c r="EL2245" s="39"/>
      <c r="EM2245" s="39"/>
      <c r="EN2245" s="39"/>
      <c r="EO2245" s="39"/>
      <c r="EP2245" s="39"/>
      <c r="EQ2245" s="39"/>
      <c r="ER2245" s="39"/>
      <c r="ES2245" s="39"/>
      <c r="ET2245" s="39"/>
      <c r="EU2245" s="39"/>
      <c r="EV2245" s="39"/>
      <c r="EW2245" s="39"/>
      <c r="EX2245" s="39"/>
      <c r="EY2245" s="39"/>
      <c r="EZ2245" s="39"/>
      <c r="FA2245" s="39"/>
      <c r="FB2245" s="39"/>
      <c r="FC2245" s="39"/>
      <c r="FD2245" s="39"/>
      <c r="FE2245" s="39"/>
      <c r="FF2245" s="39"/>
      <c r="FG2245" s="39"/>
      <c r="FH2245" s="39"/>
      <c r="FI2245" s="39"/>
      <c r="FJ2245" s="39"/>
      <c r="FK2245" s="39"/>
      <c r="FL2245" s="39"/>
      <c r="FM2245" s="39"/>
      <c r="FN2245" s="39"/>
    </row>
    <row r="2246" spans="1:170" s="36" customFormat="1">
      <c r="A2246" s="105"/>
      <c r="B2246" s="106"/>
      <c r="C2246" s="107"/>
      <c r="D2246" s="132"/>
      <c r="E2246" s="132"/>
      <c r="F2246" s="132"/>
      <c r="G2246" s="132"/>
      <c r="H2246" s="107"/>
      <c r="I2246" s="108"/>
      <c r="J2246" s="132"/>
      <c r="K2246" s="137"/>
      <c r="L2246" s="137"/>
      <c r="M2246" s="139"/>
      <c r="N2246" s="139"/>
      <c r="O2246" s="105"/>
      <c r="P2246" s="112"/>
      <c r="Q2246" s="112"/>
      <c r="R2246" s="112"/>
      <c r="S2246" s="94"/>
      <c r="T2246" s="95"/>
      <c r="U2246" s="95"/>
      <c r="V2246" s="95"/>
      <c r="W2246" s="95"/>
      <c r="X2246" s="39"/>
      <c r="Y2246" s="39"/>
      <c r="Z2246" s="39"/>
      <c r="AA2246" s="39"/>
      <c r="AB2246" s="39"/>
      <c r="AC2246" s="39"/>
      <c r="AD2246" s="39"/>
      <c r="AE2246" s="39"/>
      <c r="AF2246" s="39"/>
      <c r="AG2246" s="39"/>
      <c r="AH2246" s="39"/>
      <c r="AI2246" s="39"/>
      <c r="AJ2246" s="39"/>
      <c r="AK2246" s="39"/>
      <c r="AL2246" s="39"/>
      <c r="AM2246" s="39"/>
      <c r="AN2246" s="39"/>
      <c r="AO2246" s="39"/>
      <c r="AP2246" s="39"/>
      <c r="AQ2246" s="39"/>
      <c r="AR2246" s="39"/>
      <c r="AS2246" s="39"/>
      <c r="AT2246" s="39"/>
      <c r="AU2246" s="39"/>
      <c r="AV2246" s="39"/>
      <c r="AW2246" s="39"/>
      <c r="AX2246" s="39"/>
      <c r="AY2246" s="39"/>
      <c r="AZ2246" s="39"/>
      <c r="BA2246" s="39"/>
      <c r="BB2246" s="39"/>
      <c r="BC2246" s="39"/>
      <c r="BD2246" s="39"/>
      <c r="BE2246" s="39"/>
      <c r="BF2246" s="39"/>
      <c r="BG2246" s="39"/>
      <c r="BH2246" s="39"/>
      <c r="BI2246" s="39"/>
      <c r="BJ2246" s="39"/>
      <c r="BK2246" s="39"/>
      <c r="BL2246" s="39"/>
      <c r="BM2246" s="39"/>
      <c r="BN2246" s="39"/>
      <c r="BO2246" s="39"/>
      <c r="BP2246" s="39"/>
      <c r="BQ2246" s="39"/>
      <c r="BR2246" s="39"/>
      <c r="BS2246" s="39"/>
      <c r="BT2246" s="39"/>
      <c r="BU2246" s="39"/>
      <c r="BV2246" s="39"/>
      <c r="BW2246" s="39"/>
      <c r="BX2246" s="39"/>
      <c r="BY2246" s="39"/>
      <c r="BZ2246" s="39"/>
      <c r="CA2246" s="39"/>
      <c r="CB2246" s="39"/>
      <c r="CC2246" s="39"/>
      <c r="CD2246" s="39"/>
      <c r="CE2246" s="39"/>
      <c r="CF2246" s="39"/>
      <c r="CG2246" s="39"/>
      <c r="CH2246" s="39"/>
      <c r="CI2246" s="39"/>
      <c r="CJ2246" s="39"/>
      <c r="CK2246" s="39"/>
      <c r="CL2246" s="39"/>
      <c r="CM2246" s="39"/>
      <c r="CN2246" s="39"/>
      <c r="CO2246" s="39"/>
      <c r="CP2246" s="39"/>
      <c r="CQ2246" s="39"/>
      <c r="CR2246" s="39"/>
      <c r="CS2246" s="39"/>
      <c r="CT2246" s="39"/>
      <c r="CU2246" s="39"/>
      <c r="CV2246" s="39"/>
      <c r="CW2246" s="39"/>
      <c r="CX2246" s="39"/>
      <c r="CY2246" s="39"/>
      <c r="CZ2246" s="39"/>
      <c r="DA2246" s="39"/>
      <c r="DB2246" s="39"/>
      <c r="DC2246" s="39"/>
      <c r="DD2246" s="39"/>
      <c r="DE2246" s="39"/>
      <c r="DF2246" s="39"/>
      <c r="DG2246" s="39"/>
      <c r="DH2246" s="39"/>
      <c r="DI2246" s="39"/>
      <c r="DJ2246" s="39"/>
      <c r="DK2246" s="39"/>
      <c r="DL2246" s="39"/>
      <c r="DM2246" s="39"/>
      <c r="DN2246" s="39"/>
      <c r="DO2246" s="39"/>
      <c r="DP2246" s="39"/>
      <c r="DQ2246" s="39"/>
      <c r="DR2246" s="39"/>
      <c r="DS2246" s="39"/>
      <c r="DT2246" s="39"/>
      <c r="DU2246" s="39"/>
      <c r="DV2246" s="39"/>
      <c r="DW2246" s="39"/>
      <c r="DX2246" s="39"/>
      <c r="DY2246" s="39"/>
      <c r="DZ2246" s="39"/>
      <c r="EA2246" s="39"/>
      <c r="EB2246" s="39"/>
      <c r="EC2246" s="39"/>
      <c r="ED2246" s="39"/>
      <c r="EE2246" s="39"/>
      <c r="EF2246" s="39"/>
      <c r="EG2246" s="39"/>
      <c r="EH2246" s="39"/>
      <c r="EI2246" s="39"/>
      <c r="EJ2246" s="39"/>
      <c r="EK2246" s="39"/>
      <c r="EL2246" s="39"/>
      <c r="EM2246" s="39"/>
      <c r="EN2246" s="39"/>
      <c r="EO2246" s="39"/>
      <c r="EP2246" s="39"/>
      <c r="EQ2246" s="39"/>
      <c r="ER2246" s="39"/>
      <c r="ES2246" s="39"/>
      <c r="ET2246" s="39"/>
      <c r="EU2246" s="39"/>
      <c r="EV2246" s="39"/>
      <c r="EW2246" s="39"/>
      <c r="EX2246" s="39"/>
      <c r="EY2246" s="39"/>
      <c r="EZ2246" s="39"/>
      <c r="FA2246" s="39"/>
      <c r="FB2246" s="39"/>
      <c r="FC2246" s="39"/>
      <c r="FD2246" s="39"/>
      <c r="FE2246" s="39"/>
      <c r="FF2246" s="39"/>
      <c r="FG2246" s="39"/>
      <c r="FH2246" s="39"/>
      <c r="FI2246" s="39"/>
      <c r="FJ2246" s="39"/>
      <c r="FK2246" s="39"/>
      <c r="FL2246" s="39"/>
      <c r="FM2246" s="39"/>
      <c r="FN2246" s="39"/>
    </row>
    <row r="2247" spans="1:170" s="36" customFormat="1">
      <c r="A2247" s="105"/>
      <c r="B2247" s="106"/>
      <c r="C2247" s="107"/>
      <c r="D2247" s="132"/>
      <c r="E2247" s="132"/>
      <c r="F2247" s="132"/>
      <c r="G2247" s="132"/>
      <c r="H2247" s="107"/>
      <c r="I2247" s="108"/>
      <c r="J2247" s="132"/>
      <c r="K2247" s="137"/>
      <c r="L2247" s="137"/>
      <c r="M2247" s="139"/>
      <c r="N2247" s="139"/>
      <c r="O2247" s="105"/>
      <c r="P2247" s="112"/>
      <c r="Q2247" s="112"/>
      <c r="R2247" s="112"/>
      <c r="S2247" s="94"/>
      <c r="T2247" s="95"/>
      <c r="U2247" s="95"/>
      <c r="V2247" s="95"/>
      <c r="W2247" s="95"/>
      <c r="X2247" s="39"/>
      <c r="Y2247" s="39"/>
      <c r="Z2247" s="39"/>
      <c r="AA2247" s="39"/>
      <c r="AB2247" s="39"/>
      <c r="AC2247" s="39"/>
      <c r="AD2247" s="39"/>
      <c r="AE2247" s="39"/>
      <c r="AF2247" s="39"/>
      <c r="AG2247" s="39"/>
      <c r="AH2247" s="39"/>
      <c r="AI2247" s="39"/>
      <c r="AJ2247" s="39"/>
      <c r="AK2247" s="39"/>
      <c r="AL2247" s="39"/>
      <c r="AM2247" s="39"/>
      <c r="AN2247" s="39"/>
      <c r="AO2247" s="39"/>
      <c r="AP2247" s="39"/>
      <c r="AQ2247" s="39"/>
      <c r="AR2247" s="39"/>
      <c r="AS2247" s="39"/>
      <c r="AT2247" s="39"/>
      <c r="AU2247" s="39"/>
      <c r="AV2247" s="39"/>
      <c r="AW2247" s="39"/>
      <c r="AX2247" s="39"/>
      <c r="AY2247" s="39"/>
      <c r="AZ2247" s="39"/>
      <c r="BA2247" s="39"/>
      <c r="BB2247" s="39"/>
      <c r="BC2247" s="39"/>
      <c r="BD2247" s="39"/>
      <c r="BE2247" s="39"/>
      <c r="BF2247" s="39"/>
      <c r="BG2247" s="39"/>
      <c r="BH2247" s="39"/>
      <c r="BI2247" s="39"/>
      <c r="BJ2247" s="39"/>
      <c r="BK2247" s="39"/>
      <c r="BL2247" s="39"/>
      <c r="BM2247" s="39"/>
      <c r="BN2247" s="39"/>
      <c r="BO2247" s="39"/>
      <c r="BP2247" s="39"/>
      <c r="BQ2247" s="39"/>
      <c r="BR2247" s="39"/>
      <c r="BS2247" s="39"/>
      <c r="BT2247" s="39"/>
      <c r="BU2247" s="39"/>
      <c r="BV2247" s="39"/>
      <c r="BW2247" s="39"/>
      <c r="BX2247" s="39"/>
      <c r="BY2247" s="39"/>
      <c r="BZ2247" s="39"/>
      <c r="CA2247" s="39"/>
      <c r="CB2247" s="39"/>
      <c r="CC2247" s="39"/>
      <c r="CD2247" s="39"/>
      <c r="CE2247" s="39"/>
      <c r="CF2247" s="39"/>
      <c r="CG2247" s="39"/>
      <c r="CH2247" s="39"/>
      <c r="CI2247" s="39"/>
      <c r="CJ2247" s="39"/>
      <c r="CK2247" s="39"/>
      <c r="CL2247" s="39"/>
      <c r="CM2247" s="39"/>
      <c r="CN2247" s="39"/>
      <c r="CO2247" s="39"/>
      <c r="CP2247" s="39"/>
      <c r="CQ2247" s="39"/>
      <c r="CR2247" s="39"/>
      <c r="CS2247" s="39"/>
      <c r="CT2247" s="39"/>
      <c r="CU2247" s="39"/>
      <c r="CV2247" s="39"/>
      <c r="CW2247" s="39"/>
      <c r="CX2247" s="39"/>
      <c r="CY2247" s="39"/>
      <c r="CZ2247" s="39"/>
      <c r="DA2247" s="39"/>
      <c r="DB2247" s="39"/>
      <c r="DC2247" s="39"/>
      <c r="DD2247" s="39"/>
      <c r="DE2247" s="39"/>
      <c r="DF2247" s="39"/>
      <c r="DG2247" s="39"/>
      <c r="DH2247" s="39"/>
      <c r="DI2247" s="39"/>
      <c r="DJ2247" s="39"/>
      <c r="DK2247" s="39"/>
      <c r="DL2247" s="39"/>
      <c r="DM2247" s="39"/>
      <c r="DN2247" s="39"/>
      <c r="DO2247" s="39"/>
      <c r="DP2247" s="39"/>
      <c r="DQ2247" s="39"/>
      <c r="DR2247" s="39"/>
      <c r="DS2247" s="39"/>
      <c r="DT2247" s="39"/>
      <c r="DU2247" s="39"/>
      <c r="DV2247" s="39"/>
      <c r="DW2247" s="39"/>
      <c r="DX2247" s="39"/>
      <c r="DY2247" s="39"/>
      <c r="DZ2247" s="39"/>
      <c r="EA2247" s="39"/>
      <c r="EB2247" s="39"/>
      <c r="EC2247" s="39"/>
      <c r="ED2247" s="39"/>
      <c r="EE2247" s="39"/>
      <c r="EF2247" s="39"/>
      <c r="EG2247" s="39"/>
      <c r="EH2247" s="39"/>
      <c r="EI2247" s="39"/>
      <c r="EJ2247" s="39"/>
      <c r="EK2247" s="39"/>
      <c r="EL2247" s="39"/>
      <c r="EM2247" s="39"/>
      <c r="EN2247" s="39"/>
      <c r="EO2247" s="39"/>
      <c r="EP2247" s="39"/>
      <c r="EQ2247" s="39"/>
      <c r="ER2247" s="39"/>
      <c r="ES2247" s="39"/>
      <c r="ET2247" s="39"/>
      <c r="EU2247" s="39"/>
      <c r="EV2247" s="39"/>
      <c r="EW2247" s="39"/>
      <c r="EX2247" s="39"/>
      <c r="EY2247" s="39"/>
      <c r="EZ2247" s="39"/>
      <c r="FA2247" s="39"/>
      <c r="FB2247" s="39"/>
      <c r="FC2247" s="39"/>
      <c r="FD2247" s="39"/>
      <c r="FE2247" s="39"/>
      <c r="FF2247" s="39"/>
      <c r="FG2247" s="39"/>
      <c r="FH2247" s="39"/>
      <c r="FI2247" s="39"/>
      <c r="FJ2247" s="39"/>
      <c r="FK2247" s="39"/>
      <c r="FL2247" s="39"/>
      <c r="FM2247" s="39"/>
      <c r="FN2247" s="39"/>
    </row>
    <row r="2248" spans="1:170" s="36" customFormat="1">
      <c r="A2248" s="105"/>
      <c r="B2248" s="106"/>
      <c r="C2248" s="107"/>
      <c r="D2248" s="132"/>
      <c r="E2248" s="132"/>
      <c r="F2248" s="132"/>
      <c r="G2248" s="132"/>
      <c r="H2248" s="107"/>
      <c r="I2248" s="108"/>
      <c r="J2248" s="132"/>
      <c r="K2248" s="137"/>
      <c r="L2248" s="137"/>
      <c r="M2248" s="139"/>
      <c r="N2248" s="139"/>
      <c r="O2248" s="105"/>
      <c r="P2248" s="112"/>
      <c r="Q2248" s="112"/>
      <c r="R2248" s="112"/>
      <c r="S2248" s="94"/>
      <c r="T2248" s="95"/>
      <c r="U2248" s="95"/>
      <c r="V2248" s="95"/>
      <c r="W2248" s="95"/>
      <c r="X2248" s="39"/>
      <c r="Y2248" s="39"/>
      <c r="Z2248" s="39"/>
      <c r="AA2248" s="39"/>
      <c r="AB2248" s="39"/>
      <c r="AC2248" s="39"/>
      <c r="AD2248" s="39"/>
      <c r="AE2248" s="39"/>
      <c r="AF2248" s="39"/>
      <c r="AG2248" s="39"/>
      <c r="AH2248" s="39"/>
      <c r="AI2248" s="39"/>
      <c r="AJ2248" s="39"/>
      <c r="AK2248" s="39"/>
      <c r="AL2248" s="39"/>
      <c r="AM2248" s="39"/>
      <c r="AN2248" s="39"/>
      <c r="AO2248" s="39"/>
      <c r="AP2248" s="39"/>
      <c r="AQ2248" s="39"/>
      <c r="AR2248" s="39"/>
      <c r="AS2248" s="39"/>
      <c r="AT2248" s="39"/>
      <c r="AU2248" s="39"/>
      <c r="AV2248" s="39"/>
      <c r="AW2248" s="39"/>
      <c r="AX2248" s="39"/>
      <c r="AY2248" s="39"/>
      <c r="AZ2248" s="39"/>
      <c r="BA2248" s="39"/>
      <c r="BB2248" s="39"/>
      <c r="BC2248" s="39"/>
      <c r="BD2248" s="39"/>
      <c r="BE2248" s="39"/>
      <c r="BF2248" s="39"/>
      <c r="BG2248" s="39"/>
      <c r="BH2248" s="39"/>
      <c r="BI2248" s="39"/>
      <c r="BJ2248" s="39"/>
      <c r="BK2248" s="39"/>
      <c r="BL2248" s="39"/>
      <c r="BM2248" s="39"/>
      <c r="BN2248" s="39"/>
      <c r="BO2248" s="39"/>
      <c r="BP2248" s="39"/>
      <c r="BQ2248" s="39"/>
      <c r="BR2248" s="39"/>
      <c r="BS2248" s="39"/>
      <c r="BT2248" s="39"/>
      <c r="BU2248" s="39"/>
      <c r="BV2248" s="39"/>
      <c r="BW2248" s="39"/>
      <c r="BX2248" s="39"/>
      <c r="BY2248" s="39"/>
      <c r="BZ2248" s="39"/>
      <c r="CA2248" s="39"/>
      <c r="CB2248" s="39"/>
      <c r="CC2248" s="39"/>
      <c r="CD2248" s="39"/>
      <c r="CE2248" s="39"/>
      <c r="CF2248" s="39"/>
      <c r="CG2248" s="39"/>
      <c r="CH2248" s="39"/>
      <c r="CI2248" s="39"/>
      <c r="CJ2248" s="39"/>
      <c r="CK2248" s="39"/>
      <c r="CL2248" s="39"/>
      <c r="CM2248" s="39"/>
      <c r="CN2248" s="39"/>
      <c r="CO2248" s="39"/>
      <c r="CP2248" s="39"/>
      <c r="CQ2248" s="39"/>
      <c r="CR2248" s="39"/>
      <c r="CS2248" s="39"/>
      <c r="CT2248" s="39"/>
      <c r="CU2248" s="39"/>
      <c r="CV2248" s="39"/>
      <c r="CW2248" s="39"/>
      <c r="CX2248" s="39"/>
      <c r="CY2248" s="39"/>
      <c r="CZ2248" s="39"/>
      <c r="DA2248" s="39"/>
      <c r="DB2248" s="39"/>
      <c r="DC2248" s="39"/>
      <c r="DD2248" s="39"/>
      <c r="DE2248" s="39"/>
      <c r="DF2248" s="39"/>
      <c r="DG2248" s="39"/>
      <c r="DH2248" s="39"/>
      <c r="DI2248" s="39"/>
      <c r="DJ2248" s="39"/>
      <c r="DK2248" s="39"/>
      <c r="DL2248" s="39"/>
      <c r="DM2248" s="39"/>
      <c r="DN2248" s="39"/>
      <c r="DO2248" s="39"/>
      <c r="DP2248" s="39"/>
      <c r="DQ2248" s="39"/>
      <c r="DR2248" s="39"/>
      <c r="DS2248" s="39"/>
      <c r="DT2248" s="39"/>
      <c r="DU2248" s="39"/>
      <c r="DV2248" s="39"/>
      <c r="DW2248" s="39"/>
      <c r="DX2248" s="39"/>
      <c r="DY2248" s="39"/>
      <c r="DZ2248" s="39"/>
      <c r="EA2248" s="39"/>
      <c r="EB2248" s="39"/>
      <c r="EC2248" s="39"/>
      <c r="ED2248" s="39"/>
      <c r="EE2248" s="39"/>
      <c r="EF2248" s="39"/>
      <c r="EG2248" s="39"/>
      <c r="EH2248" s="39"/>
      <c r="EI2248" s="39"/>
      <c r="EJ2248" s="39"/>
      <c r="EK2248" s="39"/>
      <c r="EL2248" s="39"/>
      <c r="EM2248" s="39"/>
      <c r="EN2248" s="39"/>
      <c r="EO2248" s="39"/>
      <c r="EP2248" s="39"/>
      <c r="EQ2248" s="39"/>
      <c r="ER2248" s="39"/>
      <c r="ES2248" s="39"/>
      <c r="ET2248" s="39"/>
      <c r="EU2248" s="39"/>
      <c r="EV2248" s="39"/>
      <c r="EW2248" s="39"/>
      <c r="EX2248" s="39"/>
      <c r="EY2248" s="39"/>
      <c r="EZ2248" s="39"/>
      <c r="FA2248" s="39"/>
      <c r="FB2248" s="39"/>
      <c r="FC2248" s="39"/>
      <c r="FD2248" s="39"/>
      <c r="FE2248" s="39"/>
      <c r="FF2248" s="39"/>
      <c r="FG2248" s="39"/>
      <c r="FH2248" s="39"/>
      <c r="FI2248" s="39"/>
      <c r="FJ2248" s="39"/>
      <c r="FK2248" s="39"/>
      <c r="FL2248" s="39"/>
      <c r="FM2248" s="39"/>
      <c r="FN2248" s="39"/>
    </row>
    <row r="2249" spans="1:170" s="36" customFormat="1">
      <c r="A2249" s="105"/>
      <c r="B2249" s="106"/>
      <c r="C2249" s="107"/>
      <c r="D2249" s="132"/>
      <c r="E2249" s="132"/>
      <c r="F2249" s="132"/>
      <c r="G2249" s="132"/>
      <c r="H2249" s="107"/>
      <c r="I2249" s="108"/>
      <c r="J2249" s="132"/>
      <c r="K2249" s="137"/>
      <c r="L2249" s="137"/>
      <c r="M2249" s="139"/>
      <c r="N2249" s="139"/>
      <c r="O2249" s="105"/>
      <c r="P2249" s="112"/>
      <c r="Q2249" s="112"/>
      <c r="R2249" s="112"/>
      <c r="S2249" s="94"/>
      <c r="T2249" s="95"/>
      <c r="U2249" s="95"/>
      <c r="V2249" s="95"/>
      <c r="W2249" s="95"/>
      <c r="X2249" s="39"/>
      <c r="Y2249" s="39"/>
      <c r="Z2249" s="39"/>
      <c r="AA2249" s="39"/>
      <c r="AB2249" s="39"/>
      <c r="AC2249" s="39"/>
      <c r="AD2249" s="39"/>
      <c r="AE2249" s="39"/>
      <c r="AF2249" s="39"/>
      <c r="AG2249" s="39"/>
      <c r="AH2249" s="39"/>
      <c r="AI2249" s="39"/>
      <c r="AJ2249" s="39"/>
      <c r="AK2249" s="39"/>
      <c r="AL2249" s="39"/>
      <c r="AM2249" s="39"/>
      <c r="AN2249" s="39"/>
      <c r="AO2249" s="39"/>
      <c r="AP2249" s="39"/>
      <c r="AQ2249" s="39"/>
      <c r="AR2249" s="39"/>
      <c r="AS2249" s="39"/>
      <c r="AT2249" s="39"/>
      <c r="AU2249" s="39"/>
      <c r="AV2249" s="39"/>
      <c r="AW2249" s="39"/>
      <c r="AX2249" s="39"/>
      <c r="AY2249" s="39"/>
      <c r="AZ2249" s="39"/>
      <c r="BA2249" s="39"/>
      <c r="BB2249" s="39"/>
      <c r="BC2249" s="39"/>
      <c r="BD2249" s="39"/>
      <c r="BE2249" s="39"/>
      <c r="BF2249" s="39"/>
      <c r="BG2249" s="39"/>
      <c r="BH2249" s="39"/>
      <c r="BI2249" s="39"/>
      <c r="BJ2249" s="39"/>
      <c r="BK2249" s="39"/>
      <c r="BL2249" s="39"/>
      <c r="BM2249" s="39"/>
      <c r="BN2249" s="39"/>
      <c r="BO2249" s="39"/>
      <c r="BP2249" s="39"/>
      <c r="BQ2249" s="39"/>
      <c r="BR2249" s="39"/>
      <c r="BS2249" s="39"/>
      <c r="BT2249" s="39"/>
      <c r="BU2249" s="39"/>
      <c r="BV2249" s="39"/>
      <c r="BW2249" s="39"/>
      <c r="BX2249" s="39"/>
      <c r="BY2249" s="39"/>
      <c r="BZ2249" s="39"/>
      <c r="CA2249" s="39"/>
      <c r="CB2249" s="39"/>
      <c r="CC2249" s="39"/>
      <c r="CD2249" s="39"/>
      <c r="CE2249" s="39"/>
      <c r="CF2249" s="39"/>
      <c r="CG2249" s="39"/>
      <c r="CH2249" s="39"/>
      <c r="CI2249" s="39"/>
      <c r="CJ2249" s="39"/>
      <c r="CK2249" s="39"/>
      <c r="CL2249" s="39"/>
      <c r="CM2249" s="39"/>
      <c r="CN2249" s="39"/>
      <c r="CO2249" s="39"/>
      <c r="CP2249" s="39"/>
      <c r="CQ2249" s="39"/>
      <c r="CR2249" s="39"/>
      <c r="CS2249" s="39"/>
      <c r="CT2249" s="39"/>
      <c r="CU2249" s="39"/>
      <c r="CV2249" s="39"/>
      <c r="CW2249" s="39"/>
      <c r="CX2249" s="39"/>
      <c r="CY2249" s="39"/>
      <c r="CZ2249" s="39"/>
      <c r="DA2249" s="39"/>
      <c r="DB2249" s="39"/>
      <c r="DC2249" s="39"/>
      <c r="DD2249" s="39"/>
      <c r="DE2249" s="39"/>
      <c r="DF2249" s="39"/>
      <c r="DG2249" s="39"/>
      <c r="DH2249" s="39"/>
      <c r="DI2249" s="39"/>
      <c r="DJ2249" s="39"/>
      <c r="DK2249" s="39"/>
      <c r="DL2249" s="39"/>
      <c r="DM2249" s="39"/>
      <c r="DN2249" s="39"/>
      <c r="DO2249" s="39"/>
      <c r="DP2249" s="39"/>
      <c r="DQ2249" s="39"/>
      <c r="DR2249" s="39"/>
      <c r="DS2249" s="39"/>
      <c r="DT2249" s="39"/>
      <c r="DU2249" s="39"/>
      <c r="DV2249" s="39"/>
      <c r="DW2249" s="39"/>
      <c r="DX2249" s="39"/>
      <c r="DY2249" s="39"/>
      <c r="DZ2249" s="39"/>
      <c r="EA2249" s="39"/>
      <c r="EB2249" s="39"/>
      <c r="EC2249" s="39"/>
      <c r="ED2249" s="39"/>
      <c r="EE2249" s="39"/>
      <c r="EF2249" s="39"/>
      <c r="EG2249" s="39"/>
      <c r="EH2249" s="39"/>
      <c r="EI2249" s="39"/>
      <c r="EJ2249" s="39"/>
      <c r="EK2249" s="39"/>
      <c r="EL2249" s="39"/>
      <c r="EM2249" s="39"/>
      <c r="EN2249" s="39"/>
      <c r="EO2249" s="39"/>
      <c r="EP2249" s="39"/>
      <c r="EQ2249" s="39"/>
      <c r="ER2249" s="39"/>
      <c r="ES2249" s="39"/>
      <c r="ET2249" s="39"/>
      <c r="EU2249" s="39"/>
      <c r="EV2249" s="39"/>
      <c r="EW2249" s="39"/>
      <c r="EX2249" s="39"/>
      <c r="EY2249" s="39"/>
      <c r="EZ2249" s="39"/>
      <c r="FA2249" s="39"/>
      <c r="FB2249" s="39"/>
      <c r="FC2249" s="39"/>
      <c r="FD2249" s="39"/>
      <c r="FE2249" s="39"/>
      <c r="FF2249" s="39"/>
      <c r="FG2249" s="39"/>
      <c r="FH2249" s="39"/>
      <c r="FI2249" s="39"/>
      <c r="FJ2249" s="39"/>
      <c r="FK2249" s="39"/>
      <c r="FL2249" s="39"/>
      <c r="FM2249" s="39"/>
      <c r="FN2249" s="39"/>
    </row>
    <row r="2250" spans="1:170" s="36" customFormat="1">
      <c r="A2250" s="105"/>
      <c r="B2250" s="106"/>
      <c r="C2250" s="107"/>
      <c r="D2250" s="132"/>
      <c r="E2250" s="132"/>
      <c r="F2250" s="132"/>
      <c r="G2250" s="132"/>
      <c r="H2250" s="107"/>
      <c r="I2250" s="108"/>
      <c r="J2250" s="132"/>
      <c r="K2250" s="137"/>
      <c r="L2250" s="137"/>
      <c r="M2250" s="139"/>
      <c r="N2250" s="139"/>
      <c r="O2250" s="105"/>
      <c r="P2250" s="112"/>
      <c r="Q2250" s="112"/>
      <c r="R2250" s="112"/>
      <c r="S2250" s="94"/>
      <c r="T2250" s="95"/>
      <c r="U2250" s="95"/>
      <c r="V2250" s="95"/>
      <c r="W2250" s="95"/>
      <c r="X2250" s="39"/>
      <c r="Y2250" s="39"/>
      <c r="Z2250" s="39"/>
      <c r="AA2250" s="39"/>
      <c r="AB2250" s="39"/>
      <c r="AC2250" s="39"/>
      <c r="AD2250" s="39"/>
      <c r="AE2250" s="39"/>
      <c r="AF2250" s="39"/>
      <c r="AG2250" s="39"/>
      <c r="AH2250" s="39"/>
      <c r="AI2250" s="39"/>
      <c r="AJ2250" s="39"/>
      <c r="AK2250" s="39"/>
      <c r="AL2250" s="39"/>
      <c r="AM2250" s="39"/>
      <c r="AN2250" s="39"/>
      <c r="AO2250" s="39"/>
      <c r="AP2250" s="39"/>
      <c r="AQ2250" s="39"/>
      <c r="AR2250" s="39"/>
      <c r="AS2250" s="39"/>
      <c r="AT2250" s="39"/>
      <c r="AU2250" s="39"/>
      <c r="AV2250" s="39"/>
      <c r="AW2250" s="39"/>
      <c r="AX2250" s="39"/>
      <c r="AY2250" s="39"/>
      <c r="AZ2250" s="39"/>
      <c r="BA2250" s="39"/>
      <c r="BB2250" s="39"/>
      <c r="BC2250" s="39"/>
      <c r="BD2250" s="39"/>
      <c r="BE2250" s="39"/>
      <c r="BF2250" s="39"/>
      <c r="BG2250" s="39"/>
      <c r="BH2250" s="39"/>
      <c r="BI2250" s="39"/>
      <c r="BJ2250" s="39"/>
      <c r="BK2250" s="39"/>
      <c r="BL2250" s="39"/>
      <c r="BM2250" s="39"/>
      <c r="BN2250" s="39"/>
      <c r="BO2250" s="39"/>
      <c r="BP2250" s="39"/>
      <c r="BQ2250" s="39"/>
      <c r="BR2250" s="39"/>
      <c r="BS2250" s="39"/>
      <c r="BT2250" s="39"/>
      <c r="BU2250" s="39"/>
      <c r="BV2250" s="39"/>
      <c r="BW2250" s="39"/>
      <c r="BX2250" s="39"/>
      <c r="BY2250" s="39"/>
      <c r="BZ2250" s="39"/>
      <c r="CA2250" s="39"/>
      <c r="CB2250" s="39"/>
      <c r="CC2250" s="39"/>
      <c r="CD2250" s="39"/>
      <c r="CE2250" s="39"/>
      <c r="CF2250" s="39"/>
      <c r="CG2250" s="39"/>
      <c r="CH2250" s="39"/>
      <c r="CI2250" s="39"/>
      <c r="CJ2250" s="39"/>
      <c r="CK2250" s="39"/>
      <c r="CL2250" s="39"/>
      <c r="CM2250" s="39"/>
      <c r="CN2250" s="39"/>
      <c r="CO2250" s="39"/>
      <c r="CP2250" s="39"/>
      <c r="CQ2250" s="39"/>
      <c r="CR2250" s="39"/>
      <c r="CS2250" s="39"/>
      <c r="CT2250" s="39"/>
      <c r="CU2250" s="39"/>
      <c r="CV2250" s="39"/>
      <c r="CW2250" s="39"/>
      <c r="CX2250" s="39"/>
      <c r="CY2250" s="39"/>
      <c r="CZ2250" s="39"/>
      <c r="DA2250" s="39"/>
      <c r="DB2250" s="39"/>
      <c r="DC2250" s="39"/>
      <c r="DD2250" s="39"/>
      <c r="DE2250" s="39"/>
      <c r="DF2250" s="39"/>
      <c r="DG2250" s="39"/>
      <c r="DH2250" s="39"/>
      <c r="DI2250" s="39"/>
      <c r="DJ2250" s="39"/>
      <c r="DK2250" s="39"/>
      <c r="DL2250" s="39"/>
      <c r="DM2250" s="39"/>
      <c r="DN2250" s="39"/>
      <c r="DO2250" s="39"/>
      <c r="DP2250" s="39"/>
      <c r="DQ2250" s="39"/>
      <c r="DR2250" s="39"/>
      <c r="DS2250" s="39"/>
      <c r="DT2250" s="39"/>
      <c r="DU2250" s="39"/>
      <c r="DV2250" s="39"/>
      <c r="DW2250" s="39"/>
      <c r="DX2250" s="39"/>
      <c r="DY2250" s="39"/>
      <c r="DZ2250" s="39"/>
      <c r="EA2250" s="39"/>
      <c r="EB2250" s="39"/>
      <c r="EC2250" s="39"/>
      <c r="ED2250" s="39"/>
      <c r="EE2250" s="39"/>
      <c r="EF2250" s="39"/>
      <c r="EG2250" s="39"/>
      <c r="EH2250" s="39"/>
      <c r="EI2250" s="39"/>
      <c r="EJ2250" s="39"/>
      <c r="EK2250" s="39"/>
      <c r="EL2250" s="39"/>
      <c r="EM2250" s="39"/>
      <c r="EN2250" s="39"/>
      <c r="EO2250" s="39"/>
      <c r="EP2250" s="39"/>
      <c r="EQ2250" s="39"/>
      <c r="ER2250" s="39"/>
      <c r="ES2250" s="39"/>
      <c r="ET2250" s="39"/>
      <c r="EU2250" s="39"/>
      <c r="EV2250" s="39"/>
      <c r="EW2250" s="39"/>
      <c r="EX2250" s="39"/>
      <c r="EY2250" s="39"/>
      <c r="EZ2250" s="39"/>
      <c r="FA2250" s="39"/>
      <c r="FB2250" s="39"/>
      <c r="FC2250" s="39"/>
      <c r="FD2250" s="39"/>
      <c r="FE2250" s="39"/>
      <c r="FF2250" s="39"/>
      <c r="FG2250" s="39"/>
      <c r="FH2250" s="39"/>
      <c r="FI2250" s="39"/>
      <c r="FJ2250" s="39"/>
      <c r="FK2250" s="39"/>
      <c r="FL2250" s="39"/>
      <c r="FM2250" s="39"/>
      <c r="FN2250" s="39"/>
    </row>
    <row r="2251" spans="1:170" s="36" customFormat="1">
      <c r="A2251" s="105"/>
      <c r="B2251" s="106"/>
      <c r="C2251" s="107"/>
      <c r="D2251" s="132"/>
      <c r="E2251" s="132"/>
      <c r="F2251" s="132"/>
      <c r="G2251" s="132"/>
      <c r="H2251" s="107"/>
      <c r="I2251" s="108"/>
      <c r="J2251" s="132"/>
      <c r="K2251" s="137"/>
      <c r="L2251" s="137"/>
      <c r="M2251" s="139"/>
      <c r="N2251" s="139"/>
      <c r="O2251" s="105"/>
      <c r="P2251" s="112"/>
      <c r="Q2251" s="112"/>
      <c r="R2251" s="112"/>
      <c r="S2251" s="94"/>
      <c r="T2251" s="95"/>
      <c r="U2251" s="95"/>
      <c r="V2251" s="95"/>
      <c r="W2251" s="95"/>
      <c r="X2251" s="39"/>
      <c r="Y2251" s="39"/>
      <c r="Z2251" s="39"/>
      <c r="AA2251" s="39"/>
      <c r="AB2251" s="39"/>
      <c r="AC2251" s="39"/>
      <c r="AD2251" s="39"/>
      <c r="AE2251" s="39"/>
      <c r="AF2251" s="39"/>
      <c r="AG2251" s="39"/>
      <c r="AH2251" s="39"/>
      <c r="AI2251" s="39"/>
      <c r="AJ2251" s="39"/>
      <c r="AK2251" s="39"/>
      <c r="AL2251" s="39"/>
      <c r="AM2251" s="39"/>
      <c r="AN2251" s="39"/>
      <c r="AO2251" s="39"/>
      <c r="AP2251" s="39"/>
      <c r="AQ2251" s="39"/>
      <c r="AR2251" s="39"/>
      <c r="AS2251" s="39"/>
      <c r="AT2251" s="39"/>
      <c r="AU2251" s="39"/>
      <c r="AV2251" s="39"/>
      <c r="AW2251" s="39"/>
      <c r="AX2251" s="39"/>
      <c r="AY2251" s="39"/>
      <c r="AZ2251" s="39"/>
      <c r="BA2251" s="39"/>
      <c r="BB2251" s="39"/>
      <c r="BC2251" s="39"/>
      <c r="BD2251" s="39"/>
      <c r="BE2251" s="39"/>
      <c r="BF2251" s="39"/>
      <c r="BG2251" s="39"/>
      <c r="BH2251" s="39"/>
      <c r="BI2251" s="39"/>
      <c r="BJ2251" s="39"/>
      <c r="BK2251" s="39"/>
      <c r="BL2251" s="39"/>
      <c r="BM2251" s="39"/>
      <c r="BN2251" s="39"/>
      <c r="BO2251" s="39"/>
      <c r="BP2251" s="39"/>
      <c r="BQ2251" s="39"/>
      <c r="BR2251" s="39"/>
      <c r="BS2251" s="39"/>
      <c r="BT2251" s="39"/>
      <c r="BU2251" s="39"/>
      <c r="BV2251" s="39"/>
      <c r="BW2251" s="39"/>
      <c r="BX2251" s="39"/>
      <c r="BY2251" s="39"/>
      <c r="BZ2251" s="39"/>
      <c r="CA2251" s="39"/>
      <c r="CB2251" s="39"/>
      <c r="CC2251" s="39"/>
      <c r="CD2251" s="39"/>
      <c r="CE2251" s="39"/>
      <c r="CF2251" s="39"/>
      <c r="CG2251" s="39"/>
      <c r="CH2251" s="39"/>
      <c r="CI2251" s="39"/>
      <c r="CJ2251" s="39"/>
      <c r="CK2251" s="39"/>
      <c r="CL2251" s="39"/>
      <c r="CM2251" s="39"/>
      <c r="CN2251" s="39"/>
      <c r="CO2251" s="39"/>
      <c r="CP2251" s="39"/>
      <c r="CQ2251" s="39"/>
      <c r="CR2251" s="39"/>
      <c r="CS2251" s="39"/>
      <c r="CT2251" s="39"/>
      <c r="CU2251" s="39"/>
      <c r="CV2251" s="39"/>
      <c r="CW2251" s="39"/>
      <c r="CX2251" s="39"/>
      <c r="CY2251" s="39"/>
      <c r="CZ2251" s="39"/>
      <c r="DA2251" s="39"/>
      <c r="DB2251" s="39"/>
      <c r="DC2251" s="39"/>
      <c r="DD2251" s="39"/>
      <c r="DE2251" s="39"/>
      <c r="DF2251" s="39"/>
      <c r="DG2251" s="39"/>
      <c r="DH2251" s="39"/>
      <c r="DI2251" s="39"/>
      <c r="DJ2251" s="39"/>
      <c r="DK2251" s="39"/>
      <c r="DL2251" s="39"/>
      <c r="DM2251" s="39"/>
      <c r="DN2251" s="39"/>
      <c r="DO2251" s="39"/>
      <c r="DP2251" s="39"/>
      <c r="DQ2251" s="39"/>
      <c r="DR2251" s="39"/>
      <c r="DS2251" s="39"/>
      <c r="DT2251" s="39"/>
      <c r="DU2251" s="39"/>
      <c r="DV2251" s="39"/>
      <c r="DW2251" s="39"/>
      <c r="DX2251" s="39"/>
      <c r="DY2251" s="39"/>
      <c r="DZ2251" s="39"/>
      <c r="EA2251" s="39"/>
      <c r="EB2251" s="39"/>
      <c r="EC2251" s="39"/>
      <c r="ED2251" s="39"/>
      <c r="EE2251" s="39"/>
      <c r="EF2251" s="39"/>
      <c r="EG2251" s="39"/>
      <c r="EH2251" s="39"/>
      <c r="EI2251" s="39"/>
      <c r="EJ2251" s="39"/>
      <c r="EK2251" s="39"/>
      <c r="EL2251" s="39"/>
      <c r="EM2251" s="39"/>
      <c r="EN2251" s="39"/>
      <c r="EO2251" s="39"/>
      <c r="EP2251" s="39"/>
      <c r="EQ2251" s="39"/>
      <c r="ER2251" s="39"/>
      <c r="ES2251" s="39"/>
      <c r="ET2251" s="39"/>
      <c r="EU2251" s="39"/>
      <c r="EV2251" s="39"/>
      <c r="EW2251" s="39"/>
      <c r="EX2251" s="39"/>
      <c r="EY2251" s="39"/>
      <c r="EZ2251" s="39"/>
      <c r="FA2251" s="39"/>
      <c r="FB2251" s="39"/>
      <c r="FC2251" s="39"/>
      <c r="FD2251" s="39"/>
      <c r="FE2251" s="39"/>
      <c r="FF2251" s="39"/>
      <c r="FG2251" s="39"/>
      <c r="FH2251" s="39"/>
      <c r="FI2251" s="39"/>
      <c r="FJ2251" s="39"/>
      <c r="FK2251" s="39"/>
      <c r="FL2251" s="39"/>
      <c r="FM2251" s="39"/>
      <c r="FN2251" s="39"/>
    </row>
    <row r="2252" spans="1:170" s="36" customFormat="1">
      <c r="A2252" s="105"/>
      <c r="B2252" s="106"/>
      <c r="C2252" s="107"/>
      <c r="D2252" s="132"/>
      <c r="E2252" s="132"/>
      <c r="F2252" s="132"/>
      <c r="G2252" s="132"/>
      <c r="H2252" s="107"/>
      <c r="I2252" s="108"/>
      <c r="J2252" s="132"/>
      <c r="K2252" s="137"/>
      <c r="L2252" s="137"/>
      <c r="M2252" s="139"/>
      <c r="N2252" s="139"/>
      <c r="O2252" s="105"/>
      <c r="P2252" s="112"/>
      <c r="Q2252" s="112"/>
      <c r="R2252" s="112"/>
      <c r="S2252" s="94"/>
      <c r="T2252" s="95"/>
      <c r="U2252" s="95"/>
      <c r="V2252" s="95"/>
      <c r="W2252" s="95"/>
      <c r="X2252" s="39"/>
      <c r="Y2252" s="39"/>
      <c r="Z2252" s="39"/>
      <c r="AA2252" s="39"/>
      <c r="AB2252" s="39"/>
      <c r="AC2252" s="39"/>
      <c r="AD2252" s="39"/>
      <c r="AE2252" s="39"/>
      <c r="AF2252" s="39"/>
      <c r="AG2252" s="39"/>
      <c r="AH2252" s="39"/>
      <c r="AI2252" s="39"/>
      <c r="AJ2252" s="39"/>
      <c r="AK2252" s="39"/>
      <c r="AL2252" s="39"/>
      <c r="AM2252" s="39"/>
      <c r="AN2252" s="39"/>
      <c r="AO2252" s="39"/>
      <c r="AP2252" s="39"/>
      <c r="AQ2252" s="39"/>
      <c r="AR2252" s="39"/>
      <c r="AS2252" s="39"/>
      <c r="AT2252" s="39"/>
      <c r="AU2252" s="39"/>
      <c r="AV2252" s="39"/>
      <c r="AW2252" s="39"/>
      <c r="AX2252" s="39"/>
      <c r="AY2252" s="39"/>
      <c r="AZ2252" s="39"/>
      <c r="BA2252" s="39"/>
      <c r="BB2252" s="39"/>
      <c r="BC2252" s="39"/>
      <c r="BD2252" s="39"/>
      <c r="BE2252" s="39"/>
      <c r="BF2252" s="39"/>
      <c r="BG2252" s="39"/>
      <c r="BH2252" s="39"/>
      <c r="BI2252" s="39"/>
      <c r="BJ2252" s="39"/>
      <c r="BK2252" s="39"/>
      <c r="BL2252" s="39"/>
      <c r="BM2252" s="39"/>
      <c r="BN2252" s="39"/>
      <c r="BO2252" s="39"/>
      <c r="BP2252" s="39"/>
      <c r="BQ2252" s="39"/>
      <c r="BR2252" s="39"/>
      <c r="BS2252" s="39"/>
      <c r="BT2252" s="39"/>
      <c r="BU2252" s="39"/>
      <c r="BV2252" s="39"/>
      <c r="BW2252" s="39"/>
      <c r="BX2252" s="39"/>
      <c r="BY2252" s="39"/>
      <c r="BZ2252" s="39"/>
      <c r="CA2252" s="39"/>
      <c r="CB2252" s="39"/>
      <c r="CC2252" s="39"/>
      <c r="CD2252" s="39"/>
      <c r="CE2252" s="39"/>
      <c r="CF2252" s="39"/>
      <c r="CG2252" s="39"/>
      <c r="CH2252" s="39"/>
      <c r="CI2252" s="39"/>
      <c r="CJ2252" s="39"/>
      <c r="CK2252" s="39"/>
      <c r="CL2252" s="39"/>
      <c r="CM2252" s="39"/>
      <c r="CN2252" s="39"/>
      <c r="CO2252" s="39"/>
      <c r="CP2252" s="39"/>
      <c r="CQ2252" s="39"/>
      <c r="CR2252" s="39"/>
      <c r="CS2252" s="39"/>
      <c r="CT2252" s="39"/>
      <c r="CU2252" s="39"/>
      <c r="CV2252" s="39"/>
      <c r="CW2252" s="39"/>
      <c r="CX2252" s="39"/>
      <c r="CY2252" s="39"/>
      <c r="CZ2252" s="39"/>
      <c r="DA2252" s="39"/>
      <c r="DB2252" s="39"/>
      <c r="DC2252" s="39"/>
      <c r="DD2252" s="39"/>
      <c r="DE2252" s="39"/>
      <c r="DF2252" s="39"/>
      <c r="DG2252" s="39"/>
      <c r="DH2252" s="39"/>
      <c r="DI2252" s="39"/>
      <c r="DJ2252" s="39"/>
      <c r="DK2252" s="39"/>
      <c r="DL2252" s="39"/>
      <c r="DM2252" s="39"/>
      <c r="DN2252" s="39"/>
      <c r="DO2252" s="39"/>
      <c r="DP2252" s="39"/>
      <c r="DQ2252" s="39"/>
      <c r="DR2252" s="39"/>
      <c r="DS2252" s="39"/>
      <c r="DT2252" s="39"/>
      <c r="DU2252" s="39"/>
      <c r="DV2252" s="39"/>
      <c r="DW2252" s="39"/>
      <c r="DX2252" s="39"/>
      <c r="DY2252" s="39"/>
      <c r="DZ2252" s="39"/>
      <c r="EA2252" s="39"/>
      <c r="EB2252" s="39"/>
      <c r="EC2252" s="39"/>
      <c r="ED2252" s="39"/>
      <c r="EE2252" s="39"/>
      <c r="EF2252" s="39"/>
      <c r="EG2252" s="39"/>
      <c r="EH2252" s="39"/>
      <c r="EI2252" s="39"/>
      <c r="EJ2252" s="39"/>
      <c r="EK2252" s="39"/>
      <c r="EL2252" s="39"/>
      <c r="EM2252" s="39"/>
      <c r="EN2252" s="39"/>
      <c r="EO2252" s="39"/>
      <c r="EP2252" s="39"/>
      <c r="EQ2252" s="39"/>
      <c r="ER2252" s="39"/>
      <c r="ES2252" s="39"/>
      <c r="ET2252" s="39"/>
      <c r="EU2252" s="39"/>
      <c r="EV2252" s="39"/>
      <c r="EW2252" s="39"/>
      <c r="EX2252" s="39"/>
      <c r="EY2252" s="39"/>
      <c r="EZ2252" s="39"/>
      <c r="FA2252" s="39"/>
      <c r="FB2252" s="39"/>
      <c r="FC2252" s="39"/>
      <c r="FD2252" s="39"/>
      <c r="FE2252" s="39"/>
      <c r="FF2252" s="39"/>
      <c r="FG2252" s="39"/>
      <c r="FH2252" s="39"/>
      <c r="FI2252" s="39"/>
      <c r="FJ2252" s="39"/>
      <c r="FK2252" s="39"/>
      <c r="FL2252" s="39"/>
      <c r="FM2252" s="39"/>
      <c r="FN2252" s="39"/>
    </row>
    <row r="2253" spans="1:170" s="36" customFormat="1">
      <c r="A2253" s="105"/>
      <c r="B2253" s="106"/>
      <c r="C2253" s="107"/>
      <c r="D2253" s="132"/>
      <c r="E2253" s="132"/>
      <c r="F2253" s="132"/>
      <c r="G2253" s="132"/>
      <c r="H2253" s="107"/>
      <c r="I2253" s="108"/>
      <c r="J2253" s="132"/>
      <c r="K2253" s="137"/>
      <c r="L2253" s="137"/>
      <c r="M2253" s="139"/>
      <c r="N2253" s="139"/>
      <c r="O2253" s="105"/>
      <c r="P2253" s="112"/>
      <c r="Q2253" s="112"/>
      <c r="R2253" s="112"/>
      <c r="S2253" s="94"/>
      <c r="T2253" s="95"/>
      <c r="U2253" s="95"/>
      <c r="V2253" s="95"/>
      <c r="W2253" s="95"/>
      <c r="X2253" s="39"/>
      <c r="Y2253" s="39"/>
      <c r="Z2253" s="39"/>
      <c r="AA2253" s="39"/>
      <c r="AB2253" s="39"/>
      <c r="AC2253" s="39"/>
      <c r="AD2253" s="39"/>
      <c r="AE2253" s="39"/>
      <c r="AF2253" s="39"/>
      <c r="AG2253" s="39"/>
      <c r="AH2253" s="39"/>
      <c r="AI2253" s="39"/>
      <c r="AJ2253" s="39"/>
      <c r="AK2253" s="39"/>
      <c r="AL2253" s="39"/>
      <c r="AM2253" s="39"/>
      <c r="AN2253" s="39"/>
      <c r="AO2253" s="39"/>
      <c r="AP2253" s="39"/>
      <c r="AQ2253" s="39"/>
      <c r="AR2253" s="39"/>
      <c r="AS2253" s="39"/>
      <c r="AT2253" s="39"/>
      <c r="AU2253" s="39"/>
      <c r="AV2253" s="39"/>
      <c r="AW2253" s="39"/>
      <c r="AX2253" s="39"/>
      <c r="AY2253" s="39"/>
      <c r="AZ2253" s="39"/>
      <c r="BA2253" s="39"/>
      <c r="BB2253" s="39"/>
      <c r="BC2253" s="39"/>
      <c r="BD2253" s="39"/>
      <c r="BE2253" s="39"/>
      <c r="BF2253" s="39"/>
      <c r="BG2253" s="39"/>
      <c r="BH2253" s="39"/>
      <c r="BI2253" s="39"/>
      <c r="BJ2253" s="39"/>
      <c r="BK2253" s="39"/>
      <c r="BL2253" s="39"/>
      <c r="BM2253" s="39"/>
      <c r="BN2253" s="39"/>
      <c r="BO2253" s="39"/>
      <c r="BP2253" s="39"/>
      <c r="BQ2253" s="39"/>
      <c r="BR2253" s="39"/>
      <c r="BS2253" s="39"/>
      <c r="BT2253" s="39"/>
      <c r="BU2253" s="39"/>
      <c r="BV2253" s="39"/>
      <c r="BW2253" s="39"/>
      <c r="BX2253" s="39"/>
      <c r="BY2253" s="39"/>
      <c r="BZ2253" s="39"/>
      <c r="CA2253" s="39"/>
      <c r="CB2253" s="39"/>
      <c r="CC2253" s="39"/>
      <c r="CD2253" s="39"/>
      <c r="CE2253" s="39"/>
      <c r="CF2253" s="39"/>
      <c r="CG2253" s="39"/>
      <c r="CH2253" s="39"/>
      <c r="CI2253" s="39"/>
      <c r="CJ2253" s="39"/>
      <c r="CK2253" s="39"/>
      <c r="CL2253" s="39"/>
      <c r="CM2253" s="39"/>
      <c r="CN2253" s="39"/>
      <c r="CO2253" s="39"/>
      <c r="CP2253" s="39"/>
      <c r="CQ2253" s="39"/>
      <c r="CR2253" s="39"/>
      <c r="CS2253" s="39"/>
      <c r="CT2253" s="39"/>
      <c r="CU2253" s="39"/>
      <c r="CV2253" s="39"/>
      <c r="CW2253" s="39"/>
      <c r="CX2253" s="39"/>
      <c r="CY2253" s="39"/>
      <c r="CZ2253" s="39"/>
      <c r="DA2253" s="39"/>
      <c r="DB2253" s="39"/>
      <c r="DC2253" s="39"/>
      <c r="DD2253" s="39"/>
      <c r="DE2253" s="39"/>
      <c r="DF2253" s="39"/>
      <c r="DG2253" s="39"/>
      <c r="DH2253" s="39"/>
      <c r="DI2253" s="39"/>
      <c r="DJ2253" s="39"/>
      <c r="DK2253" s="39"/>
      <c r="DL2253" s="39"/>
      <c r="DM2253" s="39"/>
      <c r="DN2253" s="39"/>
      <c r="DO2253" s="39"/>
      <c r="DP2253" s="39"/>
      <c r="DQ2253" s="39"/>
      <c r="DR2253" s="39"/>
      <c r="DS2253" s="39"/>
      <c r="DT2253" s="39"/>
      <c r="DU2253" s="39"/>
      <c r="DV2253" s="39"/>
      <c r="DW2253" s="39"/>
      <c r="DX2253" s="39"/>
      <c r="DY2253" s="39"/>
      <c r="DZ2253" s="39"/>
      <c r="EA2253" s="39"/>
      <c r="EB2253" s="39"/>
      <c r="EC2253" s="39"/>
      <c r="ED2253" s="39"/>
      <c r="EE2253" s="39"/>
      <c r="EF2253" s="39"/>
      <c r="EG2253" s="39"/>
      <c r="EH2253" s="39"/>
      <c r="EI2253" s="39"/>
      <c r="EJ2253" s="39"/>
      <c r="EK2253" s="39"/>
      <c r="EL2253" s="39"/>
      <c r="EM2253" s="39"/>
      <c r="EN2253" s="39"/>
      <c r="EO2253" s="39"/>
      <c r="EP2253" s="39"/>
      <c r="EQ2253" s="39"/>
      <c r="ER2253" s="39"/>
      <c r="ES2253" s="39"/>
      <c r="ET2253" s="39"/>
      <c r="EU2253" s="39"/>
      <c r="EV2253" s="39"/>
      <c r="EW2253" s="39"/>
      <c r="EX2253" s="39"/>
      <c r="EY2253" s="39"/>
      <c r="EZ2253" s="39"/>
      <c r="FA2253" s="39"/>
      <c r="FB2253" s="39"/>
      <c r="FC2253" s="39"/>
      <c r="FD2253" s="39"/>
      <c r="FE2253" s="39"/>
      <c r="FF2253" s="39"/>
      <c r="FG2253" s="39"/>
      <c r="FH2253" s="39"/>
      <c r="FI2253" s="39"/>
      <c r="FJ2253" s="39"/>
      <c r="FK2253" s="39"/>
      <c r="FL2253" s="39"/>
      <c r="FM2253" s="39"/>
      <c r="FN2253" s="39"/>
    </row>
    <row r="2254" spans="1:170" s="36" customFormat="1">
      <c r="A2254" s="105"/>
      <c r="B2254" s="106"/>
      <c r="C2254" s="107"/>
      <c r="D2254" s="132"/>
      <c r="E2254" s="132"/>
      <c r="F2254" s="132"/>
      <c r="G2254" s="132"/>
      <c r="H2254" s="107"/>
      <c r="I2254" s="108"/>
      <c r="J2254" s="132"/>
      <c r="K2254" s="137"/>
      <c r="L2254" s="137"/>
      <c r="M2254" s="139"/>
      <c r="N2254" s="139"/>
      <c r="O2254" s="105"/>
      <c r="P2254" s="112"/>
      <c r="Q2254" s="112"/>
      <c r="R2254" s="112"/>
      <c r="S2254" s="94"/>
      <c r="T2254" s="95"/>
      <c r="U2254" s="95"/>
      <c r="V2254" s="95"/>
      <c r="W2254" s="95"/>
      <c r="X2254" s="39"/>
      <c r="Y2254" s="39"/>
      <c r="Z2254" s="39"/>
      <c r="AA2254" s="39"/>
      <c r="AB2254" s="39"/>
      <c r="AC2254" s="39"/>
      <c r="AD2254" s="39"/>
      <c r="AE2254" s="39"/>
      <c r="AF2254" s="39"/>
      <c r="AG2254" s="39"/>
      <c r="AH2254" s="39"/>
      <c r="AI2254" s="39"/>
      <c r="AJ2254" s="39"/>
      <c r="AK2254" s="39"/>
      <c r="AL2254" s="39"/>
      <c r="AM2254" s="39"/>
      <c r="AN2254" s="39"/>
      <c r="AO2254" s="39"/>
      <c r="AP2254" s="39"/>
      <c r="AQ2254" s="39"/>
      <c r="AR2254" s="39"/>
      <c r="AS2254" s="39"/>
      <c r="AT2254" s="39"/>
      <c r="AU2254" s="39"/>
      <c r="AV2254" s="39"/>
      <c r="AW2254" s="39"/>
      <c r="AX2254" s="39"/>
      <c r="AY2254" s="39"/>
      <c r="AZ2254" s="39"/>
      <c r="BA2254" s="39"/>
      <c r="BB2254" s="39"/>
      <c r="BC2254" s="39"/>
      <c r="BD2254" s="39"/>
      <c r="BE2254" s="39"/>
      <c r="BF2254" s="39"/>
      <c r="BG2254" s="39"/>
      <c r="BH2254" s="39"/>
      <c r="BI2254" s="39"/>
      <c r="BJ2254" s="39"/>
      <c r="BK2254" s="39"/>
      <c r="BL2254" s="39"/>
      <c r="BM2254" s="39"/>
      <c r="BN2254" s="39"/>
      <c r="BO2254" s="39"/>
      <c r="BP2254" s="39"/>
      <c r="BQ2254" s="39"/>
      <c r="BR2254" s="39"/>
      <c r="BS2254" s="39"/>
      <c r="BT2254" s="39"/>
      <c r="BU2254" s="39"/>
      <c r="BV2254" s="39"/>
      <c r="BW2254" s="39"/>
      <c r="BX2254" s="39"/>
      <c r="BY2254" s="39"/>
      <c r="BZ2254" s="39"/>
      <c r="CA2254" s="39"/>
      <c r="CB2254" s="39"/>
      <c r="CC2254" s="39"/>
      <c r="CD2254" s="39"/>
      <c r="CE2254" s="39"/>
      <c r="CF2254" s="39"/>
      <c r="CG2254" s="39"/>
      <c r="CH2254" s="39"/>
      <c r="CI2254" s="39"/>
      <c r="CJ2254" s="39"/>
      <c r="CK2254" s="39"/>
      <c r="CL2254" s="39"/>
      <c r="CM2254" s="39"/>
      <c r="CN2254" s="39"/>
      <c r="CO2254" s="39"/>
      <c r="CP2254" s="39"/>
      <c r="CQ2254" s="39"/>
      <c r="CR2254" s="39"/>
      <c r="CS2254" s="39"/>
      <c r="CT2254" s="39"/>
      <c r="CU2254" s="39"/>
      <c r="CV2254" s="39"/>
      <c r="CW2254" s="39"/>
      <c r="CX2254" s="39"/>
      <c r="CY2254" s="39"/>
      <c r="CZ2254" s="39"/>
      <c r="DA2254" s="39"/>
      <c r="DB2254" s="39"/>
      <c r="DC2254" s="39"/>
      <c r="DD2254" s="39"/>
      <c r="DE2254" s="39"/>
      <c r="DF2254" s="39"/>
      <c r="DG2254" s="39"/>
      <c r="DH2254" s="39"/>
      <c r="DI2254" s="39"/>
      <c r="DJ2254" s="39"/>
      <c r="DK2254" s="39"/>
      <c r="DL2254" s="39"/>
      <c r="DM2254" s="39"/>
      <c r="DN2254" s="39"/>
      <c r="DO2254" s="39"/>
      <c r="DP2254" s="39"/>
      <c r="DQ2254" s="39"/>
      <c r="DR2254" s="39"/>
      <c r="DS2254" s="39"/>
      <c r="DT2254" s="39"/>
      <c r="DU2254" s="39"/>
      <c r="DV2254" s="39"/>
      <c r="DW2254" s="39"/>
      <c r="DX2254" s="39"/>
      <c r="DY2254" s="39"/>
      <c r="DZ2254" s="39"/>
      <c r="EA2254" s="39"/>
      <c r="EB2254" s="39"/>
      <c r="EC2254" s="39"/>
      <c r="ED2254" s="39"/>
      <c r="EE2254" s="39"/>
      <c r="EF2254" s="39"/>
      <c r="EG2254" s="39"/>
      <c r="EH2254" s="39"/>
      <c r="EI2254" s="39"/>
      <c r="EJ2254" s="39"/>
      <c r="EK2254" s="39"/>
      <c r="EL2254" s="39"/>
      <c r="EM2254" s="39"/>
      <c r="EN2254" s="39"/>
      <c r="EO2254" s="39"/>
      <c r="EP2254" s="39"/>
      <c r="EQ2254" s="39"/>
      <c r="ER2254" s="39"/>
      <c r="ES2254" s="39"/>
      <c r="ET2254" s="39"/>
      <c r="EU2254" s="39"/>
      <c r="EV2254" s="39"/>
      <c r="EW2254" s="39"/>
      <c r="EX2254" s="39"/>
      <c r="EY2254" s="39"/>
      <c r="EZ2254" s="39"/>
      <c r="FA2254" s="39"/>
      <c r="FB2254" s="39"/>
      <c r="FC2254" s="39"/>
      <c r="FD2254" s="39"/>
      <c r="FE2254" s="39"/>
      <c r="FF2254" s="39"/>
      <c r="FG2254" s="39"/>
      <c r="FH2254" s="39"/>
      <c r="FI2254" s="39"/>
      <c r="FJ2254" s="39"/>
      <c r="FK2254" s="39"/>
      <c r="FL2254" s="39"/>
      <c r="FM2254" s="39"/>
      <c r="FN2254" s="39"/>
    </row>
    <row r="2255" spans="1:170" s="36" customFormat="1">
      <c r="A2255" s="105"/>
      <c r="B2255" s="106"/>
      <c r="C2255" s="107"/>
      <c r="D2255" s="132"/>
      <c r="E2255" s="132"/>
      <c r="F2255" s="132"/>
      <c r="G2255" s="132"/>
      <c r="H2255" s="107"/>
      <c r="I2255" s="108"/>
      <c r="J2255" s="132"/>
      <c r="K2255" s="137"/>
      <c r="L2255" s="137"/>
      <c r="M2255" s="139"/>
      <c r="N2255" s="139"/>
      <c r="O2255" s="105"/>
      <c r="P2255" s="112"/>
      <c r="Q2255" s="112"/>
      <c r="R2255" s="112"/>
      <c r="S2255" s="94"/>
      <c r="T2255" s="95"/>
      <c r="U2255" s="95"/>
      <c r="V2255" s="95"/>
      <c r="W2255" s="95"/>
      <c r="X2255" s="39"/>
      <c r="Y2255" s="39"/>
      <c r="Z2255" s="39"/>
      <c r="AA2255" s="39"/>
      <c r="AB2255" s="39"/>
      <c r="AC2255" s="39"/>
      <c r="AD2255" s="39"/>
      <c r="AE2255" s="39"/>
      <c r="AF2255" s="39"/>
      <c r="AG2255" s="39"/>
      <c r="AH2255" s="39"/>
      <c r="AI2255" s="39"/>
      <c r="AJ2255" s="39"/>
      <c r="AK2255" s="39"/>
      <c r="AL2255" s="39"/>
      <c r="AM2255" s="39"/>
      <c r="AN2255" s="39"/>
      <c r="AO2255" s="39"/>
      <c r="AP2255" s="39"/>
      <c r="AQ2255" s="39"/>
      <c r="AR2255" s="39"/>
      <c r="AS2255" s="39"/>
      <c r="AT2255" s="39"/>
      <c r="AU2255" s="39"/>
      <c r="AV2255" s="39"/>
      <c r="AW2255" s="39"/>
      <c r="AX2255" s="39"/>
      <c r="AY2255" s="39"/>
      <c r="AZ2255" s="39"/>
      <c r="BA2255" s="39"/>
      <c r="BB2255" s="39"/>
      <c r="BC2255" s="39"/>
      <c r="BD2255" s="39"/>
      <c r="BE2255" s="39"/>
      <c r="BF2255" s="39"/>
      <c r="BG2255" s="39"/>
      <c r="BH2255" s="39"/>
      <c r="BI2255" s="39"/>
      <c r="BJ2255" s="39"/>
      <c r="BK2255" s="39"/>
      <c r="BL2255" s="39"/>
      <c r="BM2255" s="39"/>
      <c r="BN2255" s="39"/>
      <c r="BO2255" s="39"/>
      <c r="BP2255" s="39"/>
      <c r="BQ2255" s="39"/>
      <c r="BR2255" s="39"/>
      <c r="BS2255" s="39"/>
      <c r="BT2255" s="39"/>
      <c r="BU2255" s="39"/>
      <c r="BV2255" s="39"/>
      <c r="BW2255" s="39"/>
      <c r="BX2255" s="39"/>
      <c r="BY2255" s="39"/>
      <c r="BZ2255" s="39"/>
      <c r="CA2255" s="39"/>
      <c r="CB2255" s="39"/>
      <c r="CC2255" s="39"/>
      <c r="CD2255" s="39"/>
      <c r="CE2255" s="39"/>
      <c r="CF2255" s="39"/>
      <c r="CG2255" s="39"/>
      <c r="CH2255" s="39"/>
      <c r="CI2255" s="39"/>
      <c r="CJ2255" s="39"/>
      <c r="CK2255" s="39"/>
      <c r="CL2255" s="39"/>
      <c r="CM2255" s="39"/>
      <c r="CN2255" s="39"/>
      <c r="CO2255" s="39"/>
      <c r="CP2255" s="39"/>
      <c r="CQ2255" s="39"/>
      <c r="CR2255" s="39"/>
      <c r="CS2255" s="39"/>
      <c r="CT2255" s="39"/>
      <c r="CU2255" s="39"/>
      <c r="CV2255" s="39"/>
      <c r="CW2255" s="39"/>
      <c r="CX2255" s="39"/>
      <c r="CY2255" s="39"/>
      <c r="CZ2255" s="39"/>
      <c r="DA2255" s="39"/>
      <c r="DB2255" s="39"/>
      <c r="DC2255" s="39"/>
      <c r="DD2255" s="39"/>
      <c r="DE2255" s="39"/>
      <c r="DF2255" s="39"/>
      <c r="DG2255" s="39"/>
      <c r="DH2255" s="39"/>
      <c r="DI2255" s="39"/>
      <c r="DJ2255" s="39"/>
      <c r="DK2255" s="39"/>
      <c r="DL2255" s="39"/>
      <c r="DM2255" s="39"/>
      <c r="DN2255" s="39"/>
      <c r="DO2255" s="39"/>
      <c r="DP2255" s="39"/>
      <c r="DQ2255" s="39"/>
      <c r="DR2255" s="39"/>
      <c r="DS2255" s="39"/>
      <c r="DT2255" s="39"/>
      <c r="DU2255" s="39"/>
      <c r="DV2255" s="39"/>
      <c r="DW2255" s="39"/>
      <c r="DX2255" s="39"/>
      <c r="DY2255" s="39"/>
      <c r="DZ2255" s="39"/>
      <c r="EA2255" s="39"/>
      <c r="EB2255" s="39"/>
      <c r="EC2255" s="39"/>
      <c r="ED2255" s="39"/>
      <c r="EE2255" s="39"/>
      <c r="EF2255" s="39"/>
      <c r="EG2255" s="39"/>
      <c r="EH2255" s="39"/>
      <c r="EI2255" s="39"/>
      <c r="EJ2255" s="39"/>
      <c r="EK2255" s="39"/>
      <c r="EL2255" s="39"/>
      <c r="EM2255" s="39"/>
      <c r="EN2255" s="39"/>
      <c r="EO2255" s="39"/>
      <c r="EP2255" s="39"/>
      <c r="EQ2255" s="39"/>
      <c r="ER2255" s="39"/>
      <c r="ES2255" s="39"/>
      <c r="ET2255" s="39"/>
      <c r="EU2255" s="39"/>
      <c r="EV2255" s="39"/>
      <c r="EW2255" s="39"/>
      <c r="EX2255" s="39"/>
      <c r="EY2255" s="39"/>
      <c r="EZ2255" s="39"/>
      <c r="FA2255" s="39"/>
      <c r="FB2255" s="39"/>
      <c r="FC2255" s="39"/>
      <c r="FD2255" s="39"/>
      <c r="FE2255" s="39"/>
      <c r="FF2255" s="39"/>
      <c r="FG2255" s="39"/>
      <c r="FH2255" s="39"/>
      <c r="FI2255" s="39"/>
      <c r="FJ2255" s="39"/>
      <c r="FK2255" s="39"/>
      <c r="FL2255" s="39"/>
      <c r="FM2255" s="39"/>
      <c r="FN2255" s="39"/>
    </row>
    <row r="2256" spans="1:170" s="36" customFormat="1">
      <c r="A2256" s="105"/>
      <c r="B2256" s="106"/>
      <c r="C2256" s="107"/>
      <c r="D2256" s="132"/>
      <c r="E2256" s="132"/>
      <c r="F2256" s="132"/>
      <c r="G2256" s="132"/>
      <c r="H2256" s="107"/>
      <c r="I2256" s="108"/>
      <c r="J2256" s="132"/>
      <c r="K2256" s="137"/>
      <c r="L2256" s="137"/>
      <c r="M2256" s="139"/>
      <c r="N2256" s="139"/>
      <c r="O2256" s="105"/>
      <c r="P2256" s="112"/>
      <c r="Q2256" s="112"/>
      <c r="R2256" s="112"/>
      <c r="S2256" s="94"/>
      <c r="T2256" s="95"/>
      <c r="U2256" s="95"/>
      <c r="V2256" s="95"/>
      <c r="W2256" s="95"/>
      <c r="X2256" s="39"/>
      <c r="Y2256" s="39"/>
      <c r="Z2256" s="39"/>
      <c r="AA2256" s="39"/>
      <c r="AB2256" s="39"/>
      <c r="AC2256" s="39"/>
      <c r="AD2256" s="39"/>
      <c r="AE2256" s="39"/>
      <c r="AF2256" s="39"/>
      <c r="AG2256" s="39"/>
      <c r="AH2256" s="39"/>
      <c r="AI2256" s="39"/>
      <c r="AJ2256" s="39"/>
      <c r="AK2256" s="39"/>
      <c r="AL2256" s="39"/>
      <c r="AM2256" s="39"/>
      <c r="AN2256" s="39"/>
      <c r="AO2256" s="39"/>
      <c r="AP2256" s="39"/>
      <c r="AQ2256" s="39"/>
      <c r="AR2256" s="39"/>
      <c r="AS2256" s="39"/>
      <c r="AT2256" s="39"/>
      <c r="AU2256" s="39"/>
      <c r="AV2256" s="39"/>
      <c r="AW2256" s="39"/>
      <c r="AX2256" s="39"/>
      <c r="AY2256" s="39"/>
      <c r="AZ2256" s="39"/>
      <c r="BA2256" s="39"/>
      <c r="BB2256" s="39"/>
      <c r="BC2256" s="39"/>
      <c r="BD2256" s="39"/>
      <c r="BE2256" s="39"/>
      <c r="BF2256" s="39"/>
      <c r="BG2256" s="39"/>
      <c r="BH2256" s="39"/>
      <c r="BI2256" s="39"/>
      <c r="BJ2256" s="39"/>
      <c r="BK2256" s="39"/>
      <c r="BL2256" s="39"/>
      <c r="BM2256" s="39"/>
      <c r="BN2256" s="39"/>
      <c r="BO2256" s="39"/>
      <c r="BP2256" s="39"/>
      <c r="BQ2256" s="39"/>
      <c r="BR2256" s="39"/>
      <c r="BS2256" s="39"/>
      <c r="BT2256" s="39"/>
      <c r="BU2256" s="39"/>
      <c r="BV2256" s="39"/>
      <c r="BW2256" s="39"/>
      <c r="BX2256" s="39"/>
      <c r="BY2256" s="39"/>
      <c r="BZ2256" s="39"/>
      <c r="CA2256" s="39"/>
      <c r="CB2256" s="39"/>
      <c r="CC2256" s="39"/>
      <c r="CD2256" s="39"/>
      <c r="CE2256" s="39"/>
      <c r="CF2256" s="39"/>
      <c r="CG2256" s="39"/>
      <c r="CH2256" s="39"/>
      <c r="CI2256" s="39"/>
      <c r="CJ2256" s="39"/>
      <c r="CK2256" s="39"/>
      <c r="CL2256" s="39"/>
      <c r="CM2256" s="39"/>
      <c r="CN2256" s="39"/>
      <c r="CO2256" s="39"/>
      <c r="CP2256" s="39"/>
      <c r="CQ2256" s="39"/>
      <c r="CR2256" s="39"/>
      <c r="CS2256" s="39"/>
      <c r="CT2256" s="39"/>
      <c r="CU2256" s="39"/>
      <c r="CV2256" s="39"/>
      <c r="CW2256" s="39"/>
      <c r="CX2256" s="39"/>
      <c r="CY2256" s="39"/>
      <c r="CZ2256" s="39"/>
      <c r="DA2256" s="39"/>
      <c r="DB2256" s="39"/>
      <c r="DC2256" s="39"/>
      <c r="DD2256" s="39"/>
      <c r="DE2256" s="39"/>
      <c r="DF2256" s="39"/>
      <c r="DG2256" s="39"/>
      <c r="DH2256" s="39"/>
      <c r="DI2256" s="39"/>
      <c r="DJ2256" s="39"/>
      <c r="DK2256" s="39"/>
      <c r="DL2256" s="39"/>
      <c r="DM2256" s="39"/>
      <c r="DN2256" s="39"/>
      <c r="DO2256" s="39"/>
      <c r="DP2256" s="39"/>
      <c r="DQ2256" s="39"/>
      <c r="DR2256" s="39"/>
      <c r="DS2256" s="39"/>
      <c r="DT2256" s="39"/>
      <c r="DU2256" s="39"/>
      <c r="DV2256" s="39"/>
      <c r="DW2256" s="39"/>
      <c r="DX2256" s="39"/>
      <c r="DY2256" s="39"/>
      <c r="DZ2256" s="39"/>
      <c r="EA2256" s="39"/>
      <c r="EB2256" s="39"/>
      <c r="EC2256" s="39"/>
      <c r="ED2256" s="39"/>
      <c r="EE2256" s="39"/>
      <c r="EF2256" s="39"/>
      <c r="EG2256" s="39"/>
      <c r="EH2256" s="39"/>
      <c r="EI2256" s="39"/>
      <c r="EJ2256" s="39"/>
      <c r="EK2256" s="39"/>
      <c r="EL2256" s="39"/>
      <c r="EM2256" s="39"/>
      <c r="EN2256" s="39"/>
      <c r="EO2256" s="39"/>
      <c r="EP2256" s="39"/>
      <c r="EQ2256" s="39"/>
      <c r="ER2256" s="39"/>
      <c r="ES2256" s="39"/>
      <c r="ET2256" s="39"/>
      <c r="EU2256" s="39"/>
      <c r="EV2256" s="39"/>
      <c r="EW2256" s="39"/>
      <c r="EX2256" s="39"/>
      <c r="EY2256" s="39"/>
      <c r="EZ2256" s="39"/>
      <c r="FA2256" s="39"/>
      <c r="FB2256" s="39"/>
      <c r="FC2256" s="39"/>
      <c r="FD2256" s="39"/>
      <c r="FE2256" s="39"/>
      <c r="FF2256" s="39"/>
      <c r="FG2256" s="39"/>
      <c r="FH2256" s="39"/>
      <c r="FI2256" s="39"/>
      <c r="FJ2256" s="39"/>
      <c r="FK2256" s="39"/>
      <c r="FL2256" s="39"/>
      <c r="FM2256" s="39"/>
      <c r="FN2256" s="39"/>
    </row>
    <row r="2257" spans="1:170" s="36" customFormat="1">
      <c r="A2257" s="105"/>
      <c r="B2257" s="106"/>
      <c r="C2257" s="107"/>
      <c r="D2257" s="132"/>
      <c r="E2257" s="132"/>
      <c r="F2257" s="132"/>
      <c r="G2257" s="132"/>
      <c r="H2257" s="107"/>
      <c r="I2257" s="108"/>
      <c r="J2257" s="132"/>
      <c r="K2257" s="137"/>
      <c r="L2257" s="137"/>
      <c r="M2257" s="139"/>
      <c r="N2257" s="139"/>
      <c r="O2257" s="105"/>
      <c r="P2257" s="112"/>
      <c r="Q2257" s="112"/>
      <c r="R2257" s="112"/>
      <c r="S2257" s="94"/>
      <c r="T2257" s="95"/>
      <c r="U2257" s="95"/>
      <c r="V2257" s="95"/>
      <c r="W2257" s="95"/>
      <c r="X2257" s="39"/>
      <c r="Y2257" s="39"/>
      <c r="Z2257" s="39"/>
      <c r="AA2257" s="39"/>
      <c r="AB2257" s="39"/>
      <c r="AC2257" s="39"/>
      <c r="AD2257" s="39"/>
      <c r="AE2257" s="39"/>
      <c r="AF2257" s="39"/>
      <c r="AG2257" s="39"/>
      <c r="AH2257" s="39"/>
      <c r="AI2257" s="39"/>
      <c r="AJ2257" s="39"/>
      <c r="AK2257" s="39"/>
      <c r="AL2257" s="39"/>
      <c r="AM2257" s="39"/>
      <c r="AN2257" s="39"/>
      <c r="AO2257" s="39"/>
      <c r="AP2257" s="39"/>
      <c r="AQ2257" s="39"/>
      <c r="AR2257" s="39"/>
      <c r="AS2257" s="39"/>
      <c r="AT2257" s="39"/>
      <c r="AU2257" s="39"/>
      <c r="AV2257" s="39"/>
      <c r="AW2257" s="39"/>
      <c r="AX2257" s="39"/>
      <c r="AY2257" s="39"/>
      <c r="AZ2257" s="39"/>
      <c r="BA2257" s="39"/>
      <c r="BB2257" s="39"/>
      <c r="BC2257" s="39"/>
      <c r="BD2257" s="39"/>
      <c r="BE2257" s="39"/>
      <c r="BF2257" s="39"/>
      <c r="BG2257" s="39"/>
      <c r="BH2257" s="39"/>
      <c r="BI2257" s="39"/>
      <c r="BJ2257" s="39"/>
      <c r="BK2257" s="39"/>
      <c r="BL2257" s="39"/>
      <c r="BM2257" s="39"/>
      <c r="BN2257" s="39"/>
      <c r="BO2257" s="39"/>
      <c r="BP2257" s="39"/>
      <c r="BQ2257" s="39"/>
      <c r="BR2257" s="39"/>
      <c r="BS2257" s="39"/>
      <c r="BT2257" s="39"/>
      <c r="BU2257" s="39"/>
      <c r="BV2257" s="39"/>
      <c r="BW2257" s="39"/>
      <c r="BX2257" s="39"/>
      <c r="BY2257" s="39"/>
      <c r="BZ2257" s="39"/>
      <c r="CA2257" s="39"/>
      <c r="CB2257" s="39"/>
      <c r="CC2257" s="39"/>
      <c r="CD2257" s="39"/>
      <c r="CE2257" s="39"/>
      <c r="CF2257" s="39"/>
      <c r="CG2257" s="39"/>
      <c r="CH2257" s="39"/>
      <c r="CI2257" s="39"/>
      <c r="CJ2257" s="39"/>
      <c r="CK2257" s="39"/>
      <c r="CL2257" s="39"/>
      <c r="CM2257" s="39"/>
      <c r="CN2257" s="39"/>
      <c r="CO2257" s="39"/>
      <c r="CP2257" s="39"/>
      <c r="CQ2257" s="39"/>
      <c r="CR2257" s="39"/>
      <c r="CS2257" s="39"/>
      <c r="CT2257" s="39"/>
      <c r="CU2257" s="39"/>
      <c r="CV2257" s="39"/>
      <c r="CW2257" s="39"/>
      <c r="CX2257" s="39"/>
      <c r="CY2257" s="39"/>
      <c r="CZ2257" s="39"/>
      <c r="DA2257" s="39"/>
      <c r="DB2257" s="39"/>
      <c r="DC2257" s="39"/>
      <c r="DD2257" s="39"/>
      <c r="DE2257" s="39"/>
      <c r="DF2257" s="39"/>
      <c r="DG2257" s="39"/>
      <c r="DH2257" s="39"/>
      <c r="DI2257" s="39"/>
      <c r="DJ2257" s="39"/>
      <c r="DK2257" s="39"/>
      <c r="DL2257" s="39"/>
      <c r="DM2257" s="39"/>
      <c r="DN2257" s="39"/>
      <c r="DO2257" s="39"/>
      <c r="DP2257" s="39"/>
      <c r="DQ2257" s="39"/>
      <c r="DR2257" s="39"/>
      <c r="DS2257" s="39"/>
      <c r="DT2257" s="39"/>
      <c r="DU2257" s="39"/>
      <c r="DV2257" s="39"/>
      <c r="DW2257" s="39"/>
      <c r="DX2257" s="39"/>
      <c r="DY2257" s="39"/>
      <c r="DZ2257" s="39"/>
      <c r="EA2257" s="39"/>
      <c r="EB2257" s="39"/>
      <c r="EC2257" s="39"/>
      <c r="ED2257" s="39"/>
      <c r="EE2257" s="39"/>
      <c r="EF2257" s="39"/>
      <c r="EG2257" s="39"/>
      <c r="EH2257" s="39"/>
      <c r="EI2257" s="39"/>
      <c r="EJ2257" s="39"/>
      <c r="EK2257" s="39"/>
      <c r="EL2257" s="39"/>
      <c r="EM2257" s="39"/>
      <c r="EN2257" s="39"/>
      <c r="EO2257" s="39"/>
      <c r="EP2257" s="39"/>
      <c r="EQ2257" s="39"/>
      <c r="ER2257" s="39"/>
      <c r="ES2257" s="39"/>
      <c r="ET2257" s="39"/>
      <c r="EU2257" s="39"/>
      <c r="EV2257" s="39"/>
      <c r="EW2257" s="39"/>
      <c r="EX2257" s="39"/>
      <c r="EY2257" s="39"/>
      <c r="EZ2257" s="39"/>
      <c r="FA2257" s="39"/>
      <c r="FB2257" s="39"/>
      <c r="FC2257" s="39"/>
      <c r="FD2257" s="39"/>
      <c r="FE2257" s="39"/>
      <c r="FF2257" s="39"/>
      <c r="FG2257" s="39"/>
      <c r="FH2257" s="39"/>
      <c r="FI2257" s="39"/>
      <c r="FJ2257" s="39"/>
      <c r="FK2257" s="39"/>
      <c r="FL2257" s="39"/>
      <c r="FM2257" s="39"/>
      <c r="FN2257" s="39"/>
    </row>
    <row r="2258" spans="1:170" s="36" customFormat="1">
      <c r="A2258" s="105"/>
      <c r="B2258" s="106"/>
      <c r="C2258" s="107"/>
      <c r="D2258" s="132"/>
      <c r="E2258" s="132"/>
      <c r="F2258" s="132"/>
      <c r="G2258" s="132"/>
      <c r="H2258" s="107"/>
      <c r="I2258" s="108"/>
      <c r="J2258" s="132"/>
      <c r="K2258" s="137"/>
      <c r="L2258" s="137"/>
      <c r="M2258" s="139"/>
      <c r="N2258" s="139"/>
      <c r="O2258" s="105"/>
      <c r="P2258" s="112"/>
      <c r="Q2258" s="112"/>
      <c r="R2258" s="112"/>
      <c r="S2258" s="94"/>
      <c r="T2258" s="95"/>
      <c r="U2258" s="95"/>
      <c r="V2258" s="95"/>
      <c r="W2258" s="95"/>
      <c r="X2258" s="39"/>
      <c r="Y2258" s="39"/>
      <c r="Z2258" s="39"/>
      <c r="AA2258" s="39"/>
      <c r="AB2258" s="39"/>
      <c r="AC2258" s="39"/>
      <c r="AD2258" s="39"/>
      <c r="AE2258" s="39"/>
      <c r="AF2258" s="39"/>
      <c r="AG2258" s="39"/>
      <c r="AH2258" s="39"/>
      <c r="AI2258" s="39"/>
      <c r="AJ2258" s="39"/>
      <c r="AK2258" s="39"/>
      <c r="AL2258" s="39"/>
      <c r="AM2258" s="39"/>
      <c r="AN2258" s="39"/>
      <c r="AO2258" s="39"/>
      <c r="AP2258" s="39"/>
      <c r="AQ2258" s="39"/>
      <c r="AR2258" s="39"/>
      <c r="AS2258" s="39"/>
      <c r="AT2258" s="39"/>
      <c r="AU2258" s="39"/>
      <c r="AV2258" s="39"/>
      <c r="AW2258" s="39"/>
      <c r="AX2258" s="39"/>
      <c r="AY2258" s="39"/>
      <c r="AZ2258" s="39"/>
      <c r="BA2258" s="39"/>
      <c r="BB2258" s="39"/>
      <c r="BC2258" s="39"/>
      <c r="BD2258" s="39"/>
      <c r="BE2258" s="39"/>
      <c r="BF2258" s="39"/>
      <c r="BG2258" s="39"/>
      <c r="BH2258" s="39"/>
      <c r="BI2258" s="39"/>
      <c r="BJ2258" s="39"/>
      <c r="BK2258" s="39"/>
      <c r="BL2258" s="39"/>
      <c r="BM2258" s="39"/>
      <c r="BN2258" s="39"/>
      <c r="BO2258" s="39"/>
      <c r="BP2258" s="39"/>
      <c r="BQ2258" s="39"/>
      <c r="BR2258" s="39"/>
      <c r="BS2258" s="39"/>
      <c r="BT2258" s="39"/>
      <c r="BU2258" s="39"/>
      <c r="BV2258" s="39"/>
      <c r="BW2258" s="39"/>
      <c r="BX2258" s="39"/>
      <c r="BY2258" s="39"/>
      <c r="BZ2258" s="39"/>
      <c r="CA2258" s="39"/>
      <c r="CB2258" s="39"/>
      <c r="CC2258" s="39"/>
      <c r="CD2258" s="39"/>
      <c r="CE2258" s="39"/>
      <c r="CF2258" s="39"/>
      <c r="CG2258" s="39"/>
      <c r="CH2258" s="39"/>
      <c r="CI2258" s="39"/>
      <c r="CJ2258" s="39"/>
      <c r="CK2258" s="39"/>
      <c r="CL2258" s="39"/>
      <c r="CM2258" s="39"/>
      <c r="CN2258" s="39"/>
      <c r="CO2258" s="39"/>
      <c r="CP2258" s="39"/>
      <c r="CQ2258" s="39"/>
      <c r="CR2258" s="39"/>
      <c r="CS2258" s="39"/>
      <c r="CT2258" s="39"/>
      <c r="CU2258" s="39"/>
      <c r="CV2258" s="39"/>
      <c r="CW2258" s="39"/>
      <c r="CX2258" s="39"/>
      <c r="CY2258" s="39"/>
      <c r="CZ2258" s="39"/>
      <c r="DA2258" s="39"/>
      <c r="DB2258" s="39"/>
      <c r="DC2258" s="39"/>
      <c r="DD2258" s="39"/>
      <c r="DE2258" s="39"/>
      <c r="DF2258" s="39"/>
      <c r="DG2258" s="39"/>
      <c r="DH2258" s="39"/>
      <c r="DI2258" s="39"/>
      <c r="DJ2258" s="39"/>
      <c r="DK2258" s="39"/>
      <c r="DL2258" s="39"/>
      <c r="DM2258" s="39"/>
      <c r="DN2258" s="39"/>
      <c r="DO2258" s="39"/>
      <c r="DP2258" s="39"/>
      <c r="DQ2258" s="39"/>
      <c r="DR2258" s="39"/>
      <c r="DS2258" s="39"/>
      <c r="DT2258" s="39"/>
      <c r="DU2258" s="39"/>
      <c r="DV2258" s="39"/>
      <c r="DW2258" s="39"/>
      <c r="DX2258" s="39"/>
      <c r="DY2258" s="39"/>
      <c r="DZ2258" s="39"/>
      <c r="EA2258" s="39"/>
      <c r="EB2258" s="39"/>
      <c r="EC2258" s="39"/>
      <c r="ED2258" s="39"/>
      <c r="EE2258" s="39"/>
      <c r="EF2258" s="39"/>
      <c r="EG2258" s="39"/>
      <c r="EH2258" s="39"/>
      <c r="EI2258" s="39"/>
      <c r="EJ2258" s="39"/>
      <c r="EK2258" s="39"/>
      <c r="EL2258" s="39"/>
      <c r="EM2258" s="39"/>
      <c r="EN2258" s="39"/>
      <c r="EO2258" s="39"/>
      <c r="EP2258" s="39"/>
      <c r="EQ2258" s="39"/>
      <c r="ER2258" s="39"/>
      <c r="ES2258" s="39"/>
      <c r="ET2258" s="39"/>
      <c r="EU2258" s="39"/>
      <c r="EV2258" s="39"/>
      <c r="EW2258" s="39"/>
      <c r="EX2258" s="39"/>
      <c r="EY2258" s="39"/>
      <c r="EZ2258" s="39"/>
      <c r="FA2258" s="39"/>
      <c r="FB2258" s="39"/>
      <c r="FC2258" s="39"/>
      <c r="FD2258" s="39"/>
      <c r="FE2258" s="39"/>
      <c r="FF2258" s="39"/>
      <c r="FG2258" s="39"/>
      <c r="FH2258" s="39"/>
      <c r="FI2258" s="39"/>
      <c r="FJ2258" s="39"/>
      <c r="FK2258" s="39"/>
      <c r="FL2258" s="39"/>
      <c r="FM2258" s="39"/>
      <c r="FN2258" s="39"/>
    </row>
    <row r="2259" spans="1:170" s="36" customFormat="1">
      <c r="A2259" s="105"/>
      <c r="B2259" s="106"/>
      <c r="C2259" s="107"/>
      <c r="D2259" s="132"/>
      <c r="E2259" s="132"/>
      <c r="F2259" s="132"/>
      <c r="G2259" s="132"/>
      <c r="H2259" s="107"/>
      <c r="I2259" s="108"/>
      <c r="J2259" s="132"/>
      <c r="K2259" s="137"/>
      <c r="L2259" s="137"/>
      <c r="M2259" s="139"/>
      <c r="N2259" s="139"/>
      <c r="O2259" s="105"/>
      <c r="P2259" s="112"/>
      <c r="Q2259" s="112"/>
      <c r="R2259" s="112"/>
      <c r="S2259" s="94"/>
      <c r="T2259" s="95"/>
      <c r="U2259" s="95"/>
      <c r="V2259" s="95"/>
      <c r="W2259" s="95"/>
      <c r="X2259" s="39"/>
      <c r="Y2259" s="39"/>
      <c r="Z2259" s="39"/>
      <c r="AA2259" s="39"/>
      <c r="AB2259" s="39"/>
      <c r="AC2259" s="39"/>
      <c r="AD2259" s="39"/>
      <c r="AE2259" s="39"/>
      <c r="AF2259" s="39"/>
      <c r="AG2259" s="39"/>
      <c r="AH2259" s="39"/>
      <c r="AI2259" s="39"/>
      <c r="AJ2259" s="39"/>
      <c r="AK2259" s="39"/>
      <c r="AL2259" s="39"/>
      <c r="AM2259" s="39"/>
      <c r="AN2259" s="39"/>
      <c r="AO2259" s="39"/>
      <c r="AP2259" s="39"/>
      <c r="AQ2259" s="39"/>
      <c r="AR2259" s="39"/>
      <c r="AS2259" s="39"/>
      <c r="AT2259" s="39"/>
      <c r="AU2259" s="39"/>
      <c r="AV2259" s="39"/>
      <c r="AW2259" s="39"/>
      <c r="AX2259" s="39"/>
      <c r="AY2259" s="39"/>
      <c r="AZ2259" s="39"/>
      <c r="BA2259" s="39"/>
      <c r="BB2259" s="39"/>
      <c r="BC2259" s="39"/>
      <c r="BD2259" s="39"/>
      <c r="BE2259" s="39"/>
      <c r="BF2259" s="39"/>
      <c r="BG2259" s="39"/>
      <c r="BH2259" s="39"/>
      <c r="BI2259" s="39"/>
      <c r="BJ2259" s="39"/>
      <c r="BK2259" s="39"/>
      <c r="BL2259" s="39"/>
      <c r="BM2259" s="39"/>
      <c r="BN2259" s="39"/>
      <c r="BO2259" s="39"/>
      <c r="BP2259" s="39"/>
      <c r="BQ2259" s="39"/>
      <c r="BR2259" s="39"/>
      <c r="BS2259" s="39"/>
      <c r="BT2259" s="39"/>
      <c r="BU2259" s="39"/>
      <c r="BV2259" s="39"/>
      <c r="BW2259" s="39"/>
      <c r="BX2259" s="39"/>
      <c r="BY2259" s="39"/>
      <c r="BZ2259" s="39"/>
      <c r="CA2259" s="39"/>
      <c r="CB2259" s="39"/>
      <c r="CC2259" s="39"/>
      <c r="CD2259" s="39"/>
      <c r="CE2259" s="39"/>
      <c r="CF2259" s="39"/>
      <c r="CG2259" s="39"/>
      <c r="CH2259" s="39"/>
      <c r="CI2259" s="39"/>
      <c r="CJ2259" s="39"/>
      <c r="CK2259" s="39"/>
      <c r="CL2259" s="39"/>
      <c r="CM2259" s="39"/>
      <c r="CN2259" s="39"/>
      <c r="CO2259" s="39"/>
      <c r="CP2259" s="39"/>
      <c r="CQ2259" s="39"/>
      <c r="CR2259" s="39"/>
      <c r="CS2259" s="39"/>
      <c r="CT2259" s="39"/>
      <c r="CU2259" s="39"/>
      <c r="CV2259" s="39"/>
      <c r="CW2259" s="39"/>
      <c r="CX2259" s="39"/>
      <c r="CY2259" s="39"/>
      <c r="CZ2259" s="39"/>
      <c r="DA2259" s="39"/>
      <c r="DB2259" s="39"/>
      <c r="DC2259" s="39"/>
      <c r="DD2259" s="39"/>
      <c r="DE2259" s="39"/>
      <c r="DF2259" s="39"/>
      <c r="DG2259" s="39"/>
      <c r="DH2259" s="39"/>
      <c r="DI2259" s="39"/>
      <c r="DJ2259" s="39"/>
      <c r="DK2259" s="39"/>
      <c r="DL2259" s="39"/>
      <c r="DM2259" s="39"/>
      <c r="DN2259" s="39"/>
      <c r="DO2259" s="39"/>
      <c r="DP2259" s="39"/>
      <c r="DQ2259" s="39"/>
      <c r="DR2259" s="39"/>
      <c r="DS2259" s="39"/>
      <c r="DT2259" s="39"/>
      <c r="DU2259" s="39"/>
      <c r="DV2259" s="39"/>
      <c r="DW2259" s="39"/>
      <c r="DX2259" s="39"/>
      <c r="DY2259" s="39"/>
      <c r="DZ2259" s="39"/>
      <c r="EA2259" s="39"/>
      <c r="EB2259" s="39"/>
      <c r="EC2259" s="39"/>
      <c r="ED2259" s="39"/>
      <c r="EE2259" s="39"/>
      <c r="EF2259" s="39"/>
      <c r="EG2259" s="39"/>
      <c r="EH2259" s="39"/>
      <c r="EI2259" s="39"/>
      <c r="EJ2259" s="39"/>
      <c r="EK2259" s="39"/>
      <c r="EL2259" s="39"/>
      <c r="EM2259" s="39"/>
      <c r="EN2259" s="39"/>
      <c r="EO2259" s="39"/>
      <c r="EP2259" s="39"/>
      <c r="EQ2259" s="39"/>
      <c r="ER2259" s="39"/>
      <c r="ES2259" s="39"/>
      <c r="ET2259" s="39"/>
      <c r="EU2259" s="39"/>
      <c r="EV2259" s="39"/>
      <c r="EW2259" s="39"/>
      <c r="EX2259" s="39"/>
      <c r="EY2259" s="39"/>
      <c r="EZ2259" s="39"/>
      <c r="FA2259" s="39"/>
      <c r="FB2259" s="39"/>
      <c r="FC2259" s="39"/>
      <c r="FD2259" s="39"/>
      <c r="FE2259" s="39"/>
      <c r="FF2259" s="39"/>
      <c r="FG2259" s="39"/>
      <c r="FH2259" s="39"/>
      <c r="FI2259" s="39"/>
      <c r="FJ2259" s="39"/>
      <c r="FK2259" s="39"/>
      <c r="FL2259" s="39"/>
      <c r="FM2259" s="39"/>
      <c r="FN2259" s="39"/>
    </row>
    <row r="2260" spans="1:170" s="36" customFormat="1">
      <c r="A2260" s="105"/>
      <c r="B2260" s="106"/>
      <c r="C2260" s="107"/>
      <c r="D2260" s="132"/>
      <c r="E2260" s="132"/>
      <c r="F2260" s="132"/>
      <c r="G2260" s="132"/>
      <c r="H2260" s="107"/>
      <c r="I2260" s="108"/>
      <c r="J2260" s="132"/>
      <c r="K2260" s="137"/>
      <c r="L2260" s="137"/>
      <c r="M2260" s="139"/>
      <c r="N2260" s="139"/>
      <c r="O2260" s="105"/>
      <c r="P2260" s="112"/>
      <c r="Q2260" s="112"/>
      <c r="R2260" s="112"/>
      <c r="S2260" s="94"/>
      <c r="T2260" s="95"/>
      <c r="U2260" s="95"/>
      <c r="V2260" s="95"/>
      <c r="W2260" s="95"/>
      <c r="X2260" s="39"/>
      <c r="Y2260" s="39"/>
      <c r="Z2260" s="39"/>
      <c r="AA2260" s="39"/>
      <c r="AB2260" s="39"/>
      <c r="AC2260" s="39"/>
      <c r="AD2260" s="39"/>
      <c r="AE2260" s="39"/>
      <c r="AF2260" s="39"/>
      <c r="AG2260" s="39"/>
      <c r="AH2260" s="39"/>
      <c r="AI2260" s="39"/>
      <c r="AJ2260" s="39"/>
      <c r="AK2260" s="39"/>
      <c r="AL2260" s="39"/>
      <c r="AM2260" s="39"/>
      <c r="AN2260" s="39"/>
      <c r="AO2260" s="39"/>
      <c r="AP2260" s="39"/>
      <c r="AQ2260" s="39"/>
      <c r="AR2260" s="39"/>
      <c r="AS2260" s="39"/>
      <c r="AT2260" s="39"/>
      <c r="AU2260" s="39"/>
      <c r="AV2260" s="39"/>
      <c r="AW2260" s="39"/>
      <c r="AX2260" s="39"/>
      <c r="AY2260" s="39"/>
      <c r="AZ2260" s="39"/>
      <c r="BA2260" s="39"/>
      <c r="BB2260" s="39"/>
      <c r="BC2260" s="39"/>
      <c r="BD2260" s="39"/>
      <c r="BE2260" s="39"/>
      <c r="BF2260" s="39"/>
      <c r="BG2260" s="39"/>
      <c r="BH2260" s="39"/>
      <c r="BI2260" s="39"/>
      <c r="BJ2260" s="39"/>
      <c r="BK2260" s="39"/>
      <c r="BL2260" s="39"/>
      <c r="BM2260" s="39"/>
      <c r="BN2260" s="39"/>
      <c r="BO2260" s="39"/>
      <c r="BP2260" s="39"/>
      <c r="BQ2260" s="39"/>
      <c r="BR2260" s="39"/>
      <c r="BS2260" s="39"/>
      <c r="BT2260" s="39"/>
      <c r="BU2260" s="39"/>
      <c r="BV2260" s="39"/>
      <c r="BW2260" s="39"/>
      <c r="BX2260" s="39"/>
      <c r="BY2260" s="39"/>
      <c r="BZ2260" s="39"/>
      <c r="CA2260" s="39"/>
      <c r="CB2260" s="39"/>
      <c r="CC2260" s="39"/>
      <c r="CD2260" s="39"/>
      <c r="CE2260" s="39"/>
      <c r="CF2260" s="39"/>
      <c r="CG2260" s="39"/>
      <c r="CH2260" s="39"/>
      <c r="CI2260" s="39"/>
      <c r="CJ2260" s="39"/>
      <c r="CK2260" s="39"/>
      <c r="CL2260" s="39"/>
      <c r="CM2260" s="39"/>
      <c r="CN2260" s="39"/>
      <c r="CO2260" s="39"/>
      <c r="CP2260" s="39"/>
      <c r="CQ2260" s="39"/>
      <c r="CR2260" s="39"/>
      <c r="CS2260" s="39"/>
      <c r="CT2260" s="39"/>
      <c r="CU2260" s="39"/>
      <c r="CV2260" s="39"/>
      <c r="CW2260" s="39"/>
      <c r="CX2260" s="39"/>
      <c r="CY2260" s="39"/>
      <c r="CZ2260" s="39"/>
      <c r="DA2260" s="39"/>
      <c r="DB2260" s="39"/>
      <c r="DC2260" s="39"/>
      <c r="DD2260" s="39"/>
      <c r="DE2260" s="39"/>
      <c r="DF2260" s="39"/>
      <c r="DG2260" s="39"/>
      <c r="DH2260" s="39"/>
      <c r="DI2260" s="39"/>
      <c r="DJ2260" s="39"/>
      <c r="DK2260" s="39"/>
      <c r="DL2260" s="39"/>
      <c r="DM2260" s="39"/>
      <c r="DN2260" s="39"/>
      <c r="DO2260" s="39"/>
      <c r="DP2260" s="39"/>
      <c r="DQ2260" s="39"/>
      <c r="DR2260" s="39"/>
      <c r="DS2260" s="39"/>
      <c r="DT2260" s="39"/>
      <c r="DU2260" s="39"/>
      <c r="DV2260" s="39"/>
      <c r="DW2260" s="39"/>
      <c r="DX2260" s="39"/>
      <c r="DY2260" s="39"/>
      <c r="DZ2260" s="39"/>
      <c r="EA2260" s="39"/>
      <c r="EB2260" s="39"/>
      <c r="EC2260" s="39"/>
      <c r="ED2260" s="39"/>
      <c r="EE2260" s="39"/>
      <c r="EF2260" s="39"/>
      <c r="EG2260" s="39"/>
      <c r="EH2260" s="39"/>
      <c r="EI2260" s="39"/>
      <c r="EJ2260" s="39"/>
      <c r="EK2260" s="39"/>
      <c r="EL2260" s="39"/>
      <c r="EM2260" s="39"/>
      <c r="EN2260" s="39"/>
      <c r="EO2260" s="39"/>
      <c r="EP2260" s="39"/>
      <c r="EQ2260" s="39"/>
      <c r="ER2260" s="39"/>
      <c r="ES2260" s="39"/>
      <c r="ET2260" s="39"/>
      <c r="EU2260" s="39"/>
      <c r="EV2260" s="39"/>
      <c r="EW2260" s="39"/>
      <c r="EX2260" s="39"/>
      <c r="EY2260" s="39"/>
      <c r="EZ2260" s="39"/>
      <c r="FA2260" s="39"/>
      <c r="FB2260" s="39"/>
      <c r="FC2260" s="39"/>
      <c r="FD2260" s="39"/>
      <c r="FE2260" s="39"/>
      <c r="FF2260" s="39"/>
      <c r="FG2260" s="39"/>
      <c r="FH2260" s="39"/>
      <c r="FI2260" s="39"/>
      <c r="FJ2260" s="39"/>
      <c r="FK2260" s="39"/>
      <c r="FL2260" s="39"/>
      <c r="FM2260" s="39"/>
      <c r="FN2260" s="39"/>
    </row>
    <row r="2261" spans="1:170" s="36" customFormat="1">
      <c r="A2261" s="105"/>
      <c r="B2261" s="106"/>
      <c r="C2261" s="107"/>
      <c r="D2261" s="132"/>
      <c r="E2261" s="132"/>
      <c r="F2261" s="132"/>
      <c r="G2261" s="132"/>
      <c r="H2261" s="107"/>
      <c r="I2261" s="108"/>
      <c r="J2261" s="132"/>
      <c r="K2261" s="137"/>
      <c r="L2261" s="137"/>
      <c r="M2261" s="139"/>
      <c r="N2261" s="139"/>
      <c r="O2261" s="105"/>
      <c r="P2261" s="112"/>
      <c r="Q2261" s="112"/>
      <c r="R2261" s="112"/>
      <c r="S2261" s="94"/>
      <c r="T2261" s="95"/>
      <c r="U2261" s="95"/>
      <c r="V2261" s="95"/>
      <c r="W2261" s="95"/>
      <c r="X2261" s="39"/>
      <c r="Y2261" s="39"/>
      <c r="Z2261" s="39"/>
      <c r="AA2261" s="39"/>
      <c r="AB2261" s="39"/>
      <c r="AC2261" s="39"/>
      <c r="AD2261" s="39"/>
      <c r="AE2261" s="39"/>
      <c r="AF2261" s="39"/>
      <c r="AG2261" s="39"/>
      <c r="AH2261" s="39"/>
      <c r="AI2261" s="39"/>
      <c r="AJ2261" s="39"/>
      <c r="AK2261" s="39"/>
      <c r="AL2261" s="39"/>
      <c r="AM2261" s="39"/>
      <c r="AN2261" s="39"/>
      <c r="AO2261" s="39"/>
      <c r="AP2261" s="39"/>
      <c r="AQ2261" s="39"/>
      <c r="AR2261" s="39"/>
      <c r="AS2261" s="39"/>
      <c r="AT2261" s="39"/>
      <c r="AU2261" s="39"/>
      <c r="AV2261" s="39"/>
      <c r="AW2261" s="39"/>
      <c r="AX2261" s="39"/>
      <c r="AY2261" s="39"/>
      <c r="AZ2261" s="39"/>
      <c r="BA2261" s="39"/>
      <c r="BB2261" s="39"/>
      <c r="BC2261" s="39"/>
      <c r="BD2261" s="39"/>
      <c r="BE2261" s="39"/>
      <c r="BF2261" s="39"/>
      <c r="BG2261" s="39"/>
      <c r="BH2261" s="39"/>
      <c r="BI2261" s="39"/>
      <c r="BJ2261" s="39"/>
      <c r="BK2261" s="39"/>
      <c r="BL2261" s="39"/>
      <c r="BM2261" s="39"/>
      <c r="BN2261" s="39"/>
      <c r="BO2261" s="39"/>
      <c r="BP2261" s="39"/>
      <c r="BQ2261" s="39"/>
      <c r="BR2261" s="39"/>
      <c r="BS2261" s="39"/>
      <c r="BT2261" s="39"/>
      <c r="BU2261" s="39"/>
      <c r="BV2261" s="39"/>
      <c r="BW2261" s="39"/>
      <c r="BX2261" s="39"/>
      <c r="BY2261" s="39"/>
      <c r="BZ2261" s="39"/>
      <c r="CA2261" s="39"/>
      <c r="CB2261" s="39"/>
      <c r="CC2261" s="39"/>
      <c r="CD2261" s="39"/>
      <c r="CE2261" s="39"/>
      <c r="CF2261" s="39"/>
      <c r="CG2261" s="39"/>
      <c r="CH2261" s="39"/>
      <c r="CI2261" s="39"/>
      <c r="CJ2261" s="39"/>
      <c r="CK2261" s="39"/>
      <c r="CL2261" s="39"/>
      <c r="CM2261" s="39"/>
      <c r="CN2261" s="39"/>
      <c r="CO2261" s="39"/>
      <c r="CP2261" s="39"/>
      <c r="CQ2261" s="39"/>
      <c r="CR2261" s="39"/>
      <c r="CS2261" s="39"/>
      <c r="CT2261" s="39"/>
      <c r="CU2261" s="39"/>
      <c r="CV2261" s="39"/>
      <c r="CW2261" s="39"/>
      <c r="CX2261" s="39"/>
      <c r="CY2261" s="39"/>
      <c r="CZ2261" s="39"/>
      <c r="DA2261" s="39"/>
      <c r="DB2261" s="39"/>
      <c r="DC2261" s="39"/>
      <c r="DD2261" s="39"/>
      <c r="DE2261" s="39"/>
      <c r="DF2261" s="39"/>
      <c r="DG2261" s="39"/>
      <c r="DH2261" s="39"/>
      <c r="DI2261" s="39"/>
      <c r="DJ2261" s="39"/>
      <c r="DK2261" s="39"/>
      <c r="DL2261" s="39"/>
      <c r="DM2261" s="39"/>
      <c r="DN2261" s="39"/>
      <c r="DO2261" s="39"/>
      <c r="DP2261" s="39"/>
      <c r="DQ2261" s="39"/>
      <c r="DR2261" s="39"/>
      <c r="DS2261" s="39"/>
      <c r="DT2261" s="39"/>
      <c r="DU2261" s="39"/>
      <c r="DV2261" s="39"/>
      <c r="DW2261" s="39"/>
      <c r="DX2261" s="39"/>
      <c r="DY2261" s="39"/>
      <c r="DZ2261" s="39"/>
      <c r="EA2261" s="39"/>
      <c r="EB2261" s="39"/>
      <c r="EC2261" s="39"/>
      <c r="ED2261" s="39"/>
      <c r="EE2261" s="39"/>
      <c r="EF2261" s="39"/>
      <c r="EG2261" s="39"/>
      <c r="EH2261" s="39"/>
      <c r="EI2261" s="39"/>
      <c r="EJ2261" s="39"/>
      <c r="EK2261" s="39"/>
      <c r="EL2261" s="39"/>
      <c r="EM2261" s="39"/>
      <c r="EN2261" s="39"/>
      <c r="EO2261" s="39"/>
      <c r="EP2261" s="39"/>
      <c r="EQ2261" s="39"/>
      <c r="ER2261" s="39"/>
      <c r="ES2261" s="39"/>
      <c r="ET2261" s="39"/>
      <c r="EU2261" s="39"/>
      <c r="EV2261" s="39"/>
      <c r="EW2261" s="39"/>
      <c r="EX2261" s="39"/>
      <c r="EY2261" s="39"/>
      <c r="EZ2261" s="39"/>
      <c r="FA2261" s="39"/>
      <c r="FB2261" s="39"/>
      <c r="FC2261" s="39"/>
      <c r="FD2261" s="39"/>
      <c r="FE2261" s="39"/>
      <c r="FF2261" s="39"/>
      <c r="FG2261" s="39"/>
      <c r="FH2261" s="39"/>
      <c r="FI2261" s="39"/>
      <c r="FJ2261" s="39"/>
      <c r="FK2261" s="39"/>
      <c r="FL2261" s="39"/>
      <c r="FM2261" s="39"/>
      <c r="FN2261" s="39"/>
    </row>
    <row r="2262" spans="1:170" s="36" customFormat="1">
      <c r="A2262" s="105"/>
      <c r="B2262" s="106"/>
      <c r="C2262" s="107"/>
      <c r="D2262" s="132"/>
      <c r="E2262" s="132"/>
      <c r="F2262" s="132"/>
      <c r="G2262" s="132"/>
      <c r="H2262" s="107"/>
      <c r="I2262" s="108"/>
      <c r="J2262" s="132"/>
      <c r="K2262" s="137"/>
      <c r="L2262" s="137"/>
      <c r="M2262" s="139"/>
      <c r="N2262" s="139"/>
      <c r="O2262" s="105"/>
      <c r="P2262" s="112"/>
      <c r="Q2262" s="112"/>
      <c r="R2262" s="112"/>
      <c r="S2262" s="94"/>
      <c r="T2262" s="95"/>
      <c r="U2262" s="95"/>
      <c r="V2262" s="95"/>
      <c r="W2262" s="95"/>
      <c r="X2262" s="39"/>
      <c r="Y2262" s="39"/>
      <c r="Z2262" s="39"/>
      <c r="AA2262" s="39"/>
      <c r="AB2262" s="39"/>
      <c r="AC2262" s="39"/>
      <c r="AD2262" s="39"/>
      <c r="AE2262" s="39"/>
      <c r="AF2262" s="39"/>
      <c r="AG2262" s="39"/>
      <c r="AH2262" s="39"/>
      <c r="AI2262" s="39"/>
      <c r="AJ2262" s="39"/>
      <c r="AK2262" s="39"/>
      <c r="AL2262" s="39"/>
      <c r="AM2262" s="39"/>
      <c r="AN2262" s="39"/>
      <c r="AO2262" s="39"/>
      <c r="AP2262" s="39"/>
      <c r="AQ2262" s="39"/>
      <c r="AR2262" s="39"/>
      <c r="AS2262" s="39"/>
      <c r="AT2262" s="39"/>
      <c r="AU2262" s="39"/>
      <c r="AV2262" s="39"/>
      <c r="AW2262" s="39"/>
      <c r="AX2262" s="39"/>
      <c r="AY2262" s="39"/>
      <c r="AZ2262" s="39"/>
      <c r="BA2262" s="39"/>
      <c r="BB2262" s="39"/>
      <c r="BC2262" s="39"/>
      <c r="BD2262" s="39"/>
      <c r="BE2262" s="39"/>
      <c r="BF2262" s="39"/>
      <c r="BG2262" s="39"/>
      <c r="BH2262" s="39"/>
      <c r="BI2262" s="39"/>
      <c r="BJ2262" s="39"/>
      <c r="BK2262" s="39"/>
      <c r="BL2262" s="39"/>
      <c r="BM2262" s="39"/>
      <c r="BN2262" s="39"/>
      <c r="BO2262" s="39"/>
      <c r="BP2262" s="39"/>
      <c r="BQ2262" s="39"/>
      <c r="BR2262" s="39"/>
      <c r="BS2262" s="39"/>
      <c r="BT2262" s="39"/>
      <c r="BU2262" s="39"/>
      <c r="BV2262" s="39"/>
      <c r="BW2262" s="39"/>
      <c r="BX2262" s="39"/>
      <c r="BY2262" s="39"/>
      <c r="BZ2262" s="39"/>
      <c r="CA2262" s="39"/>
      <c r="CB2262" s="39"/>
      <c r="CC2262" s="39"/>
      <c r="CD2262" s="39"/>
      <c r="CE2262" s="39"/>
      <c r="CF2262" s="39"/>
      <c r="CG2262" s="39"/>
      <c r="CH2262" s="39"/>
      <c r="CI2262" s="39"/>
      <c r="CJ2262" s="39"/>
      <c r="CK2262" s="39"/>
      <c r="CL2262" s="39"/>
      <c r="CM2262" s="39"/>
      <c r="CN2262" s="39"/>
      <c r="CO2262" s="39"/>
      <c r="CP2262" s="39"/>
      <c r="CQ2262" s="39"/>
      <c r="CR2262" s="39"/>
      <c r="CS2262" s="39"/>
      <c r="CT2262" s="39"/>
      <c r="CU2262" s="39"/>
      <c r="CV2262" s="39"/>
      <c r="CW2262" s="39"/>
      <c r="CX2262" s="39"/>
      <c r="CY2262" s="39"/>
      <c r="CZ2262" s="39"/>
      <c r="DA2262" s="39"/>
      <c r="DB2262" s="39"/>
      <c r="DC2262" s="39"/>
      <c r="DD2262" s="39"/>
      <c r="DE2262" s="39"/>
      <c r="DF2262" s="39"/>
      <c r="DG2262" s="39"/>
      <c r="DH2262" s="39"/>
      <c r="DI2262" s="39"/>
      <c r="DJ2262" s="39"/>
      <c r="DK2262" s="39"/>
      <c r="DL2262" s="39"/>
      <c r="DM2262" s="39"/>
      <c r="DN2262" s="39"/>
      <c r="DO2262" s="39"/>
      <c r="DP2262" s="39"/>
      <c r="DQ2262" s="39"/>
      <c r="DR2262" s="39"/>
      <c r="DS2262" s="39"/>
      <c r="DT2262" s="39"/>
      <c r="DU2262" s="39"/>
      <c r="DV2262" s="39"/>
      <c r="DW2262" s="39"/>
      <c r="DX2262" s="39"/>
      <c r="DY2262" s="39"/>
      <c r="DZ2262" s="39"/>
      <c r="EA2262" s="39"/>
      <c r="EB2262" s="39"/>
      <c r="EC2262" s="39"/>
      <c r="ED2262" s="39"/>
      <c r="EE2262" s="39"/>
      <c r="EF2262" s="39"/>
      <c r="EG2262" s="39"/>
      <c r="EH2262" s="39"/>
      <c r="EI2262" s="39"/>
      <c r="EJ2262" s="39"/>
      <c r="EK2262" s="39"/>
      <c r="EL2262" s="39"/>
      <c r="EM2262" s="39"/>
      <c r="EN2262" s="39"/>
      <c r="EO2262" s="39"/>
      <c r="EP2262" s="39"/>
      <c r="EQ2262" s="39"/>
      <c r="ER2262" s="39"/>
      <c r="ES2262" s="39"/>
      <c r="ET2262" s="39"/>
      <c r="EU2262" s="39"/>
      <c r="EV2262" s="39"/>
      <c r="EW2262" s="39"/>
      <c r="EX2262" s="39"/>
      <c r="EY2262" s="39"/>
      <c r="EZ2262" s="39"/>
      <c r="FA2262" s="39"/>
      <c r="FB2262" s="39"/>
      <c r="FC2262" s="39"/>
      <c r="FD2262" s="39"/>
      <c r="FE2262" s="39"/>
      <c r="FF2262" s="39"/>
      <c r="FG2262" s="39"/>
      <c r="FH2262" s="39"/>
      <c r="FI2262" s="39"/>
      <c r="FJ2262" s="39"/>
      <c r="FK2262" s="39"/>
      <c r="FL2262" s="39"/>
      <c r="FM2262" s="39"/>
      <c r="FN2262" s="39"/>
    </row>
    <row r="2263" spans="1:170" s="36" customFormat="1">
      <c r="A2263" s="105"/>
      <c r="B2263" s="106"/>
      <c r="C2263" s="107"/>
      <c r="D2263" s="132"/>
      <c r="E2263" s="132"/>
      <c r="F2263" s="132"/>
      <c r="G2263" s="132"/>
      <c r="H2263" s="107"/>
      <c r="I2263" s="108"/>
      <c r="J2263" s="132"/>
      <c r="K2263" s="137"/>
      <c r="L2263" s="137"/>
      <c r="M2263" s="139"/>
      <c r="N2263" s="139"/>
      <c r="O2263" s="105"/>
      <c r="P2263" s="112"/>
      <c r="Q2263" s="112"/>
      <c r="R2263" s="112"/>
      <c r="S2263" s="94"/>
      <c r="T2263" s="95"/>
      <c r="U2263" s="95"/>
      <c r="V2263" s="95"/>
      <c r="W2263" s="95"/>
      <c r="X2263" s="39"/>
      <c r="Y2263" s="39"/>
      <c r="Z2263" s="39"/>
      <c r="AA2263" s="39"/>
      <c r="AB2263" s="39"/>
      <c r="AC2263" s="39"/>
      <c r="AD2263" s="39"/>
      <c r="AE2263" s="39"/>
      <c r="AF2263" s="39"/>
      <c r="AG2263" s="39"/>
      <c r="AH2263" s="39"/>
      <c r="AI2263" s="39"/>
      <c r="AJ2263" s="39"/>
      <c r="AK2263" s="39"/>
      <c r="AL2263" s="39"/>
      <c r="AM2263" s="39"/>
      <c r="AN2263" s="39"/>
      <c r="AO2263" s="39"/>
      <c r="AP2263" s="39"/>
      <c r="AQ2263" s="39"/>
      <c r="AR2263" s="39"/>
      <c r="AS2263" s="39"/>
      <c r="AT2263" s="39"/>
      <c r="AU2263" s="39"/>
      <c r="AV2263" s="39"/>
      <c r="AW2263" s="39"/>
      <c r="AX2263" s="39"/>
      <c r="AY2263" s="39"/>
      <c r="AZ2263" s="39"/>
      <c r="BA2263" s="39"/>
      <c r="BB2263" s="39"/>
      <c r="BC2263" s="39"/>
      <c r="BD2263" s="39"/>
      <c r="BE2263" s="39"/>
      <c r="BF2263" s="39"/>
      <c r="BG2263" s="39"/>
      <c r="BH2263" s="39"/>
      <c r="BI2263" s="39"/>
      <c r="BJ2263" s="39"/>
      <c r="BK2263" s="39"/>
      <c r="BL2263" s="39"/>
      <c r="BM2263" s="39"/>
      <c r="BN2263" s="39"/>
      <c r="BO2263" s="39"/>
      <c r="BP2263" s="39"/>
      <c r="BQ2263" s="39"/>
      <c r="BR2263" s="39"/>
      <c r="BS2263" s="39"/>
      <c r="BT2263" s="39"/>
      <c r="BU2263" s="39"/>
      <c r="BV2263" s="39"/>
      <c r="BW2263" s="39"/>
      <c r="BX2263" s="39"/>
      <c r="BY2263" s="39"/>
      <c r="BZ2263" s="39"/>
      <c r="CA2263" s="39"/>
      <c r="CB2263" s="39"/>
      <c r="CC2263" s="39"/>
      <c r="CD2263" s="39"/>
      <c r="CE2263" s="39"/>
      <c r="CF2263" s="39"/>
      <c r="CG2263" s="39"/>
      <c r="CH2263" s="39"/>
      <c r="CI2263" s="39"/>
      <c r="CJ2263" s="39"/>
      <c r="CK2263" s="39"/>
      <c r="CL2263" s="39"/>
      <c r="CM2263" s="39"/>
      <c r="CN2263" s="39"/>
      <c r="CO2263" s="39"/>
      <c r="CP2263" s="39"/>
      <c r="CQ2263" s="39"/>
      <c r="CR2263" s="39"/>
      <c r="CS2263" s="39"/>
      <c r="CT2263" s="39"/>
      <c r="CU2263" s="39"/>
      <c r="CV2263" s="39"/>
      <c r="CW2263" s="39"/>
      <c r="CX2263" s="39"/>
      <c r="CY2263" s="39"/>
      <c r="CZ2263" s="39"/>
      <c r="DA2263" s="39"/>
      <c r="DB2263" s="39"/>
      <c r="DC2263" s="39"/>
      <c r="DD2263" s="39"/>
      <c r="DE2263" s="39"/>
      <c r="DF2263" s="39"/>
      <c r="DG2263" s="39"/>
      <c r="DH2263" s="39"/>
      <c r="DI2263" s="39"/>
      <c r="DJ2263" s="39"/>
      <c r="DK2263" s="39"/>
      <c r="DL2263" s="39"/>
      <c r="DM2263" s="39"/>
      <c r="DN2263" s="39"/>
      <c r="DO2263" s="39"/>
      <c r="DP2263" s="39"/>
      <c r="DQ2263" s="39"/>
      <c r="DR2263" s="39"/>
      <c r="DS2263" s="39"/>
      <c r="DT2263" s="39"/>
      <c r="DU2263" s="39"/>
      <c r="DV2263" s="39"/>
      <c r="DW2263" s="39"/>
      <c r="DX2263" s="39"/>
      <c r="DY2263" s="39"/>
      <c r="DZ2263" s="39"/>
      <c r="EA2263" s="39"/>
      <c r="EB2263" s="39"/>
      <c r="EC2263" s="39"/>
      <c r="ED2263" s="39"/>
      <c r="EE2263" s="39"/>
      <c r="EF2263" s="39"/>
      <c r="EG2263" s="39"/>
      <c r="EH2263" s="39"/>
      <c r="EI2263" s="39"/>
      <c r="EJ2263" s="39"/>
      <c r="EK2263" s="39"/>
      <c r="EL2263" s="39"/>
      <c r="EM2263" s="39"/>
      <c r="EN2263" s="39"/>
      <c r="EO2263" s="39"/>
      <c r="EP2263" s="39"/>
      <c r="EQ2263" s="39"/>
      <c r="ER2263" s="39"/>
      <c r="ES2263" s="39"/>
      <c r="ET2263" s="39"/>
      <c r="EU2263" s="39"/>
      <c r="EV2263" s="39"/>
      <c r="EW2263" s="39"/>
      <c r="EX2263" s="39"/>
      <c r="EY2263" s="39"/>
      <c r="EZ2263" s="39"/>
      <c r="FA2263" s="39"/>
      <c r="FB2263" s="39"/>
      <c r="FC2263" s="39"/>
      <c r="FD2263" s="39"/>
      <c r="FE2263" s="39"/>
      <c r="FF2263" s="39"/>
      <c r="FG2263" s="39"/>
      <c r="FH2263" s="39"/>
      <c r="FI2263" s="39"/>
      <c r="FJ2263" s="39"/>
      <c r="FK2263" s="39"/>
      <c r="FL2263" s="39"/>
      <c r="FM2263" s="39"/>
      <c r="FN2263" s="39"/>
    </row>
    <row r="2264" spans="1:170" s="36" customFormat="1">
      <c r="A2264" s="105"/>
      <c r="B2264" s="106"/>
      <c r="C2264" s="107"/>
      <c r="D2264" s="132"/>
      <c r="E2264" s="132"/>
      <c r="F2264" s="132"/>
      <c r="G2264" s="132"/>
      <c r="H2264" s="107"/>
      <c r="I2264" s="108"/>
      <c r="J2264" s="132"/>
      <c r="K2264" s="137"/>
      <c r="L2264" s="137"/>
      <c r="M2264" s="139"/>
      <c r="N2264" s="139"/>
      <c r="O2264" s="105"/>
      <c r="P2264" s="112"/>
      <c r="Q2264" s="112"/>
      <c r="R2264" s="112"/>
      <c r="S2264" s="94"/>
      <c r="T2264" s="95"/>
      <c r="U2264" s="95"/>
      <c r="V2264" s="95"/>
      <c r="W2264" s="95"/>
      <c r="X2264" s="39"/>
      <c r="Y2264" s="39"/>
      <c r="Z2264" s="39"/>
      <c r="AA2264" s="39"/>
      <c r="AB2264" s="39"/>
      <c r="AC2264" s="39"/>
      <c r="AD2264" s="39"/>
      <c r="AE2264" s="39"/>
      <c r="AF2264" s="39"/>
      <c r="AG2264" s="39"/>
      <c r="AH2264" s="39"/>
      <c r="AI2264" s="39"/>
      <c r="AJ2264" s="39"/>
      <c r="AK2264" s="39"/>
      <c r="AL2264" s="39"/>
      <c r="AM2264" s="39"/>
      <c r="AN2264" s="39"/>
      <c r="AO2264" s="39"/>
      <c r="AP2264" s="39"/>
      <c r="AQ2264" s="39"/>
      <c r="AR2264" s="39"/>
      <c r="AS2264" s="39"/>
      <c r="AT2264" s="39"/>
      <c r="AU2264" s="39"/>
      <c r="AV2264" s="39"/>
      <c r="AW2264" s="39"/>
      <c r="AX2264" s="39"/>
      <c r="AY2264" s="39"/>
      <c r="AZ2264" s="39"/>
      <c r="BA2264" s="39"/>
      <c r="BB2264" s="39"/>
      <c r="BC2264" s="39"/>
      <c r="BD2264" s="39"/>
      <c r="BE2264" s="39"/>
      <c r="BF2264" s="39"/>
      <c r="BG2264" s="39"/>
      <c r="BH2264" s="39"/>
      <c r="BI2264" s="39"/>
      <c r="BJ2264" s="39"/>
      <c r="BK2264" s="39"/>
      <c r="BL2264" s="39"/>
      <c r="BM2264" s="39"/>
      <c r="BN2264" s="39"/>
      <c r="BO2264" s="39"/>
      <c r="BP2264" s="39"/>
      <c r="BQ2264" s="39"/>
      <c r="BR2264" s="39"/>
      <c r="BS2264" s="39"/>
      <c r="BT2264" s="39"/>
      <c r="BU2264" s="39"/>
      <c r="BV2264" s="39"/>
      <c r="BW2264" s="39"/>
      <c r="BX2264" s="39"/>
      <c r="BY2264" s="39"/>
      <c r="BZ2264" s="39"/>
      <c r="CA2264" s="39"/>
      <c r="CB2264" s="39"/>
      <c r="CC2264" s="39"/>
      <c r="CD2264" s="39"/>
      <c r="CE2264" s="39"/>
      <c r="CF2264" s="39"/>
      <c r="CG2264" s="39"/>
      <c r="CH2264" s="39"/>
      <c r="CI2264" s="39"/>
      <c r="CJ2264" s="39"/>
      <c r="CK2264" s="39"/>
      <c r="CL2264" s="39"/>
      <c r="CM2264" s="39"/>
      <c r="CN2264" s="39"/>
      <c r="CO2264" s="39"/>
      <c r="CP2264" s="39"/>
      <c r="CQ2264" s="39"/>
      <c r="CR2264" s="39"/>
      <c r="CS2264" s="39"/>
      <c r="CT2264" s="39"/>
      <c r="CU2264" s="39"/>
      <c r="CV2264" s="39"/>
      <c r="CW2264" s="39"/>
      <c r="CX2264" s="39"/>
      <c r="CY2264" s="39"/>
      <c r="CZ2264" s="39"/>
      <c r="DA2264" s="39"/>
      <c r="DB2264" s="39"/>
      <c r="DC2264" s="39"/>
      <c r="DD2264" s="39"/>
      <c r="DE2264" s="39"/>
      <c r="DF2264" s="39"/>
      <c r="DG2264" s="39"/>
      <c r="DH2264" s="39"/>
      <c r="DI2264" s="39"/>
      <c r="DJ2264" s="39"/>
      <c r="DK2264" s="39"/>
      <c r="DL2264" s="39"/>
      <c r="DM2264" s="39"/>
      <c r="DN2264" s="39"/>
      <c r="DO2264" s="39"/>
      <c r="DP2264" s="39"/>
      <c r="DQ2264" s="39"/>
      <c r="DR2264" s="39"/>
      <c r="DS2264" s="39"/>
      <c r="DT2264" s="39"/>
      <c r="DU2264" s="39"/>
      <c r="DV2264" s="39"/>
      <c r="DW2264" s="39"/>
      <c r="DX2264" s="39"/>
      <c r="DY2264" s="39"/>
      <c r="DZ2264" s="39"/>
      <c r="EA2264" s="39"/>
      <c r="EB2264" s="39"/>
      <c r="EC2264" s="39"/>
      <c r="ED2264" s="39"/>
      <c r="EE2264" s="39"/>
      <c r="EF2264" s="39"/>
      <c r="EG2264" s="39"/>
      <c r="EH2264" s="39"/>
      <c r="EI2264" s="39"/>
      <c r="EJ2264" s="39"/>
      <c r="EK2264" s="39"/>
      <c r="EL2264" s="39"/>
      <c r="EM2264" s="39"/>
      <c r="EN2264" s="39"/>
      <c r="EO2264" s="39"/>
      <c r="EP2264" s="39"/>
      <c r="EQ2264" s="39"/>
      <c r="ER2264" s="39"/>
      <c r="ES2264" s="39"/>
      <c r="ET2264" s="39"/>
      <c r="EU2264" s="39"/>
      <c r="EV2264" s="39"/>
      <c r="EW2264" s="39"/>
      <c r="EX2264" s="39"/>
      <c r="EY2264" s="39"/>
      <c r="EZ2264" s="39"/>
      <c r="FA2264" s="39"/>
      <c r="FB2264" s="39"/>
      <c r="FC2264" s="39"/>
      <c r="FD2264" s="39"/>
      <c r="FE2264" s="39"/>
      <c r="FF2264" s="39"/>
      <c r="FG2264" s="39"/>
      <c r="FH2264" s="39"/>
      <c r="FI2264" s="39"/>
      <c r="FJ2264" s="39"/>
      <c r="FK2264" s="39"/>
      <c r="FL2264" s="39"/>
      <c r="FM2264" s="39"/>
      <c r="FN2264" s="39"/>
    </row>
    <row r="2265" spans="1:170" s="36" customFormat="1">
      <c r="A2265" s="105"/>
      <c r="B2265" s="106"/>
      <c r="C2265" s="107"/>
      <c r="D2265" s="132"/>
      <c r="E2265" s="132"/>
      <c r="F2265" s="132"/>
      <c r="G2265" s="132"/>
      <c r="H2265" s="107"/>
      <c r="I2265" s="108"/>
      <c r="J2265" s="132"/>
      <c r="K2265" s="137"/>
      <c r="L2265" s="137"/>
      <c r="M2265" s="139"/>
      <c r="N2265" s="139"/>
      <c r="O2265" s="105"/>
      <c r="P2265" s="112"/>
      <c r="Q2265" s="112"/>
      <c r="R2265" s="112"/>
      <c r="S2265" s="94"/>
      <c r="T2265" s="95"/>
      <c r="U2265" s="95"/>
      <c r="V2265" s="95"/>
      <c r="W2265" s="95"/>
      <c r="X2265" s="39"/>
      <c r="Y2265" s="39"/>
      <c r="Z2265" s="39"/>
      <c r="AA2265" s="39"/>
      <c r="AB2265" s="39"/>
      <c r="AC2265" s="39"/>
      <c r="AD2265" s="39"/>
      <c r="AE2265" s="39"/>
      <c r="AF2265" s="39"/>
      <c r="AG2265" s="39"/>
      <c r="AH2265" s="39"/>
      <c r="AI2265" s="39"/>
      <c r="AJ2265" s="39"/>
      <c r="AK2265" s="39"/>
      <c r="AL2265" s="39"/>
      <c r="AM2265" s="39"/>
      <c r="AN2265" s="39"/>
      <c r="AO2265" s="39"/>
      <c r="AP2265" s="39"/>
      <c r="AQ2265" s="39"/>
      <c r="AR2265" s="39"/>
      <c r="AS2265" s="39"/>
      <c r="AT2265" s="39"/>
      <c r="AU2265" s="39"/>
      <c r="AV2265" s="39"/>
      <c r="AW2265" s="39"/>
      <c r="AX2265" s="39"/>
      <c r="AY2265" s="39"/>
      <c r="AZ2265" s="39"/>
      <c r="BA2265" s="39"/>
      <c r="BB2265" s="39"/>
      <c r="BC2265" s="39"/>
      <c r="BD2265" s="39"/>
      <c r="BE2265" s="39"/>
      <c r="BF2265" s="39"/>
      <c r="BG2265" s="39"/>
      <c r="BH2265" s="39"/>
      <c r="BI2265" s="39"/>
      <c r="BJ2265" s="39"/>
      <c r="BK2265" s="39"/>
      <c r="BL2265" s="39"/>
      <c r="BM2265" s="39"/>
      <c r="BN2265" s="39"/>
      <c r="BO2265" s="39"/>
      <c r="BP2265" s="39"/>
      <c r="BQ2265" s="39"/>
      <c r="BR2265" s="39"/>
      <c r="BS2265" s="39"/>
      <c r="BT2265" s="39"/>
      <c r="BU2265" s="39"/>
      <c r="BV2265" s="39"/>
      <c r="BW2265" s="39"/>
      <c r="BX2265" s="39"/>
      <c r="BY2265" s="39"/>
      <c r="BZ2265" s="39"/>
      <c r="CA2265" s="39"/>
      <c r="CB2265" s="39"/>
      <c r="CC2265" s="39"/>
      <c r="CD2265" s="39"/>
      <c r="CE2265" s="39"/>
      <c r="CF2265" s="39"/>
      <c r="CG2265" s="39"/>
      <c r="CH2265" s="39"/>
      <c r="CI2265" s="39"/>
      <c r="CJ2265" s="39"/>
      <c r="CK2265" s="39"/>
      <c r="CL2265" s="39"/>
      <c r="CM2265" s="39"/>
      <c r="CN2265" s="39"/>
      <c r="CO2265" s="39"/>
      <c r="CP2265" s="39"/>
      <c r="CQ2265" s="39"/>
      <c r="CR2265" s="39"/>
      <c r="CS2265" s="39"/>
      <c r="CT2265" s="39"/>
      <c r="CU2265" s="39"/>
      <c r="CV2265" s="39"/>
      <c r="CW2265" s="39"/>
      <c r="CX2265" s="39"/>
      <c r="CY2265" s="39"/>
      <c r="CZ2265" s="39"/>
      <c r="DA2265" s="39"/>
      <c r="DB2265" s="39"/>
      <c r="DC2265" s="39"/>
      <c r="DD2265" s="39"/>
      <c r="DE2265" s="39"/>
      <c r="DF2265" s="39"/>
      <c r="DG2265" s="39"/>
      <c r="DH2265" s="39"/>
      <c r="DI2265" s="39"/>
      <c r="DJ2265" s="39"/>
      <c r="DK2265" s="39"/>
      <c r="DL2265" s="39"/>
      <c r="DM2265" s="39"/>
      <c r="DN2265" s="39"/>
      <c r="DO2265" s="39"/>
      <c r="DP2265" s="39"/>
      <c r="DQ2265" s="39"/>
      <c r="DR2265" s="39"/>
      <c r="DS2265" s="39"/>
      <c r="DT2265" s="39"/>
      <c r="DU2265" s="39"/>
      <c r="DV2265" s="39"/>
      <c r="DW2265" s="39"/>
      <c r="DX2265" s="39"/>
      <c r="DY2265" s="39"/>
      <c r="DZ2265" s="39"/>
      <c r="EA2265" s="39"/>
      <c r="EB2265" s="39"/>
      <c r="EC2265" s="39"/>
      <c r="ED2265" s="39"/>
      <c r="EE2265" s="39"/>
      <c r="EF2265" s="39"/>
      <c r="EG2265" s="39"/>
      <c r="EH2265" s="39"/>
      <c r="EI2265" s="39"/>
      <c r="EJ2265" s="39"/>
      <c r="EK2265" s="39"/>
      <c r="EL2265" s="39"/>
      <c r="EM2265" s="39"/>
      <c r="EN2265" s="39"/>
      <c r="EO2265" s="39"/>
      <c r="EP2265" s="39"/>
      <c r="EQ2265" s="39"/>
      <c r="ER2265" s="39"/>
      <c r="ES2265" s="39"/>
      <c r="ET2265" s="39"/>
      <c r="EU2265" s="39"/>
      <c r="EV2265" s="39"/>
      <c r="EW2265" s="39"/>
      <c r="EX2265" s="39"/>
      <c r="EY2265" s="39"/>
      <c r="EZ2265" s="39"/>
      <c r="FA2265" s="39"/>
      <c r="FB2265" s="39"/>
      <c r="FC2265" s="39"/>
      <c r="FD2265" s="39"/>
      <c r="FE2265" s="39"/>
      <c r="FF2265" s="39"/>
      <c r="FG2265" s="39"/>
      <c r="FH2265" s="39"/>
      <c r="FI2265" s="39"/>
      <c r="FJ2265" s="39"/>
      <c r="FK2265" s="39"/>
      <c r="FL2265" s="39"/>
      <c r="FM2265" s="39"/>
      <c r="FN2265" s="39"/>
    </row>
    <row r="2266" spans="1:170" s="36" customFormat="1">
      <c r="A2266" s="105"/>
      <c r="B2266" s="106"/>
      <c r="C2266" s="107"/>
      <c r="D2266" s="132"/>
      <c r="E2266" s="132"/>
      <c r="F2266" s="132"/>
      <c r="G2266" s="132"/>
      <c r="H2266" s="107"/>
      <c r="I2266" s="108"/>
      <c r="J2266" s="132"/>
      <c r="K2266" s="137"/>
      <c r="L2266" s="137"/>
      <c r="M2266" s="139"/>
      <c r="N2266" s="139"/>
      <c r="O2266" s="105"/>
      <c r="P2266" s="112"/>
      <c r="Q2266" s="112"/>
      <c r="R2266" s="112"/>
      <c r="S2266" s="94"/>
      <c r="T2266" s="95"/>
      <c r="U2266" s="95"/>
      <c r="V2266" s="95"/>
      <c r="W2266" s="95"/>
      <c r="X2266" s="39"/>
      <c r="Y2266" s="39"/>
      <c r="Z2266" s="39"/>
      <c r="AA2266" s="39"/>
      <c r="AB2266" s="39"/>
      <c r="AC2266" s="39"/>
      <c r="AD2266" s="39"/>
      <c r="AE2266" s="39"/>
      <c r="AF2266" s="39"/>
      <c r="AG2266" s="39"/>
      <c r="AH2266" s="39"/>
      <c r="AI2266" s="39"/>
      <c r="AJ2266" s="39"/>
      <c r="AK2266" s="39"/>
      <c r="AL2266" s="39"/>
      <c r="AM2266" s="39"/>
      <c r="AN2266" s="39"/>
      <c r="AO2266" s="39"/>
      <c r="AP2266" s="39"/>
      <c r="AQ2266" s="39"/>
      <c r="AR2266" s="39"/>
      <c r="AS2266" s="39"/>
      <c r="AT2266" s="39"/>
      <c r="AU2266" s="39"/>
      <c r="AV2266" s="39"/>
      <c r="AW2266" s="39"/>
      <c r="AX2266" s="39"/>
      <c r="AY2266" s="39"/>
      <c r="AZ2266" s="39"/>
      <c r="BA2266" s="39"/>
      <c r="BB2266" s="39"/>
      <c r="BC2266" s="39"/>
      <c r="BD2266" s="39"/>
      <c r="BE2266" s="39"/>
      <c r="BF2266" s="39"/>
      <c r="BG2266" s="39"/>
      <c r="BH2266" s="39"/>
      <c r="BI2266" s="39"/>
      <c r="BJ2266" s="39"/>
      <c r="BK2266" s="39"/>
      <c r="BL2266" s="39"/>
      <c r="BM2266" s="39"/>
      <c r="BN2266" s="39"/>
      <c r="BO2266" s="39"/>
      <c r="BP2266" s="39"/>
      <c r="BQ2266" s="39"/>
      <c r="BR2266" s="39"/>
      <c r="BS2266" s="39"/>
      <c r="BT2266" s="39"/>
      <c r="BU2266" s="39"/>
      <c r="BV2266" s="39"/>
      <c r="BW2266" s="39"/>
      <c r="BX2266" s="39"/>
      <c r="BY2266" s="39"/>
      <c r="BZ2266" s="39"/>
      <c r="CA2266" s="39"/>
      <c r="CB2266" s="39"/>
      <c r="CC2266" s="39"/>
      <c r="CD2266" s="39"/>
      <c r="CE2266" s="39"/>
      <c r="CF2266" s="39"/>
      <c r="CG2266" s="39"/>
      <c r="CH2266" s="39"/>
      <c r="CI2266" s="39"/>
      <c r="CJ2266" s="39"/>
      <c r="CK2266" s="39"/>
      <c r="CL2266" s="39"/>
      <c r="CM2266" s="39"/>
      <c r="CN2266" s="39"/>
      <c r="CO2266" s="39"/>
      <c r="CP2266" s="39"/>
      <c r="CQ2266" s="39"/>
      <c r="CR2266" s="39"/>
      <c r="CS2266" s="39"/>
      <c r="CT2266" s="39"/>
      <c r="CU2266" s="39"/>
      <c r="CV2266" s="39"/>
      <c r="CW2266" s="39"/>
      <c r="CX2266" s="39"/>
      <c r="CY2266" s="39"/>
      <c r="CZ2266" s="39"/>
      <c r="DA2266" s="39"/>
      <c r="DB2266" s="39"/>
      <c r="DC2266" s="39"/>
      <c r="DD2266" s="39"/>
      <c r="DE2266" s="39"/>
      <c r="DF2266" s="39"/>
      <c r="DG2266" s="39"/>
      <c r="DH2266" s="39"/>
      <c r="DI2266" s="39"/>
      <c r="DJ2266" s="39"/>
      <c r="DK2266" s="39"/>
      <c r="DL2266" s="39"/>
      <c r="DM2266" s="39"/>
      <c r="DN2266" s="39"/>
      <c r="DO2266" s="39"/>
      <c r="DP2266" s="39"/>
      <c r="DQ2266" s="39"/>
      <c r="DR2266" s="39"/>
      <c r="DS2266" s="39"/>
      <c r="DT2266" s="39"/>
      <c r="DU2266" s="39"/>
      <c r="DV2266" s="39"/>
      <c r="DW2266" s="39"/>
      <c r="DX2266" s="39"/>
      <c r="DY2266" s="39"/>
      <c r="DZ2266" s="39"/>
      <c r="EA2266" s="39"/>
      <c r="EB2266" s="39"/>
      <c r="EC2266" s="39"/>
      <c r="ED2266" s="39"/>
      <c r="EE2266" s="39"/>
      <c r="EF2266" s="39"/>
      <c r="EG2266" s="39"/>
      <c r="EH2266" s="39"/>
      <c r="EI2266" s="39"/>
      <c r="EJ2266" s="39"/>
      <c r="EK2266" s="39"/>
      <c r="EL2266" s="39"/>
      <c r="EM2266" s="39"/>
      <c r="EN2266" s="39"/>
      <c r="EO2266" s="39"/>
      <c r="EP2266" s="39"/>
      <c r="EQ2266" s="39"/>
      <c r="ER2266" s="39"/>
      <c r="ES2266" s="39"/>
      <c r="ET2266" s="39"/>
      <c r="EU2266" s="39"/>
      <c r="EV2266" s="39"/>
      <c r="EW2266" s="39"/>
      <c r="EX2266" s="39"/>
      <c r="EY2266" s="39"/>
      <c r="EZ2266" s="39"/>
      <c r="FA2266" s="39"/>
      <c r="FB2266" s="39"/>
      <c r="FC2266" s="39"/>
      <c r="FD2266" s="39"/>
      <c r="FE2266" s="39"/>
      <c r="FF2266" s="39"/>
      <c r="FG2266" s="39"/>
      <c r="FH2266" s="39"/>
      <c r="FI2266" s="39"/>
      <c r="FJ2266" s="39"/>
      <c r="FK2266" s="39"/>
      <c r="FL2266" s="39"/>
      <c r="FM2266" s="39"/>
      <c r="FN2266" s="39"/>
    </row>
    <row r="2267" spans="1:170" s="36" customFormat="1">
      <c r="A2267" s="105"/>
      <c r="B2267" s="106"/>
      <c r="C2267" s="107"/>
      <c r="D2267" s="132"/>
      <c r="E2267" s="132"/>
      <c r="F2267" s="132"/>
      <c r="G2267" s="132"/>
      <c r="H2267" s="107"/>
      <c r="I2267" s="108"/>
      <c r="J2267" s="132"/>
      <c r="K2267" s="137"/>
      <c r="L2267" s="137"/>
      <c r="M2267" s="139"/>
      <c r="N2267" s="139"/>
      <c r="O2267" s="105"/>
      <c r="P2267" s="112"/>
      <c r="Q2267" s="112"/>
      <c r="R2267" s="112"/>
      <c r="S2267" s="94"/>
      <c r="T2267" s="95"/>
      <c r="U2267" s="95"/>
      <c r="V2267" s="95"/>
      <c r="W2267" s="95"/>
      <c r="X2267" s="39"/>
      <c r="Y2267" s="39"/>
      <c r="Z2267" s="39"/>
      <c r="AA2267" s="39"/>
      <c r="AB2267" s="39"/>
      <c r="AC2267" s="39"/>
      <c r="AD2267" s="39"/>
      <c r="AE2267" s="39"/>
      <c r="AF2267" s="39"/>
      <c r="AG2267" s="39"/>
      <c r="AH2267" s="39"/>
      <c r="AI2267" s="39"/>
      <c r="AJ2267" s="39"/>
      <c r="AK2267" s="39"/>
      <c r="AL2267" s="39"/>
      <c r="AM2267" s="39"/>
      <c r="AN2267" s="39"/>
      <c r="AO2267" s="39"/>
      <c r="AP2267" s="39"/>
      <c r="AQ2267" s="39"/>
      <c r="AR2267" s="39"/>
      <c r="AS2267" s="39"/>
      <c r="AT2267" s="39"/>
      <c r="AU2267" s="39"/>
      <c r="AV2267" s="39"/>
      <c r="AW2267" s="39"/>
      <c r="AX2267" s="39"/>
      <c r="AY2267" s="39"/>
      <c r="AZ2267" s="39"/>
      <c r="BA2267" s="39"/>
      <c r="BB2267" s="39"/>
      <c r="BC2267" s="39"/>
      <c r="BD2267" s="39"/>
      <c r="BE2267" s="39"/>
      <c r="BF2267" s="39"/>
      <c r="BG2267" s="39"/>
      <c r="BH2267" s="39"/>
      <c r="BI2267" s="39"/>
      <c r="BJ2267" s="39"/>
      <c r="BK2267" s="39"/>
      <c r="BL2267" s="39"/>
      <c r="BM2267" s="39"/>
      <c r="BN2267" s="39"/>
      <c r="BO2267" s="39"/>
      <c r="BP2267" s="39"/>
      <c r="BQ2267" s="39"/>
      <c r="BR2267" s="39"/>
      <c r="BS2267" s="39"/>
      <c r="BT2267" s="39"/>
      <c r="BU2267" s="39"/>
      <c r="BV2267" s="39"/>
      <c r="BW2267" s="39"/>
      <c r="BX2267" s="39"/>
      <c r="BY2267" s="39"/>
      <c r="BZ2267" s="39"/>
      <c r="CA2267" s="39"/>
      <c r="CB2267" s="39"/>
      <c r="CC2267" s="39"/>
      <c r="CD2267" s="39"/>
      <c r="CE2267" s="39"/>
      <c r="CF2267" s="39"/>
      <c r="CG2267" s="39"/>
      <c r="CH2267" s="39"/>
      <c r="CI2267" s="39"/>
      <c r="CJ2267" s="39"/>
      <c r="CK2267" s="39"/>
      <c r="CL2267" s="39"/>
      <c r="CM2267" s="39"/>
      <c r="CN2267" s="39"/>
      <c r="CO2267" s="39"/>
      <c r="CP2267" s="39"/>
      <c r="CQ2267" s="39"/>
      <c r="CR2267" s="39"/>
      <c r="CS2267" s="39"/>
      <c r="CT2267" s="39"/>
      <c r="CU2267" s="39"/>
      <c r="CV2267" s="39"/>
      <c r="CW2267" s="39"/>
      <c r="CX2267" s="39"/>
      <c r="CY2267" s="39"/>
      <c r="CZ2267" s="39"/>
      <c r="DA2267" s="39"/>
      <c r="DB2267" s="39"/>
      <c r="DC2267" s="39"/>
      <c r="DD2267" s="39"/>
      <c r="DE2267" s="39"/>
      <c r="DF2267" s="39"/>
      <c r="DG2267" s="39"/>
      <c r="DH2267" s="39"/>
      <c r="DI2267" s="39"/>
      <c r="DJ2267" s="39"/>
      <c r="DK2267" s="39"/>
      <c r="DL2267" s="39"/>
      <c r="DM2267" s="39"/>
      <c r="DN2267" s="39"/>
      <c r="DO2267" s="39"/>
      <c r="DP2267" s="39"/>
      <c r="DQ2267" s="39"/>
      <c r="DR2267" s="39"/>
      <c r="DS2267" s="39"/>
      <c r="DT2267" s="39"/>
      <c r="DU2267" s="39"/>
      <c r="DV2267" s="39"/>
      <c r="DW2267" s="39"/>
      <c r="DX2267" s="39"/>
      <c r="DY2267" s="39"/>
      <c r="DZ2267" s="39"/>
      <c r="EA2267" s="39"/>
      <c r="EB2267" s="39"/>
      <c r="EC2267" s="39"/>
      <c r="ED2267" s="39"/>
      <c r="EE2267" s="39"/>
      <c r="EF2267" s="39"/>
      <c r="EG2267" s="39"/>
      <c r="EH2267" s="39"/>
      <c r="EI2267" s="39"/>
      <c r="EJ2267" s="39"/>
      <c r="EK2267" s="39"/>
      <c r="EL2267" s="39"/>
      <c r="EM2267" s="39"/>
      <c r="EN2267" s="39"/>
      <c r="EO2267" s="39"/>
      <c r="EP2267" s="39"/>
      <c r="EQ2267" s="39"/>
      <c r="ER2267" s="39"/>
      <c r="ES2267" s="39"/>
      <c r="ET2267" s="39"/>
      <c r="EU2267" s="39"/>
      <c r="EV2267" s="39"/>
      <c r="EW2267" s="39"/>
      <c r="EX2267" s="39"/>
      <c r="EY2267" s="39"/>
      <c r="EZ2267" s="39"/>
      <c r="FA2267" s="39"/>
      <c r="FB2267" s="39"/>
      <c r="FC2267" s="39"/>
      <c r="FD2267" s="39"/>
      <c r="FE2267" s="39"/>
      <c r="FF2267" s="39"/>
      <c r="FG2267" s="39"/>
      <c r="FH2267" s="39"/>
      <c r="FI2267" s="39"/>
      <c r="FJ2267" s="39"/>
      <c r="FK2267" s="39"/>
      <c r="FL2267" s="39"/>
      <c r="FM2267" s="39"/>
      <c r="FN2267" s="39"/>
    </row>
    <row r="2268" spans="1:170" s="36" customFormat="1">
      <c r="A2268" s="105"/>
      <c r="B2268" s="106"/>
      <c r="C2268" s="107"/>
      <c r="D2268" s="132"/>
      <c r="E2268" s="132"/>
      <c r="F2268" s="132"/>
      <c r="G2268" s="132"/>
      <c r="H2268" s="107"/>
      <c r="I2268" s="108"/>
      <c r="J2268" s="132"/>
      <c r="K2268" s="137"/>
      <c r="L2268" s="137"/>
      <c r="M2268" s="139"/>
      <c r="N2268" s="139"/>
      <c r="O2268" s="105"/>
      <c r="P2268" s="112"/>
      <c r="Q2268" s="112"/>
      <c r="R2268" s="112"/>
      <c r="S2268" s="94"/>
      <c r="T2268" s="95"/>
      <c r="U2268" s="95"/>
      <c r="V2268" s="95"/>
      <c r="W2268" s="95"/>
      <c r="X2268" s="39"/>
      <c r="Y2268" s="39"/>
      <c r="Z2268" s="39"/>
      <c r="AA2268" s="39"/>
      <c r="AB2268" s="39"/>
      <c r="AC2268" s="39"/>
      <c r="AD2268" s="39"/>
      <c r="AE2268" s="39"/>
      <c r="AF2268" s="39"/>
      <c r="AG2268" s="39"/>
      <c r="AH2268" s="39"/>
      <c r="AI2268" s="39"/>
      <c r="AJ2268" s="39"/>
      <c r="AK2268" s="39"/>
      <c r="AL2268" s="39"/>
      <c r="AM2268" s="39"/>
      <c r="AN2268" s="39"/>
      <c r="AO2268" s="39"/>
      <c r="AP2268" s="39"/>
      <c r="AQ2268" s="39"/>
      <c r="AR2268" s="39"/>
      <c r="AS2268" s="39"/>
      <c r="AT2268" s="39"/>
      <c r="AU2268" s="39"/>
      <c r="AV2268" s="39"/>
      <c r="AW2268" s="39"/>
      <c r="AX2268" s="39"/>
      <c r="AY2268" s="39"/>
      <c r="AZ2268" s="39"/>
      <c r="BA2268" s="39"/>
      <c r="BB2268" s="39"/>
      <c r="BC2268" s="39"/>
      <c r="BD2268" s="39"/>
      <c r="BE2268" s="39"/>
      <c r="BF2268" s="39"/>
      <c r="BG2268" s="39"/>
      <c r="BH2268" s="39"/>
      <c r="BI2268" s="39"/>
      <c r="BJ2268" s="39"/>
      <c r="BK2268" s="39"/>
      <c r="BL2268" s="39"/>
      <c r="BM2268" s="39"/>
      <c r="BN2268" s="39"/>
      <c r="BO2268" s="39"/>
      <c r="BP2268" s="39"/>
      <c r="BQ2268" s="39"/>
      <c r="BR2268" s="39"/>
      <c r="BS2268" s="39"/>
      <c r="BT2268" s="39"/>
      <c r="BU2268" s="39"/>
      <c r="BV2268" s="39"/>
      <c r="BW2268" s="39"/>
      <c r="BX2268" s="39"/>
      <c r="BY2268" s="39"/>
      <c r="BZ2268" s="39"/>
      <c r="CA2268" s="39"/>
      <c r="CB2268" s="39"/>
      <c r="CC2268" s="39"/>
      <c r="CD2268" s="39"/>
      <c r="CE2268" s="39"/>
      <c r="CF2268" s="39"/>
      <c r="CG2268" s="39"/>
      <c r="CH2268" s="39"/>
      <c r="CI2268" s="39"/>
      <c r="CJ2268" s="39"/>
      <c r="CK2268" s="39"/>
      <c r="CL2268" s="39"/>
      <c r="CM2268" s="39"/>
      <c r="CN2268" s="39"/>
      <c r="CO2268" s="39"/>
      <c r="CP2268" s="39"/>
      <c r="CQ2268" s="39"/>
      <c r="CR2268" s="39"/>
      <c r="CS2268" s="39"/>
      <c r="CT2268" s="39"/>
      <c r="CU2268" s="39"/>
      <c r="CV2268" s="39"/>
      <c r="CW2268" s="39"/>
      <c r="CX2268" s="39"/>
      <c r="CY2268" s="39"/>
      <c r="CZ2268" s="39"/>
      <c r="DA2268" s="39"/>
      <c r="DB2268" s="39"/>
      <c r="DC2268" s="39"/>
      <c r="DD2268" s="39"/>
      <c r="DE2268" s="39"/>
      <c r="DF2268" s="39"/>
      <c r="DG2268" s="39"/>
      <c r="DH2268" s="39"/>
      <c r="DI2268" s="39"/>
      <c r="DJ2268" s="39"/>
      <c r="DK2268" s="39"/>
      <c r="DL2268" s="39"/>
      <c r="DM2268" s="39"/>
      <c r="DN2268" s="39"/>
      <c r="DO2268" s="39"/>
      <c r="DP2268" s="39"/>
      <c r="DQ2268" s="39"/>
      <c r="DR2268" s="39"/>
      <c r="DS2268" s="39"/>
      <c r="DT2268" s="39"/>
      <c r="DU2268" s="39"/>
      <c r="DV2268" s="39"/>
      <c r="DW2268" s="39"/>
      <c r="DX2268" s="39"/>
      <c r="DY2268" s="39"/>
      <c r="DZ2268" s="39"/>
      <c r="EA2268" s="39"/>
      <c r="EB2268" s="39"/>
      <c r="EC2268" s="39"/>
      <c r="ED2268" s="39"/>
      <c r="EE2268" s="39"/>
      <c r="EF2268" s="39"/>
      <c r="EG2268" s="39"/>
      <c r="EH2268" s="39"/>
      <c r="EI2268" s="39"/>
      <c r="EJ2268" s="39"/>
      <c r="EK2268" s="39"/>
      <c r="EL2268" s="39"/>
      <c r="EM2268" s="39"/>
      <c r="EN2268" s="39"/>
      <c r="EO2268" s="39"/>
      <c r="EP2268" s="39"/>
      <c r="EQ2268" s="39"/>
      <c r="ER2268" s="39"/>
      <c r="ES2268" s="39"/>
      <c r="ET2268" s="39"/>
      <c r="EU2268" s="39"/>
      <c r="EV2268" s="39"/>
      <c r="EW2268" s="39"/>
      <c r="EX2268" s="39"/>
      <c r="EY2268" s="39"/>
      <c r="EZ2268" s="39"/>
      <c r="FA2268" s="39"/>
      <c r="FB2268" s="39"/>
      <c r="FC2268" s="39"/>
      <c r="FD2268" s="39"/>
      <c r="FE2268" s="39"/>
      <c r="FF2268" s="39"/>
      <c r="FG2268" s="39"/>
      <c r="FH2268" s="39"/>
      <c r="FI2268" s="39"/>
      <c r="FJ2268" s="39"/>
      <c r="FK2268" s="39"/>
      <c r="FL2268" s="39"/>
      <c r="FM2268" s="39"/>
      <c r="FN2268" s="39"/>
    </row>
    <row r="2269" spans="1:170" s="36" customFormat="1">
      <c r="A2269" s="105"/>
      <c r="B2269" s="106"/>
      <c r="C2269" s="107"/>
      <c r="D2269" s="132"/>
      <c r="E2269" s="132"/>
      <c r="F2269" s="132"/>
      <c r="G2269" s="132"/>
      <c r="H2269" s="107"/>
      <c r="I2269" s="108"/>
      <c r="J2269" s="132"/>
      <c r="K2269" s="137"/>
      <c r="L2269" s="137"/>
      <c r="M2269" s="139"/>
      <c r="N2269" s="139"/>
      <c r="O2269" s="105"/>
      <c r="P2269" s="112"/>
      <c r="Q2269" s="112"/>
      <c r="R2269" s="112"/>
      <c r="S2269" s="94"/>
      <c r="T2269" s="95"/>
      <c r="U2269" s="95"/>
      <c r="V2269" s="95"/>
      <c r="W2269" s="95"/>
      <c r="X2269" s="39"/>
      <c r="Y2269" s="39"/>
      <c r="Z2269" s="39"/>
      <c r="AA2269" s="39"/>
      <c r="AB2269" s="39"/>
      <c r="AC2269" s="39"/>
      <c r="AD2269" s="39"/>
      <c r="AE2269" s="39"/>
      <c r="AF2269" s="39"/>
      <c r="AG2269" s="39"/>
      <c r="AH2269" s="39"/>
      <c r="AI2269" s="39"/>
      <c r="AJ2269" s="39"/>
      <c r="AK2269" s="39"/>
      <c r="AL2269" s="39"/>
      <c r="AM2269" s="39"/>
      <c r="AN2269" s="39"/>
      <c r="AO2269" s="39"/>
      <c r="AP2269" s="39"/>
      <c r="AQ2269" s="39"/>
      <c r="AR2269" s="39"/>
      <c r="AS2269" s="39"/>
      <c r="AT2269" s="39"/>
      <c r="AU2269" s="39"/>
      <c r="AV2269" s="39"/>
      <c r="AW2269" s="39"/>
      <c r="AX2269" s="39"/>
      <c r="AY2269" s="39"/>
      <c r="AZ2269" s="39"/>
      <c r="BA2269" s="39"/>
      <c r="BB2269" s="39"/>
      <c r="BC2269" s="39"/>
      <c r="BD2269" s="39"/>
      <c r="BE2269" s="39"/>
      <c r="BF2269" s="39"/>
      <c r="BG2269" s="39"/>
      <c r="BH2269" s="39"/>
      <c r="BI2269" s="39"/>
      <c r="BJ2269" s="39"/>
      <c r="BK2269" s="39"/>
      <c r="BL2269" s="39"/>
      <c r="BM2269" s="39"/>
      <c r="BN2269" s="39"/>
      <c r="BO2269" s="39"/>
      <c r="BP2269" s="39"/>
      <c r="BQ2269" s="39"/>
      <c r="BR2269" s="39"/>
      <c r="BS2269" s="39"/>
      <c r="BT2269" s="39"/>
      <c r="BU2269" s="39"/>
      <c r="BV2269" s="39"/>
      <c r="BW2269" s="39"/>
      <c r="BX2269" s="39"/>
      <c r="BY2269" s="39"/>
      <c r="BZ2269" s="39"/>
      <c r="CA2269" s="39"/>
      <c r="CB2269" s="39"/>
      <c r="CC2269" s="39"/>
      <c r="CD2269" s="39"/>
      <c r="CE2269" s="39"/>
      <c r="CF2269" s="39"/>
      <c r="CG2269" s="39"/>
      <c r="CH2269" s="39"/>
      <c r="CI2269" s="39"/>
      <c r="CJ2269" s="39"/>
      <c r="CK2269" s="39"/>
      <c r="CL2269" s="39"/>
      <c r="CM2269" s="39"/>
      <c r="CN2269" s="39"/>
      <c r="CO2269" s="39"/>
      <c r="CP2269" s="39"/>
      <c r="CQ2269" s="39"/>
      <c r="CR2269" s="39"/>
      <c r="CS2269" s="39"/>
      <c r="CT2269" s="39"/>
      <c r="CU2269" s="39"/>
      <c r="CV2269" s="39"/>
      <c r="CW2269" s="39"/>
      <c r="CX2269" s="39"/>
      <c r="CY2269" s="39"/>
      <c r="CZ2269" s="39"/>
      <c r="DA2269" s="39"/>
      <c r="DB2269" s="39"/>
      <c r="DC2269" s="39"/>
      <c r="DD2269" s="39"/>
      <c r="DE2269" s="39"/>
      <c r="DF2269" s="39"/>
      <c r="DG2269" s="39"/>
      <c r="DH2269" s="39"/>
      <c r="DI2269" s="39"/>
      <c r="DJ2269" s="39"/>
      <c r="DK2269" s="39"/>
      <c r="DL2269" s="39"/>
      <c r="DM2269" s="39"/>
      <c r="DN2269" s="39"/>
      <c r="DO2269" s="39"/>
      <c r="DP2269" s="39"/>
      <c r="DQ2269" s="39"/>
      <c r="DR2269" s="39"/>
      <c r="DS2269" s="39"/>
      <c r="DT2269" s="39"/>
      <c r="DU2269" s="39"/>
      <c r="DV2269" s="39"/>
      <c r="DW2269" s="39"/>
      <c r="DX2269" s="39"/>
      <c r="DY2269" s="39"/>
      <c r="DZ2269" s="39"/>
      <c r="EA2269" s="39"/>
      <c r="EB2269" s="39"/>
      <c r="EC2269" s="39"/>
      <c r="ED2269" s="39"/>
      <c r="EE2269" s="39"/>
      <c r="EF2269" s="39"/>
      <c r="EG2269" s="39"/>
      <c r="EH2269" s="39"/>
      <c r="EI2269" s="39"/>
      <c r="EJ2269" s="39"/>
      <c r="EK2269" s="39"/>
      <c r="EL2269" s="39"/>
      <c r="EM2269" s="39"/>
      <c r="EN2269" s="39"/>
      <c r="EO2269" s="39"/>
      <c r="EP2269" s="39"/>
      <c r="EQ2269" s="39"/>
      <c r="ER2269" s="39"/>
      <c r="ES2269" s="39"/>
      <c r="ET2269" s="39"/>
      <c r="EU2269" s="39"/>
      <c r="EV2269" s="39"/>
      <c r="EW2269" s="39"/>
      <c r="EX2269" s="39"/>
      <c r="EY2269" s="39"/>
      <c r="EZ2269" s="39"/>
      <c r="FA2269" s="39"/>
      <c r="FB2269" s="39"/>
      <c r="FC2269" s="39"/>
      <c r="FD2269" s="39"/>
      <c r="FE2269" s="39"/>
      <c r="FF2269" s="39"/>
      <c r="FG2269" s="39"/>
      <c r="FH2269" s="39"/>
      <c r="FI2269" s="39"/>
      <c r="FJ2269" s="39"/>
      <c r="FK2269" s="39"/>
      <c r="FL2269" s="39"/>
      <c r="FM2269" s="39"/>
      <c r="FN2269" s="39"/>
    </row>
    <row r="2270" spans="1:170" s="36" customFormat="1">
      <c r="A2270" s="105"/>
      <c r="B2270" s="106"/>
      <c r="C2270" s="107"/>
      <c r="D2270" s="132"/>
      <c r="E2270" s="132"/>
      <c r="F2270" s="132"/>
      <c r="G2270" s="132"/>
      <c r="H2270" s="107"/>
      <c r="I2270" s="108"/>
      <c r="J2270" s="132"/>
      <c r="K2270" s="137"/>
      <c r="L2270" s="137"/>
      <c r="M2270" s="139"/>
      <c r="N2270" s="139"/>
      <c r="O2270" s="105"/>
      <c r="P2270" s="112"/>
      <c r="Q2270" s="112"/>
      <c r="R2270" s="112"/>
      <c r="S2270" s="94"/>
      <c r="T2270" s="95"/>
      <c r="U2270" s="95"/>
      <c r="V2270" s="95"/>
      <c r="W2270" s="95"/>
      <c r="X2270" s="39"/>
      <c r="Y2270" s="39"/>
      <c r="Z2270" s="39"/>
      <c r="AA2270" s="39"/>
      <c r="AB2270" s="39"/>
      <c r="AC2270" s="39"/>
      <c r="AD2270" s="39"/>
      <c r="AE2270" s="39"/>
      <c r="AF2270" s="39"/>
      <c r="AG2270" s="39"/>
      <c r="AH2270" s="39"/>
      <c r="AI2270" s="39"/>
      <c r="AJ2270" s="39"/>
      <c r="AK2270" s="39"/>
      <c r="AL2270" s="39"/>
      <c r="AM2270" s="39"/>
      <c r="AN2270" s="39"/>
      <c r="AO2270" s="39"/>
      <c r="AP2270" s="39"/>
      <c r="AQ2270" s="39"/>
      <c r="AR2270" s="39"/>
      <c r="AS2270" s="39"/>
      <c r="AT2270" s="39"/>
      <c r="AU2270" s="39"/>
      <c r="AV2270" s="39"/>
      <c r="AW2270" s="39"/>
      <c r="AX2270" s="39"/>
      <c r="AY2270" s="39"/>
      <c r="AZ2270" s="39"/>
      <c r="BA2270" s="39"/>
      <c r="BB2270" s="39"/>
      <c r="BC2270" s="39"/>
      <c r="BD2270" s="39"/>
      <c r="BE2270" s="39"/>
      <c r="BF2270" s="39"/>
      <c r="BG2270" s="39"/>
      <c r="BH2270" s="39"/>
      <c r="BI2270" s="39"/>
      <c r="BJ2270" s="39"/>
      <c r="BK2270" s="39"/>
      <c r="BL2270" s="39"/>
      <c r="BM2270" s="39"/>
      <c r="BN2270" s="39"/>
      <c r="BO2270" s="39"/>
      <c r="BP2270" s="39"/>
      <c r="BQ2270" s="39"/>
      <c r="BR2270" s="39"/>
      <c r="BS2270" s="39"/>
      <c r="BT2270" s="39"/>
      <c r="BU2270" s="39"/>
      <c r="BV2270" s="39"/>
      <c r="BW2270" s="39"/>
      <c r="BX2270" s="39"/>
      <c r="BY2270" s="39"/>
      <c r="BZ2270" s="39"/>
      <c r="CA2270" s="39"/>
      <c r="CB2270" s="39"/>
      <c r="CC2270" s="39"/>
      <c r="CD2270" s="39"/>
      <c r="CE2270" s="39"/>
      <c r="CF2270" s="39"/>
      <c r="CG2270" s="39"/>
      <c r="CH2270" s="39"/>
      <c r="CI2270" s="39"/>
      <c r="CJ2270" s="39"/>
      <c r="CK2270" s="39"/>
      <c r="CL2270" s="39"/>
      <c r="CM2270" s="39"/>
      <c r="CN2270" s="39"/>
      <c r="CO2270" s="39"/>
      <c r="CP2270" s="39"/>
      <c r="CQ2270" s="39"/>
      <c r="CR2270" s="39"/>
      <c r="CS2270" s="39"/>
      <c r="CT2270" s="39"/>
      <c r="CU2270" s="39"/>
      <c r="CV2270" s="39"/>
      <c r="CW2270" s="39"/>
      <c r="CX2270" s="39"/>
      <c r="CY2270" s="39"/>
      <c r="CZ2270" s="39"/>
      <c r="DA2270" s="39"/>
      <c r="DB2270" s="39"/>
      <c r="DC2270" s="39"/>
      <c r="DD2270" s="39"/>
      <c r="DE2270" s="39"/>
      <c r="DF2270" s="39"/>
      <c r="DG2270" s="39"/>
      <c r="DH2270" s="39"/>
      <c r="DI2270" s="39"/>
      <c r="DJ2270" s="39"/>
      <c r="DK2270" s="39"/>
      <c r="DL2270" s="39"/>
      <c r="DM2270" s="39"/>
      <c r="DN2270" s="39"/>
      <c r="DO2270" s="39"/>
      <c r="DP2270" s="39"/>
      <c r="DQ2270" s="39"/>
      <c r="DR2270" s="39"/>
      <c r="DS2270" s="39"/>
      <c r="DT2270" s="39"/>
      <c r="DU2270" s="39"/>
      <c r="DV2270" s="39"/>
      <c r="DW2270" s="39"/>
      <c r="DX2270" s="39"/>
      <c r="DY2270" s="39"/>
      <c r="DZ2270" s="39"/>
      <c r="EA2270" s="39"/>
      <c r="EB2270" s="39"/>
      <c r="EC2270" s="39"/>
      <c r="ED2270" s="39"/>
      <c r="EE2270" s="39"/>
      <c r="EF2270" s="39"/>
      <c r="EG2270" s="39"/>
      <c r="EH2270" s="39"/>
      <c r="EI2270" s="39"/>
      <c r="EJ2270" s="39"/>
      <c r="EK2270" s="39"/>
      <c r="EL2270" s="39"/>
      <c r="EM2270" s="39"/>
      <c r="EN2270" s="39"/>
      <c r="EO2270" s="39"/>
      <c r="EP2270" s="39"/>
      <c r="EQ2270" s="39"/>
      <c r="ER2270" s="39"/>
      <c r="ES2270" s="39"/>
      <c r="ET2270" s="39"/>
      <c r="EU2270" s="39"/>
      <c r="EV2270" s="39"/>
      <c r="EW2270" s="39"/>
      <c r="EX2270" s="39"/>
      <c r="EY2270" s="39"/>
      <c r="EZ2270" s="39"/>
      <c r="FA2270" s="39"/>
      <c r="FB2270" s="39"/>
      <c r="FC2270" s="39"/>
      <c r="FD2270" s="39"/>
      <c r="FE2270" s="39"/>
      <c r="FF2270" s="39"/>
      <c r="FG2270" s="39"/>
      <c r="FH2270" s="39"/>
      <c r="FI2270" s="39"/>
      <c r="FJ2270" s="39"/>
      <c r="FK2270" s="39"/>
      <c r="FL2270" s="39"/>
      <c r="FM2270" s="39"/>
      <c r="FN2270" s="39"/>
    </row>
    <row r="2271" spans="1:170" s="36" customFormat="1">
      <c r="A2271" s="105"/>
      <c r="B2271" s="106"/>
      <c r="C2271" s="107"/>
      <c r="D2271" s="132"/>
      <c r="E2271" s="132"/>
      <c r="F2271" s="132"/>
      <c r="G2271" s="132"/>
      <c r="H2271" s="107"/>
      <c r="I2271" s="108"/>
      <c r="J2271" s="132"/>
      <c r="K2271" s="137"/>
      <c r="L2271" s="137"/>
      <c r="M2271" s="139"/>
      <c r="N2271" s="139"/>
      <c r="O2271" s="105"/>
      <c r="P2271" s="112"/>
      <c r="Q2271" s="112"/>
      <c r="R2271" s="112"/>
      <c r="S2271" s="94"/>
      <c r="T2271" s="95"/>
      <c r="U2271" s="95"/>
      <c r="V2271" s="95"/>
      <c r="W2271" s="95"/>
      <c r="X2271" s="39"/>
      <c r="Y2271" s="39"/>
      <c r="Z2271" s="39"/>
      <c r="AA2271" s="39"/>
      <c r="AB2271" s="39"/>
      <c r="AC2271" s="39"/>
      <c r="AD2271" s="39"/>
      <c r="AE2271" s="39"/>
      <c r="AF2271" s="39"/>
      <c r="AG2271" s="39"/>
      <c r="AH2271" s="39"/>
      <c r="AI2271" s="39"/>
      <c r="AJ2271" s="39"/>
      <c r="AK2271" s="39"/>
      <c r="AL2271" s="39"/>
      <c r="AM2271" s="39"/>
      <c r="AN2271" s="39"/>
      <c r="AO2271" s="39"/>
      <c r="AP2271" s="39"/>
      <c r="AQ2271" s="39"/>
      <c r="AR2271" s="39"/>
      <c r="AS2271" s="39"/>
      <c r="AT2271" s="39"/>
      <c r="AU2271" s="39"/>
      <c r="AV2271" s="39"/>
      <c r="AW2271" s="39"/>
      <c r="AX2271" s="39"/>
      <c r="AY2271" s="39"/>
      <c r="AZ2271" s="39"/>
      <c r="BA2271" s="39"/>
      <c r="BB2271" s="39"/>
      <c r="BC2271" s="39"/>
      <c r="BD2271" s="39"/>
      <c r="BE2271" s="39"/>
      <c r="BF2271" s="39"/>
      <c r="BG2271" s="39"/>
      <c r="BH2271" s="39"/>
      <c r="BI2271" s="39"/>
      <c r="BJ2271" s="39"/>
      <c r="BK2271" s="39"/>
      <c r="BL2271" s="39"/>
      <c r="BM2271" s="39"/>
      <c r="BN2271" s="39"/>
      <c r="BO2271" s="39"/>
      <c r="BP2271" s="39"/>
      <c r="BQ2271" s="39"/>
      <c r="BR2271" s="39"/>
      <c r="BS2271" s="39"/>
      <c r="BT2271" s="39"/>
      <c r="BU2271" s="39"/>
      <c r="BV2271" s="39"/>
      <c r="BW2271" s="39"/>
      <c r="BX2271" s="39"/>
      <c r="BY2271" s="39"/>
      <c r="BZ2271" s="39"/>
      <c r="CA2271" s="39"/>
      <c r="CB2271" s="39"/>
      <c r="CC2271" s="39"/>
      <c r="CD2271" s="39"/>
      <c r="CE2271" s="39"/>
      <c r="CF2271" s="39"/>
      <c r="CG2271" s="39"/>
      <c r="CH2271" s="39"/>
      <c r="CI2271" s="39"/>
      <c r="CJ2271" s="39"/>
      <c r="CK2271" s="39"/>
      <c r="CL2271" s="39"/>
      <c r="CM2271" s="39"/>
      <c r="CN2271" s="39"/>
      <c r="CO2271" s="39"/>
      <c r="CP2271" s="39"/>
      <c r="CQ2271" s="39"/>
      <c r="CR2271" s="39"/>
      <c r="CS2271" s="39"/>
      <c r="CT2271" s="39"/>
      <c r="CU2271" s="39"/>
      <c r="CV2271" s="39"/>
      <c r="CW2271" s="39"/>
      <c r="CX2271" s="39"/>
      <c r="CY2271" s="39"/>
      <c r="CZ2271" s="39"/>
      <c r="DA2271" s="39"/>
      <c r="DB2271" s="39"/>
      <c r="DC2271" s="39"/>
      <c r="DD2271" s="39"/>
      <c r="DE2271" s="39"/>
      <c r="DF2271" s="39"/>
      <c r="DG2271" s="39"/>
      <c r="DH2271" s="39"/>
      <c r="DI2271" s="39"/>
      <c r="DJ2271" s="39"/>
      <c r="DK2271" s="39"/>
      <c r="DL2271" s="39"/>
      <c r="DM2271" s="39"/>
      <c r="DN2271" s="39"/>
      <c r="DO2271" s="39"/>
      <c r="DP2271" s="39"/>
      <c r="DQ2271" s="39"/>
      <c r="DR2271" s="39"/>
      <c r="DS2271" s="39"/>
      <c r="DT2271" s="39"/>
      <c r="DU2271" s="39"/>
      <c r="DV2271" s="39"/>
      <c r="DW2271" s="39"/>
      <c r="DX2271" s="39"/>
      <c r="DY2271" s="39"/>
      <c r="DZ2271" s="39"/>
      <c r="EA2271" s="39"/>
      <c r="EB2271" s="39"/>
      <c r="EC2271" s="39"/>
      <c r="ED2271" s="39"/>
      <c r="EE2271" s="39"/>
      <c r="EF2271" s="39"/>
      <c r="EG2271" s="39"/>
      <c r="EH2271" s="39"/>
      <c r="EI2271" s="39"/>
      <c r="EJ2271" s="39"/>
      <c r="EK2271" s="39"/>
      <c r="EL2271" s="39"/>
      <c r="EM2271" s="39"/>
      <c r="EN2271" s="39"/>
      <c r="EO2271" s="39"/>
      <c r="EP2271" s="39"/>
      <c r="EQ2271" s="39"/>
      <c r="ER2271" s="39"/>
      <c r="ES2271" s="39"/>
      <c r="ET2271" s="39"/>
      <c r="EU2271" s="39"/>
      <c r="EV2271" s="39"/>
      <c r="EW2271" s="39"/>
      <c r="EX2271" s="39"/>
      <c r="EY2271" s="39"/>
      <c r="EZ2271" s="39"/>
      <c r="FA2271" s="39"/>
      <c r="FB2271" s="39"/>
      <c r="FC2271" s="39"/>
      <c r="FD2271" s="39"/>
      <c r="FE2271" s="39"/>
      <c r="FF2271" s="39"/>
      <c r="FG2271" s="39"/>
      <c r="FH2271" s="39"/>
      <c r="FI2271" s="39"/>
      <c r="FJ2271" s="39"/>
      <c r="FK2271" s="39"/>
      <c r="FL2271" s="39"/>
      <c r="FM2271" s="39"/>
      <c r="FN2271" s="39"/>
    </row>
    <row r="2272" spans="1:170" s="36" customFormat="1">
      <c r="A2272" s="105"/>
      <c r="B2272" s="106"/>
      <c r="C2272" s="107"/>
      <c r="D2272" s="132"/>
      <c r="E2272" s="132"/>
      <c r="F2272" s="132"/>
      <c r="G2272" s="132"/>
      <c r="H2272" s="107"/>
      <c r="I2272" s="108"/>
      <c r="J2272" s="132"/>
      <c r="K2272" s="137"/>
      <c r="L2272" s="137"/>
      <c r="M2272" s="139"/>
      <c r="N2272" s="139"/>
      <c r="O2272" s="105"/>
      <c r="P2272" s="112"/>
      <c r="Q2272" s="112"/>
      <c r="R2272" s="112"/>
      <c r="S2272" s="94"/>
      <c r="T2272" s="95"/>
      <c r="U2272" s="95"/>
      <c r="V2272" s="95"/>
      <c r="W2272" s="95"/>
      <c r="X2272" s="39"/>
      <c r="Y2272" s="39"/>
      <c r="Z2272" s="39"/>
      <c r="AA2272" s="39"/>
      <c r="AB2272" s="39"/>
      <c r="AC2272" s="39"/>
      <c r="AD2272" s="39"/>
      <c r="AE2272" s="39"/>
      <c r="AF2272" s="39"/>
      <c r="AG2272" s="39"/>
      <c r="AH2272" s="39"/>
      <c r="AI2272" s="39"/>
      <c r="AJ2272" s="39"/>
      <c r="AK2272" s="39"/>
      <c r="AL2272" s="39"/>
      <c r="AM2272" s="39"/>
      <c r="AN2272" s="39"/>
      <c r="AO2272" s="39"/>
      <c r="AP2272" s="39"/>
      <c r="AQ2272" s="39"/>
      <c r="AR2272" s="39"/>
      <c r="AS2272" s="39"/>
      <c r="AT2272" s="39"/>
      <c r="AU2272" s="39"/>
      <c r="AV2272" s="39"/>
      <c r="AW2272" s="39"/>
      <c r="AX2272" s="39"/>
      <c r="AY2272" s="39"/>
      <c r="AZ2272" s="39"/>
      <c r="BA2272" s="39"/>
      <c r="BB2272" s="39"/>
      <c r="BC2272" s="39"/>
      <c r="BD2272" s="39"/>
      <c r="BE2272" s="39"/>
      <c r="BF2272" s="39"/>
      <c r="BG2272" s="39"/>
      <c r="BH2272" s="39"/>
      <c r="BI2272" s="39"/>
      <c r="BJ2272" s="39"/>
      <c r="BK2272" s="39"/>
      <c r="BL2272" s="39"/>
      <c r="BM2272" s="39"/>
      <c r="BN2272" s="39"/>
      <c r="BO2272" s="39"/>
      <c r="BP2272" s="39"/>
      <c r="BQ2272" s="39"/>
      <c r="BR2272" s="39"/>
      <c r="BS2272" s="39"/>
      <c r="BT2272" s="39"/>
      <c r="BU2272" s="39"/>
      <c r="BV2272" s="39"/>
      <c r="BW2272" s="39"/>
      <c r="BX2272" s="39"/>
      <c r="BY2272" s="39"/>
      <c r="BZ2272" s="39"/>
      <c r="CA2272" s="39"/>
      <c r="CB2272" s="39"/>
      <c r="CC2272" s="39"/>
      <c r="CD2272" s="39"/>
      <c r="CE2272" s="39"/>
      <c r="CF2272" s="39"/>
      <c r="CG2272" s="39"/>
      <c r="CH2272" s="39"/>
      <c r="CI2272" s="39"/>
      <c r="CJ2272" s="39"/>
      <c r="CK2272" s="39"/>
      <c r="CL2272" s="39"/>
      <c r="CM2272" s="39"/>
      <c r="CN2272" s="39"/>
      <c r="CO2272" s="39"/>
      <c r="CP2272" s="39"/>
      <c r="CQ2272" s="39"/>
      <c r="CR2272" s="39"/>
      <c r="CS2272" s="39"/>
      <c r="CT2272" s="39"/>
      <c r="CU2272" s="39"/>
      <c r="CV2272" s="39"/>
      <c r="CW2272" s="39"/>
      <c r="CX2272" s="39"/>
      <c r="CY2272" s="39"/>
      <c r="CZ2272" s="39"/>
      <c r="DA2272" s="39"/>
      <c r="DB2272" s="39"/>
      <c r="DC2272" s="39"/>
      <c r="DD2272" s="39"/>
      <c r="DE2272" s="39"/>
      <c r="DF2272" s="39"/>
      <c r="DG2272" s="39"/>
      <c r="DH2272" s="39"/>
      <c r="DI2272" s="39"/>
      <c r="DJ2272" s="39"/>
      <c r="DK2272" s="39"/>
      <c r="DL2272" s="39"/>
      <c r="DM2272" s="39"/>
      <c r="DN2272" s="39"/>
      <c r="DO2272" s="39"/>
      <c r="DP2272" s="39"/>
      <c r="DQ2272" s="39"/>
      <c r="DR2272" s="39"/>
      <c r="DS2272" s="39"/>
      <c r="DT2272" s="39"/>
      <c r="DU2272" s="39"/>
      <c r="DV2272" s="39"/>
      <c r="DW2272" s="39"/>
      <c r="DX2272" s="39"/>
      <c r="DY2272" s="39"/>
      <c r="DZ2272" s="39"/>
      <c r="EA2272" s="39"/>
      <c r="EB2272" s="39"/>
      <c r="EC2272" s="39"/>
      <c r="ED2272" s="39"/>
      <c r="EE2272" s="39"/>
      <c r="EF2272" s="39"/>
      <c r="EG2272" s="39"/>
      <c r="EH2272" s="39"/>
      <c r="EI2272" s="39"/>
      <c r="EJ2272" s="39"/>
      <c r="EK2272" s="39"/>
      <c r="EL2272" s="39"/>
      <c r="EM2272" s="39"/>
      <c r="EN2272" s="39"/>
      <c r="EO2272" s="39"/>
      <c r="EP2272" s="39"/>
      <c r="EQ2272" s="39"/>
      <c r="ER2272" s="39"/>
      <c r="ES2272" s="39"/>
      <c r="ET2272" s="39"/>
      <c r="EU2272" s="39"/>
      <c r="EV2272" s="39"/>
      <c r="EW2272" s="39"/>
      <c r="EX2272" s="39"/>
      <c r="EY2272" s="39"/>
      <c r="EZ2272" s="39"/>
      <c r="FA2272" s="39"/>
      <c r="FB2272" s="39"/>
      <c r="FC2272" s="39"/>
      <c r="FD2272" s="39"/>
      <c r="FE2272" s="39"/>
      <c r="FF2272" s="39"/>
      <c r="FG2272" s="39"/>
      <c r="FH2272" s="39"/>
      <c r="FI2272" s="39"/>
      <c r="FJ2272" s="39"/>
      <c r="FK2272" s="39"/>
      <c r="FL2272" s="39"/>
      <c r="FM2272" s="39"/>
      <c r="FN2272" s="39"/>
    </row>
    <row r="2273" spans="1:170" s="36" customFormat="1">
      <c r="A2273" s="105"/>
      <c r="B2273" s="106"/>
      <c r="C2273" s="107"/>
      <c r="D2273" s="132"/>
      <c r="E2273" s="132"/>
      <c r="F2273" s="132"/>
      <c r="G2273" s="132"/>
      <c r="H2273" s="107"/>
      <c r="I2273" s="108"/>
      <c r="J2273" s="132"/>
      <c r="K2273" s="137"/>
      <c r="L2273" s="137"/>
      <c r="M2273" s="139"/>
      <c r="N2273" s="139"/>
      <c r="O2273" s="105"/>
      <c r="P2273" s="112"/>
      <c r="Q2273" s="112"/>
      <c r="R2273" s="112"/>
      <c r="S2273" s="94"/>
      <c r="T2273" s="95"/>
      <c r="U2273" s="95"/>
      <c r="V2273" s="95"/>
      <c r="W2273" s="95"/>
      <c r="X2273" s="39"/>
      <c r="Y2273" s="39"/>
      <c r="Z2273" s="39"/>
      <c r="AA2273" s="39"/>
      <c r="AB2273" s="39"/>
      <c r="AC2273" s="39"/>
      <c r="AD2273" s="39"/>
      <c r="AE2273" s="39"/>
      <c r="AF2273" s="39"/>
      <c r="AG2273" s="39"/>
      <c r="AH2273" s="39"/>
      <c r="AI2273" s="39"/>
      <c r="AJ2273" s="39"/>
      <c r="AK2273" s="39"/>
      <c r="AL2273" s="39"/>
      <c r="AM2273" s="39"/>
      <c r="AN2273" s="39"/>
      <c r="AO2273" s="39"/>
      <c r="AP2273" s="39"/>
      <c r="AQ2273" s="39"/>
      <c r="AR2273" s="39"/>
      <c r="AS2273" s="39"/>
      <c r="AT2273" s="39"/>
      <c r="AU2273" s="39"/>
      <c r="AV2273" s="39"/>
      <c r="AW2273" s="39"/>
      <c r="AX2273" s="39"/>
      <c r="AY2273" s="39"/>
      <c r="AZ2273" s="39"/>
      <c r="BA2273" s="39"/>
      <c r="BB2273" s="39"/>
      <c r="BC2273" s="39"/>
      <c r="BD2273" s="39"/>
      <c r="BE2273" s="39"/>
      <c r="BF2273" s="39"/>
      <c r="BG2273" s="39"/>
      <c r="BH2273" s="39"/>
      <c r="BI2273" s="39"/>
      <c r="BJ2273" s="39"/>
      <c r="BK2273" s="39"/>
      <c r="BL2273" s="39"/>
      <c r="BM2273" s="39"/>
      <c r="BN2273" s="39"/>
      <c r="BO2273" s="39"/>
      <c r="BP2273" s="39"/>
      <c r="BQ2273" s="39"/>
      <c r="BR2273" s="39"/>
      <c r="BS2273" s="39"/>
      <c r="BT2273" s="39"/>
      <c r="BU2273" s="39"/>
      <c r="BV2273" s="39"/>
      <c r="BW2273" s="39"/>
      <c r="BX2273" s="39"/>
      <c r="BY2273" s="39"/>
      <c r="BZ2273" s="39"/>
      <c r="CA2273" s="39"/>
      <c r="CB2273" s="39"/>
      <c r="CC2273" s="39"/>
      <c r="CD2273" s="39"/>
      <c r="CE2273" s="39"/>
      <c r="CF2273" s="39"/>
      <c r="CG2273" s="39"/>
      <c r="CH2273" s="39"/>
      <c r="CI2273" s="39"/>
      <c r="CJ2273" s="39"/>
      <c r="CK2273" s="39"/>
      <c r="CL2273" s="39"/>
      <c r="CM2273" s="39"/>
      <c r="CN2273" s="39"/>
      <c r="CO2273" s="39"/>
      <c r="CP2273" s="39"/>
      <c r="CQ2273" s="39"/>
      <c r="CR2273" s="39"/>
      <c r="CS2273" s="39"/>
      <c r="CT2273" s="39"/>
      <c r="CU2273" s="39"/>
      <c r="CV2273" s="39"/>
      <c r="CW2273" s="39"/>
      <c r="CX2273" s="39"/>
      <c r="CY2273" s="39"/>
      <c r="CZ2273" s="39"/>
      <c r="DA2273" s="39"/>
      <c r="DB2273" s="39"/>
      <c r="DC2273" s="39"/>
      <c r="DD2273" s="39"/>
      <c r="DE2273" s="39"/>
      <c r="DF2273" s="39"/>
      <c r="DG2273" s="39"/>
      <c r="DH2273" s="39"/>
      <c r="DI2273" s="39"/>
      <c r="DJ2273" s="39"/>
      <c r="DK2273" s="39"/>
      <c r="DL2273" s="39"/>
      <c r="DM2273" s="39"/>
      <c r="DN2273" s="39"/>
      <c r="DO2273" s="39"/>
      <c r="DP2273" s="39"/>
      <c r="DQ2273" s="39"/>
      <c r="DR2273" s="39"/>
      <c r="DS2273" s="39"/>
      <c r="DT2273" s="39"/>
      <c r="DU2273" s="39"/>
      <c r="DV2273" s="39"/>
      <c r="DW2273" s="39"/>
      <c r="DX2273" s="39"/>
      <c r="DY2273" s="39"/>
      <c r="DZ2273" s="39"/>
      <c r="EA2273" s="39"/>
      <c r="EB2273" s="39"/>
      <c r="EC2273" s="39"/>
      <c r="ED2273" s="39"/>
      <c r="EE2273" s="39"/>
      <c r="EF2273" s="39"/>
      <c r="EG2273" s="39"/>
      <c r="EH2273" s="39"/>
      <c r="EI2273" s="39"/>
      <c r="EJ2273" s="39"/>
      <c r="EK2273" s="39"/>
      <c r="EL2273" s="39"/>
      <c r="EM2273" s="39"/>
      <c r="EN2273" s="39"/>
      <c r="EO2273" s="39"/>
      <c r="EP2273" s="39"/>
      <c r="EQ2273" s="39"/>
      <c r="ER2273" s="39"/>
      <c r="ES2273" s="39"/>
      <c r="ET2273" s="39"/>
      <c r="EU2273" s="39"/>
      <c r="EV2273" s="39"/>
      <c r="EW2273" s="39"/>
      <c r="EX2273" s="39"/>
      <c r="EY2273" s="39"/>
      <c r="EZ2273" s="39"/>
      <c r="FA2273" s="39"/>
      <c r="FB2273" s="39"/>
      <c r="FC2273" s="39"/>
      <c r="FD2273" s="39"/>
      <c r="FE2273" s="39"/>
      <c r="FF2273" s="39"/>
      <c r="FG2273" s="39"/>
      <c r="FH2273" s="39"/>
      <c r="FI2273" s="39"/>
      <c r="FJ2273" s="39"/>
      <c r="FK2273" s="39"/>
      <c r="FL2273" s="39"/>
      <c r="FM2273" s="39"/>
      <c r="FN2273" s="39"/>
    </row>
    <row r="2274" spans="1:170" s="36" customFormat="1">
      <c r="A2274" s="105"/>
      <c r="B2274" s="106"/>
      <c r="C2274" s="107"/>
      <c r="D2274" s="132"/>
      <c r="E2274" s="132"/>
      <c r="F2274" s="132"/>
      <c r="G2274" s="132"/>
      <c r="H2274" s="107"/>
      <c r="I2274" s="108"/>
      <c r="J2274" s="132"/>
      <c r="K2274" s="137"/>
      <c r="L2274" s="137"/>
      <c r="M2274" s="139"/>
      <c r="N2274" s="139"/>
      <c r="O2274" s="105"/>
      <c r="P2274" s="112"/>
      <c r="Q2274" s="112"/>
      <c r="R2274" s="112"/>
      <c r="S2274" s="94"/>
      <c r="T2274" s="95"/>
      <c r="U2274" s="95"/>
      <c r="V2274" s="95"/>
      <c r="W2274" s="95"/>
      <c r="X2274" s="39"/>
      <c r="Y2274" s="39"/>
      <c r="Z2274" s="39"/>
      <c r="AA2274" s="39"/>
      <c r="AB2274" s="39"/>
      <c r="AC2274" s="39"/>
      <c r="AD2274" s="39"/>
      <c r="AE2274" s="39"/>
      <c r="AF2274" s="39"/>
      <c r="AG2274" s="39"/>
      <c r="AH2274" s="39"/>
      <c r="AI2274" s="39"/>
      <c r="AJ2274" s="39"/>
      <c r="AK2274" s="39"/>
      <c r="AL2274" s="39"/>
      <c r="AM2274" s="39"/>
      <c r="AN2274" s="39"/>
      <c r="AO2274" s="39"/>
      <c r="AP2274" s="39"/>
      <c r="AQ2274" s="39"/>
      <c r="AR2274" s="39"/>
      <c r="AS2274" s="39"/>
      <c r="AT2274" s="39"/>
      <c r="AU2274" s="39"/>
      <c r="AV2274" s="39"/>
      <c r="AW2274" s="39"/>
      <c r="AX2274" s="39"/>
      <c r="AY2274" s="39"/>
      <c r="AZ2274" s="39"/>
      <c r="BA2274" s="39"/>
      <c r="BB2274" s="39"/>
      <c r="BC2274" s="39"/>
      <c r="BD2274" s="39"/>
      <c r="BE2274" s="39"/>
      <c r="BF2274" s="39"/>
      <c r="BG2274" s="39"/>
      <c r="BH2274" s="39"/>
      <c r="BI2274" s="39"/>
      <c r="BJ2274" s="39"/>
      <c r="BK2274" s="39"/>
      <c r="BL2274" s="39"/>
      <c r="BM2274" s="39"/>
      <c r="BN2274" s="39"/>
      <c r="BO2274" s="39"/>
      <c r="BP2274" s="39"/>
      <c r="BQ2274" s="39"/>
      <c r="BR2274" s="39"/>
      <c r="BS2274" s="39"/>
      <c r="BT2274" s="39"/>
      <c r="BU2274" s="39"/>
      <c r="BV2274" s="39"/>
      <c r="BW2274" s="39"/>
      <c r="BX2274" s="39"/>
      <c r="BY2274" s="39"/>
      <c r="BZ2274" s="39"/>
      <c r="CA2274" s="39"/>
      <c r="CB2274" s="39"/>
      <c r="CC2274" s="39"/>
      <c r="CD2274" s="39"/>
      <c r="CE2274" s="39"/>
      <c r="CF2274" s="39"/>
      <c r="CG2274" s="39"/>
      <c r="CH2274" s="39"/>
      <c r="CI2274" s="39"/>
      <c r="CJ2274" s="39"/>
      <c r="CK2274" s="39"/>
      <c r="CL2274" s="39"/>
      <c r="CM2274" s="39"/>
      <c r="CN2274" s="39"/>
      <c r="CO2274" s="39"/>
      <c r="CP2274" s="39"/>
      <c r="CQ2274" s="39"/>
      <c r="CR2274" s="39"/>
      <c r="CS2274" s="39"/>
      <c r="CT2274" s="39"/>
      <c r="CU2274" s="39"/>
      <c r="CV2274" s="39"/>
      <c r="CW2274" s="39"/>
      <c r="CX2274" s="39"/>
      <c r="CY2274" s="39"/>
      <c r="CZ2274" s="39"/>
      <c r="DA2274" s="39"/>
      <c r="DB2274" s="39"/>
      <c r="DC2274" s="39"/>
      <c r="DD2274" s="39"/>
      <c r="DE2274" s="39"/>
      <c r="DF2274" s="39"/>
      <c r="DG2274" s="39"/>
      <c r="DH2274" s="39"/>
      <c r="DI2274" s="39"/>
      <c r="DJ2274" s="39"/>
      <c r="DK2274" s="39"/>
      <c r="DL2274" s="39"/>
      <c r="DM2274" s="39"/>
      <c r="DN2274" s="39"/>
      <c r="DO2274" s="39"/>
      <c r="DP2274" s="39"/>
      <c r="DQ2274" s="39"/>
      <c r="DR2274" s="39"/>
      <c r="DS2274" s="39"/>
      <c r="DT2274" s="39"/>
      <c r="DU2274" s="39"/>
      <c r="DV2274" s="39"/>
      <c r="DW2274" s="39"/>
      <c r="DX2274" s="39"/>
      <c r="DY2274" s="39"/>
      <c r="DZ2274" s="39"/>
      <c r="EA2274" s="39"/>
      <c r="EB2274" s="39"/>
      <c r="EC2274" s="39"/>
      <c r="ED2274" s="39"/>
      <c r="EE2274" s="39"/>
      <c r="EF2274" s="39"/>
      <c r="EG2274" s="39"/>
      <c r="EH2274" s="39"/>
      <c r="EI2274" s="39"/>
      <c r="EJ2274" s="39"/>
      <c r="EK2274" s="39"/>
      <c r="EL2274" s="39"/>
      <c r="EM2274" s="39"/>
      <c r="EN2274" s="39"/>
      <c r="EO2274" s="39"/>
      <c r="EP2274" s="39"/>
      <c r="EQ2274" s="39"/>
      <c r="ER2274" s="39"/>
      <c r="ES2274" s="39"/>
      <c r="ET2274" s="39"/>
      <c r="EU2274" s="39"/>
      <c r="EV2274" s="39"/>
      <c r="EW2274" s="39"/>
      <c r="EX2274" s="39"/>
      <c r="EY2274" s="39"/>
      <c r="EZ2274" s="39"/>
      <c r="FA2274" s="39"/>
      <c r="FB2274" s="39"/>
      <c r="FC2274" s="39"/>
      <c r="FD2274" s="39"/>
      <c r="FE2274" s="39"/>
      <c r="FF2274" s="39"/>
      <c r="FG2274" s="39"/>
      <c r="FH2274" s="39"/>
      <c r="FI2274" s="39"/>
      <c r="FJ2274" s="39"/>
      <c r="FK2274" s="39"/>
      <c r="FL2274" s="39"/>
      <c r="FM2274" s="39"/>
      <c r="FN2274" s="39"/>
    </row>
    <row r="2275" spans="1:170" s="36" customFormat="1">
      <c r="A2275" s="105"/>
      <c r="B2275" s="106"/>
      <c r="C2275" s="107"/>
      <c r="D2275" s="132"/>
      <c r="E2275" s="132"/>
      <c r="F2275" s="132"/>
      <c r="G2275" s="132"/>
      <c r="H2275" s="107"/>
      <c r="I2275" s="108"/>
      <c r="J2275" s="132"/>
      <c r="K2275" s="137"/>
      <c r="L2275" s="137"/>
      <c r="M2275" s="139"/>
      <c r="N2275" s="139"/>
      <c r="O2275" s="105"/>
      <c r="P2275" s="112"/>
      <c r="Q2275" s="112"/>
      <c r="R2275" s="112"/>
      <c r="S2275" s="94"/>
      <c r="T2275" s="95"/>
      <c r="U2275" s="95"/>
      <c r="V2275" s="95"/>
      <c r="W2275" s="95"/>
      <c r="X2275" s="39"/>
      <c r="Y2275" s="39"/>
      <c r="Z2275" s="39"/>
      <c r="AA2275" s="39"/>
      <c r="AB2275" s="39"/>
      <c r="AC2275" s="39"/>
      <c r="AD2275" s="39"/>
      <c r="AE2275" s="39"/>
      <c r="AF2275" s="39"/>
      <c r="AG2275" s="39"/>
      <c r="AH2275" s="39"/>
      <c r="AI2275" s="39"/>
      <c r="AJ2275" s="39"/>
      <c r="AK2275" s="39"/>
      <c r="AL2275" s="39"/>
      <c r="AM2275" s="39"/>
      <c r="AN2275" s="39"/>
      <c r="AO2275" s="39"/>
      <c r="AP2275" s="39"/>
      <c r="AQ2275" s="39"/>
      <c r="AR2275" s="39"/>
      <c r="AS2275" s="39"/>
      <c r="AT2275" s="39"/>
      <c r="AU2275" s="39"/>
      <c r="AV2275" s="39"/>
      <c r="AW2275" s="39"/>
      <c r="AX2275" s="39"/>
      <c r="AY2275" s="39"/>
      <c r="AZ2275" s="39"/>
      <c r="BA2275" s="39"/>
      <c r="BB2275" s="39"/>
      <c r="BC2275" s="39"/>
      <c r="BD2275" s="39"/>
      <c r="BE2275" s="39"/>
      <c r="BF2275" s="39"/>
      <c r="BG2275" s="39"/>
      <c r="BH2275" s="39"/>
      <c r="BI2275" s="39"/>
      <c r="BJ2275" s="39"/>
      <c r="BK2275" s="39"/>
      <c r="BL2275" s="39"/>
      <c r="BM2275" s="39"/>
      <c r="BN2275" s="39"/>
      <c r="BO2275" s="39"/>
      <c r="BP2275" s="39"/>
      <c r="BQ2275" s="39"/>
      <c r="BR2275" s="39"/>
      <c r="BS2275" s="39"/>
      <c r="BT2275" s="39"/>
      <c r="BU2275" s="39"/>
      <c r="BV2275" s="39"/>
      <c r="BW2275" s="39"/>
      <c r="BX2275" s="39"/>
      <c r="BY2275" s="39"/>
      <c r="BZ2275" s="39"/>
      <c r="CA2275" s="39"/>
      <c r="CB2275" s="39"/>
      <c r="CC2275" s="39"/>
      <c r="CD2275" s="39"/>
      <c r="CE2275" s="39"/>
      <c r="CF2275" s="39"/>
      <c r="CG2275" s="39"/>
      <c r="CH2275" s="39"/>
      <c r="CI2275" s="39"/>
      <c r="CJ2275" s="39"/>
      <c r="CK2275" s="39"/>
      <c r="CL2275" s="39"/>
      <c r="CM2275" s="39"/>
      <c r="CN2275" s="39"/>
      <c r="CO2275" s="39"/>
      <c r="CP2275" s="39"/>
      <c r="CQ2275" s="39"/>
      <c r="CR2275" s="39"/>
      <c r="CS2275" s="39"/>
      <c r="CT2275" s="39"/>
      <c r="CU2275" s="39"/>
      <c r="CV2275" s="39"/>
      <c r="CW2275" s="39"/>
      <c r="CX2275" s="39"/>
      <c r="CY2275" s="39"/>
      <c r="CZ2275" s="39"/>
      <c r="DA2275" s="39"/>
      <c r="DB2275" s="39"/>
      <c r="DC2275" s="39"/>
      <c r="DD2275" s="39"/>
      <c r="DE2275" s="39"/>
      <c r="DF2275" s="39"/>
      <c r="DG2275" s="39"/>
      <c r="DH2275" s="39"/>
      <c r="DI2275" s="39"/>
      <c r="DJ2275" s="39"/>
      <c r="DK2275" s="39"/>
      <c r="DL2275" s="39"/>
      <c r="DM2275" s="39"/>
      <c r="DN2275" s="39"/>
      <c r="DO2275" s="39"/>
      <c r="DP2275" s="39"/>
      <c r="DQ2275" s="39"/>
      <c r="DR2275" s="39"/>
      <c r="DS2275" s="39"/>
      <c r="DT2275" s="39"/>
      <c r="DU2275" s="39"/>
      <c r="DV2275" s="39"/>
      <c r="DW2275" s="39"/>
      <c r="DX2275" s="39"/>
      <c r="DY2275" s="39"/>
      <c r="DZ2275" s="39"/>
      <c r="EA2275" s="39"/>
      <c r="EB2275" s="39"/>
      <c r="EC2275" s="39"/>
      <c r="ED2275" s="39"/>
      <c r="EE2275" s="39"/>
      <c r="EF2275" s="39"/>
      <c r="EG2275" s="39"/>
      <c r="EH2275" s="39"/>
      <c r="EI2275" s="39"/>
      <c r="EJ2275" s="39"/>
      <c r="EK2275" s="39"/>
      <c r="EL2275" s="39"/>
      <c r="EM2275" s="39"/>
      <c r="EN2275" s="39"/>
      <c r="EO2275" s="39"/>
      <c r="EP2275" s="39"/>
      <c r="EQ2275" s="39"/>
      <c r="ER2275" s="39"/>
      <c r="ES2275" s="39"/>
      <c r="ET2275" s="39"/>
      <c r="EU2275" s="39"/>
      <c r="EV2275" s="39"/>
      <c r="EW2275" s="39"/>
      <c r="EX2275" s="39"/>
      <c r="EY2275" s="39"/>
      <c r="EZ2275" s="39"/>
      <c r="FA2275" s="39"/>
      <c r="FB2275" s="39"/>
      <c r="FC2275" s="39"/>
      <c r="FD2275" s="39"/>
      <c r="FE2275" s="39"/>
      <c r="FF2275" s="39"/>
      <c r="FG2275" s="39"/>
      <c r="FH2275" s="39"/>
      <c r="FI2275" s="39"/>
      <c r="FJ2275" s="39"/>
      <c r="FK2275" s="39"/>
      <c r="FL2275" s="39"/>
      <c r="FM2275" s="39"/>
      <c r="FN2275" s="39"/>
    </row>
    <row r="2276" spans="1:170" s="36" customFormat="1">
      <c r="A2276" s="105"/>
      <c r="B2276" s="106"/>
      <c r="C2276" s="107"/>
      <c r="D2276" s="132"/>
      <c r="E2276" s="132"/>
      <c r="F2276" s="132"/>
      <c r="G2276" s="132"/>
      <c r="H2276" s="107"/>
      <c r="I2276" s="108"/>
      <c r="J2276" s="132"/>
      <c r="K2276" s="137"/>
      <c r="L2276" s="137"/>
      <c r="M2276" s="139"/>
      <c r="N2276" s="139"/>
      <c r="O2276" s="105"/>
      <c r="P2276" s="112"/>
      <c r="Q2276" s="112"/>
      <c r="R2276" s="112"/>
      <c r="S2276" s="94"/>
      <c r="T2276" s="95"/>
      <c r="U2276" s="95"/>
      <c r="V2276" s="95"/>
      <c r="W2276" s="95"/>
      <c r="X2276" s="39"/>
      <c r="Y2276" s="39"/>
      <c r="Z2276" s="39"/>
      <c r="AA2276" s="39"/>
      <c r="AB2276" s="39"/>
      <c r="AC2276" s="39"/>
      <c r="AD2276" s="39"/>
      <c r="AE2276" s="39"/>
      <c r="AF2276" s="39"/>
      <c r="AG2276" s="39"/>
      <c r="AH2276" s="39"/>
      <c r="AI2276" s="39"/>
      <c r="AJ2276" s="39"/>
      <c r="AK2276" s="39"/>
      <c r="AL2276" s="39"/>
      <c r="AM2276" s="39"/>
      <c r="AN2276" s="39"/>
      <c r="AO2276" s="39"/>
      <c r="AP2276" s="39"/>
      <c r="AQ2276" s="39"/>
      <c r="AR2276" s="39"/>
      <c r="AS2276" s="39"/>
      <c r="AT2276" s="39"/>
      <c r="AU2276" s="39"/>
      <c r="AV2276" s="39"/>
      <c r="AW2276" s="39"/>
      <c r="AX2276" s="39"/>
      <c r="AY2276" s="39"/>
      <c r="AZ2276" s="39"/>
      <c r="BA2276" s="39"/>
      <c r="BB2276" s="39"/>
      <c r="BC2276" s="39"/>
      <c r="BD2276" s="39"/>
      <c r="BE2276" s="39"/>
      <c r="BF2276" s="39"/>
      <c r="BG2276" s="39"/>
      <c r="BH2276" s="39"/>
      <c r="BI2276" s="39"/>
      <c r="BJ2276" s="39"/>
      <c r="BK2276" s="39"/>
      <c r="BL2276" s="39"/>
      <c r="BM2276" s="39"/>
      <c r="BN2276" s="39"/>
      <c r="BO2276" s="39"/>
      <c r="BP2276" s="39"/>
      <c r="BQ2276" s="39"/>
      <c r="BR2276" s="39"/>
      <c r="BS2276" s="39"/>
      <c r="BT2276" s="39"/>
      <c r="BU2276" s="39"/>
      <c r="BV2276" s="39"/>
      <c r="BW2276" s="39"/>
      <c r="BX2276" s="39"/>
      <c r="BY2276" s="39"/>
      <c r="BZ2276" s="39"/>
      <c r="CA2276" s="39"/>
      <c r="CB2276" s="39"/>
      <c r="CC2276" s="39"/>
      <c r="CD2276" s="39"/>
      <c r="CE2276" s="39"/>
      <c r="CF2276" s="39"/>
      <c r="CG2276" s="39"/>
      <c r="CH2276" s="39"/>
      <c r="CI2276" s="39"/>
      <c r="CJ2276" s="39"/>
      <c r="CK2276" s="39"/>
      <c r="CL2276" s="39"/>
      <c r="CM2276" s="39"/>
      <c r="CN2276" s="39"/>
      <c r="CO2276" s="39"/>
      <c r="CP2276" s="39"/>
      <c r="CQ2276" s="39"/>
      <c r="CR2276" s="39"/>
      <c r="CS2276" s="39"/>
      <c r="CT2276" s="39"/>
      <c r="CU2276" s="39"/>
      <c r="CV2276" s="39"/>
      <c r="CW2276" s="39"/>
      <c r="CX2276" s="39"/>
      <c r="CY2276" s="39"/>
      <c r="CZ2276" s="39"/>
      <c r="DA2276" s="39"/>
      <c r="DB2276" s="39"/>
      <c r="DC2276" s="39"/>
      <c r="DD2276" s="39"/>
      <c r="DE2276" s="39"/>
      <c r="DF2276" s="39"/>
      <c r="DG2276" s="39"/>
      <c r="DH2276" s="39"/>
      <c r="DI2276" s="39"/>
      <c r="DJ2276" s="39"/>
      <c r="DK2276" s="39"/>
      <c r="DL2276" s="39"/>
      <c r="DM2276" s="39"/>
      <c r="DN2276" s="39"/>
      <c r="DO2276" s="39"/>
      <c r="DP2276" s="39"/>
      <c r="DQ2276" s="39"/>
      <c r="DR2276" s="39"/>
      <c r="DS2276" s="39"/>
      <c r="DT2276" s="39"/>
      <c r="DU2276" s="39"/>
      <c r="DV2276" s="39"/>
      <c r="DW2276" s="39"/>
      <c r="DX2276" s="39"/>
      <c r="DY2276" s="39"/>
      <c r="DZ2276" s="39"/>
      <c r="EA2276" s="39"/>
      <c r="EB2276" s="39"/>
      <c r="EC2276" s="39"/>
      <c r="ED2276" s="39"/>
      <c r="EE2276" s="39"/>
      <c r="EF2276" s="39"/>
      <c r="EG2276" s="39"/>
      <c r="EH2276" s="39"/>
      <c r="EI2276" s="39"/>
      <c r="EJ2276" s="39"/>
      <c r="EK2276" s="39"/>
      <c r="EL2276" s="39"/>
      <c r="EM2276" s="39"/>
      <c r="EN2276" s="39"/>
      <c r="EO2276" s="39"/>
      <c r="EP2276" s="39"/>
      <c r="EQ2276" s="39"/>
      <c r="ER2276" s="39"/>
      <c r="ES2276" s="39"/>
      <c r="ET2276" s="39"/>
      <c r="EU2276" s="39"/>
      <c r="EV2276" s="39"/>
      <c r="EW2276" s="39"/>
      <c r="EX2276" s="39"/>
      <c r="EY2276" s="39"/>
      <c r="EZ2276" s="39"/>
      <c r="FA2276" s="39"/>
      <c r="FB2276" s="39"/>
      <c r="FC2276" s="39"/>
      <c r="FD2276" s="39"/>
      <c r="FE2276" s="39"/>
      <c r="FF2276" s="39"/>
      <c r="FG2276" s="39"/>
      <c r="FH2276" s="39"/>
      <c r="FI2276" s="39"/>
      <c r="FJ2276" s="39"/>
      <c r="FK2276" s="39"/>
      <c r="FL2276" s="39"/>
      <c r="FM2276" s="39"/>
      <c r="FN2276" s="39"/>
    </row>
    <row r="2277" spans="1:170" s="36" customFormat="1">
      <c r="A2277" s="105"/>
      <c r="B2277" s="106"/>
      <c r="C2277" s="107"/>
      <c r="D2277" s="132"/>
      <c r="E2277" s="132"/>
      <c r="F2277" s="132"/>
      <c r="G2277" s="132"/>
      <c r="H2277" s="107"/>
      <c r="I2277" s="108"/>
      <c r="J2277" s="132"/>
      <c r="K2277" s="137"/>
      <c r="L2277" s="137"/>
      <c r="M2277" s="139"/>
      <c r="N2277" s="139"/>
      <c r="O2277" s="105"/>
      <c r="P2277" s="112"/>
      <c r="Q2277" s="112"/>
      <c r="R2277" s="112"/>
      <c r="S2277" s="94"/>
      <c r="T2277" s="95"/>
      <c r="U2277" s="95"/>
      <c r="V2277" s="95"/>
      <c r="W2277" s="95"/>
      <c r="X2277" s="39"/>
      <c r="Y2277" s="39"/>
      <c r="Z2277" s="39"/>
      <c r="AA2277" s="39"/>
      <c r="AB2277" s="39"/>
      <c r="AC2277" s="39"/>
      <c r="AD2277" s="39"/>
      <c r="AE2277" s="39"/>
      <c r="AF2277" s="39"/>
      <c r="AG2277" s="39"/>
      <c r="AH2277" s="39"/>
      <c r="AI2277" s="39"/>
      <c r="AJ2277" s="39"/>
      <c r="AK2277" s="39"/>
      <c r="AL2277" s="39"/>
      <c r="AM2277" s="39"/>
      <c r="AN2277" s="39"/>
      <c r="AO2277" s="39"/>
      <c r="AP2277" s="39"/>
      <c r="AQ2277" s="39"/>
      <c r="AR2277" s="39"/>
      <c r="AS2277" s="39"/>
      <c r="AT2277" s="39"/>
      <c r="AU2277" s="39"/>
      <c r="AV2277" s="39"/>
      <c r="AW2277" s="39"/>
      <c r="AX2277" s="39"/>
      <c r="AY2277" s="39"/>
      <c r="AZ2277" s="39"/>
      <c r="BA2277" s="39"/>
      <c r="BB2277" s="39"/>
      <c r="BC2277" s="39"/>
      <c r="BD2277" s="39"/>
      <c r="BE2277" s="39"/>
      <c r="BF2277" s="39"/>
      <c r="BG2277" s="39"/>
      <c r="BH2277" s="39"/>
      <c r="BI2277" s="39"/>
      <c r="BJ2277" s="39"/>
      <c r="BK2277" s="39"/>
      <c r="BL2277" s="39"/>
      <c r="BM2277" s="39"/>
      <c r="BN2277" s="39"/>
      <c r="BO2277" s="39"/>
      <c r="BP2277" s="39"/>
      <c r="BQ2277" s="39"/>
      <c r="BR2277" s="39"/>
      <c r="BS2277" s="39"/>
      <c r="BT2277" s="39"/>
      <c r="BU2277" s="39"/>
      <c r="BV2277" s="39"/>
      <c r="BW2277" s="39"/>
      <c r="BX2277" s="39"/>
      <c r="BY2277" s="39"/>
      <c r="BZ2277" s="39"/>
      <c r="CA2277" s="39"/>
      <c r="CB2277" s="39"/>
      <c r="CC2277" s="39"/>
      <c r="CD2277" s="39"/>
      <c r="CE2277" s="39"/>
      <c r="CF2277" s="39"/>
      <c r="CG2277" s="39"/>
      <c r="CH2277" s="39"/>
      <c r="CI2277" s="39"/>
      <c r="CJ2277" s="39"/>
      <c r="CK2277" s="39"/>
      <c r="CL2277" s="39"/>
      <c r="CM2277" s="39"/>
      <c r="CN2277" s="39"/>
      <c r="CO2277" s="39"/>
      <c r="CP2277" s="39"/>
      <c r="CQ2277" s="39"/>
      <c r="CR2277" s="39"/>
      <c r="CS2277" s="39"/>
      <c r="CT2277" s="39"/>
      <c r="CU2277" s="39"/>
      <c r="CV2277" s="39"/>
      <c r="CW2277" s="39"/>
      <c r="CX2277" s="39"/>
      <c r="CY2277" s="39"/>
      <c r="CZ2277" s="39"/>
      <c r="DA2277" s="39"/>
      <c r="DB2277" s="39"/>
      <c r="DC2277" s="39"/>
      <c r="DD2277" s="39"/>
      <c r="DE2277" s="39"/>
      <c r="DF2277" s="39"/>
      <c r="DG2277" s="39"/>
      <c r="DH2277" s="39"/>
      <c r="DI2277" s="39"/>
      <c r="DJ2277" s="39"/>
      <c r="DK2277" s="39"/>
      <c r="DL2277" s="39"/>
      <c r="DM2277" s="39"/>
      <c r="DN2277" s="39"/>
      <c r="DO2277" s="39"/>
      <c r="DP2277" s="39"/>
      <c r="DQ2277" s="39"/>
      <c r="DR2277" s="39"/>
      <c r="DS2277" s="39"/>
      <c r="DT2277" s="39"/>
      <c r="DU2277" s="39"/>
      <c r="DV2277" s="39"/>
      <c r="DW2277" s="39"/>
      <c r="DX2277" s="39"/>
      <c r="DY2277" s="39"/>
      <c r="DZ2277" s="39"/>
      <c r="EA2277" s="39"/>
      <c r="EB2277" s="39"/>
      <c r="EC2277" s="39"/>
      <c r="ED2277" s="39"/>
      <c r="EE2277" s="39"/>
      <c r="EF2277" s="39"/>
      <c r="EG2277" s="39"/>
      <c r="EH2277" s="39"/>
      <c r="EI2277" s="39"/>
      <c r="EJ2277" s="39"/>
      <c r="EK2277" s="39"/>
      <c r="EL2277" s="39"/>
      <c r="EM2277" s="39"/>
      <c r="EN2277" s="39"/>
      <c r="EO2277" s="39"/>
      <c r="EP2277" s="39"/>
      <c r="EQ2277" s="39"/>
      <c r="ER2277" s="39"/>
      <c r="ES2277" s="39"/>
      <c r="ET2277" s="39"/>
      <c r="EU2277" s="39"/>
      <c r="EV2277" s="39"/>
      <c r="EW2277" s="39"/>
      <c r="EX2277" s="39"/>
      <c r="EY2277" s="39"/>
      <c r="EZ2277" s="39"/>
      <c r="FA2277" s="39"/>
      <c r="FB2277" s="39"/>
      <c r="FC2277" s="39"/>
      <c r="FD2277" s="39"/>
      <c r="FE2277" s="39"/>
      <c r="FF2277" s="39"/>
      <c r="FG2277" s="39"/>
      <c r="FH2277" s="39"/>
      <c r="FI2277" s="39"/>
      <c r="FJ2277" s="39"/>
      <c r="FK2277" s="39"/>
      <c r="FL2277" s="39"/>
      <c r="FM2277" s="39"/>
      <c r="FN2277" s="39"/>
    </row>
    <row r="2278" spans="1:170" s="36" customFormat="1">
      <c r="A2278" s="105"/>
      <c r="B2278" s="106"/>
      <c r="C2278" s="107"/>
      <c r="D2278" s="132"/>
      <c r="E2278" s="132"/>
      <c r="F2278" s="132"/>
      <c r="G2278" s="132"/>
      <c r="H2278" s="107"/>
      <c r="I2278" s="108"/>
      <c r="J2278" s="132"/>
      <c r="K2278" s="137"/>
      <c r="L2278" s="137"/>
      <c r="M2278" s="139"/>
      <c r="N2278" s="139"/>
      <c r="O2278" s="105"/>
      <c r="P2278" s="112"/>
      <c r="Q2278" s="112"/>
      <c r="R2278" s="112"/>
      <c r="S2278" s="94"/>
      <c r="T2278" s="95"/>
      <c r="U2278" s="95"/>
      <c r="V2278" s="95"/>
      <c r="W2278" s="95"/>
      <c r="X2278" s="39"/>
      <c r="Y2278" s="39"/>
      <c r="Z2278" s="39"/>
      <c r="AA2278" s="39"/>
      <c r="AB2278" s="39"/>
      <c r="AC2278" s="39"/>
      <c r="AD2278" s="39"/>
      <c r="AE2278" s="39"/>
      <c r="AF2278" s="39"/>
      <c r="AG2278" s="39"/>
      <c r="AH2278" s="39"/>
      <c r="AI2278" s="39"/>
      <c r="AJ2278" s="39"/>
      <c r="AK2278" s="39"/>
      <c r="AL2278" s="39"/>
      <c r="AM2278" s="39"/>
      <c r="AN2278" s="39"/>
      <c r="AO2278" s="39"/>
      <c r="AP2278" s="39"/>
      <c r="AQ2278" s="39"/>
      <c r="AR2278" s="39"/>
      <c r="AS2278" s="39"/>
      <c r="AT2278" s="39"/>
      <c r="AU2278" s="39"/>
      <c r="AV2278" s="39"/>
      <c r="AW2278" s="39"/>
      <c r="AX2278" s="39"/>
      <c r="AY2278" s="39"/>
      <c r="AZ2278" s="39"/>
      <c r="BA2278" s="39"/>
      <c r="BB2278" s="39"/>
      <c r="BC2278" s="39"/>
      <c r="BD2278" s="39"/>
      <c r="BE2278" s="39"/>
      <c r="BF2278" s="39"/>
      <c r="BG2278" s="39"/>
      <c r="BH2278" s="39"/>
      <c r="BI2278" s="39"/>
      <c r="BJ2278" s="39"/>
      <c r="BK2278" s="39"/>
      <c r="BL2278" s="39"/>
      <c r="BM2278" s="39"/>
      <c r="BN2278" s="39"/>
      <c r="BO2278" s="39"/>
      <c r="BP2278" s="39"/>
      <c r="BQ2278" s="39"/>
      <c r="BR2278" s="39"/>
      <c r="BS2278" s="39"/>
      <c r="BT2278" s="39"/>
      <c r="BU2278" s="39"/>
      <c r="BV2278" s="39"/>
      <c r="BW2278" s="39"/>
      <c r="BX2278" s="39"/>
      <c r="BY2278" s="39"/>
      <c r="BZ2278" s="39"/>
      <c r="CA2278" s="39"/>
      <c r="CB2278" s="39"/>
      <c r="CC2278" s="39"/>
      <c r="CD2278" s="39"/>
      <c r="CE2278" s="39"/>
      <c r="CF2278" s="39"/>
      <c r="CG2278" s="39"/>
      <c r="CH2278" s="39"/>
      <c r="CI2278" s="39"/>
      <c r="CJ2278" s="39"/>
      <c r="CK2278" s="39"/>
      <c r="CL2278" s="39"/>
      <c r="CM2278" s="39"/>
      <c r="CN2278" s="39"/>
      <c r="CO2278" s="39"/>
      <c r="CP2278" s="39"/>
      <c r="CQ2278" s="39"/>
      <c r="CR2278" s="39"/>
      <c r="CS2278" s="39"/>
      <c r="CT2278" s="39"/>
      <c r="CU2278" s="39"/>
      <c r="CV2278" s="39"/>
      <c r="CW2278" s="39"/>
      <c r="CX2278" s="39"/>
      <c r="CY2278" s="39"/>
      <c r="CZ2278" s="39"/>
      <c r="DA2278" s="39"/>
      <c r="DB2278" s="39"/>
      <c r="DC2278" s="39"/>
      <c r="DD2278" s="39"/>
      <c r="DE2278" s="39"/>
      <c r="DF2278" s="39"/>
      <c r="DG2278" s="39"/>
      <c r="DH2278" s="39"/>
      <c r="DI2278" s="39"/>
      <c r="DJ2278" s="39"/>
      <c r="DK2278" s="39"/>
      <c r="DL2278" s="39"/>
      <c r="DM2278" s="39"/>
      <c r="DN2278" s="39"/>
      <c r="DO2278" s="39"/>
      <c r="DP2278" s="39"/>
      <c r="DQ2278" s="39"/>
      <c r="DR2278" s="39"/>
      <c r="DS2278" s="39"/>
      <c r="DT2278" s="39"/>
      <c r="DU2278" s="39"/>
      <c r="DV2278" s="39"/>
      <c r="DW2278" s="39"/>
      <c r="DX2278" s="39"/>
      <c r="DY2278" s="39"/>
      <c r="DZ2278" s="39"/>
      <c r="EA2278" s="39"/>
      <c r="EB2278" s="39"/>
      <c r="EC2278" s="39"/>
      <c r="ED2278" s="39"/>
      <c r="EE2278" s="39"/>
      <c r="EF2278" s="39"/>
      <c r="EG2278" s="39"/>
      <c r="EH2278" s="39"/>
      <c r="EI2278" s="39"/>
      <c r="EJ2278" s="39"/>
      <c r="EK2278" s="39"/>
      <c r="EL2278" s="39"/>
      <c r="EM2278" s="39"/>
      <c r="EN2278" s="39"/>
      <c r="EO2278" s="39"/>
      <c r="EP2278" s="39"/>
      <c r="EQ2278" s="39"/>
      <c r="ER2278" s="39"/>
      <c r="ES2278" s="39"/>
      <c r="ET2278" s="39"/>
      <c r="EU2278" s="39"/>
      <c r="EV2278" s="39"/>
      <c r="EW2278" s="39"/>
      <c r="EX2278" s="39"/>
      <c r="EY2278" s="39"/>
      <c r="EZ2278" s="39"/>
      <c r="FA2278" s="39"/>
      <c r="FB2278" s="39"/>
      <c r="FC2278" s="39"/>
      <c r="FD2278" s="39"/>
      <c r="FE2278" s="39"/>
      <c r="FF2278" s="39"/>
      <c r="FG2278" s="39"/>
      <c r="FH2278" s="39"/>
      <c r="FI2278" s="39"/>
      <c r="FJ2278" s="39"/>
      <c r="FK2278" s="39"/>
      <c r="FL2278" s="39"/>
      <c r="FM2278" s="39"/>
      <c r="FN2278" s="39"/>
    </row>
    <row r="2279" spans="1:170" s="36" customFormat="1">
      <c r="A2279" s="105"/>
      <c r="B2279" s="106"/>
      <c r="C2279" s="107"/>
      <c r="D2279" s="132"/>
      <c r="E2279" s="132"/>
      <c r="F2279" s="132"/>
      <c r="G2279" s="132"/>
      <c r="H2279" s="107"/>
      <c r="I2279" s="108"/>
      <c r="J2279" s="132"/>
      <c r="K2279" s="137"/>
      <c r="L2279" s="137"/>
      <c r="M2279" s="139"/>
      <c r="N2279" s="139"/>
      <c r="O2279" s="105"/>
      <c r="P2279" s="112"/>
      <c r="Q2279" s="112"/>
      <c r="R2279" s="112"/>
      <c r="S2279" s="94"/>
      <c r="T2279" s="95"/>
      <c r="U2279" s="95"/>
      <c r="V2279" s="95"/>
      <c r="W2279" s="95"/>
      <c r="X2279" s="39"/>
      <c r="Y2279" s="39"/>
      <c r="Z2279" s="39"/>
      <c r="AA2279" s="39"/>
      <c r="AB2279" s="39"/>
      <c r="AC2279" s="39"/>
      <c r="AD2279" s="39"/>
      <c r="AE2279" s="39"/>
      <c r="AF2279" s="39"/>
      <c r="AG2279" s="39"/>
      <c r="AH2279" s="39"/>
      <c r="AI2279" s="39"/>
      <c r="AJ2279" s="39"/>
      <c r="AK2279" s="39"/>
      <c r="AL2279" s="39"/>
      <c r="AM2279" s="39"/>
      <c r="AN2279" s="39"/>
      <c r="AO2279" s="39"/>
      <c r="AP2279" s="39"/>
      <c r="AQ2279" s="39"/>
      <c r="AR2279" s="39"/>
      <c r="AS2279" s="39"/>
      <c r="AT2279" s="39"/>
      <c r="AU2279" s="39"/>
      <c r="AV2279" s="39"/>
      <c r="AW2279" s="39"/>
      <c r="AX2279" s="39"/>
      <c r="AY2279" s="39"/>
      <c r="AZ2279" s="39"/>
      <c r="BA2279" s="39"/>
      <c r="BB2279" s="39"/>
      <c r="BC2279" s="39"/>
      <c r="BD2279" s="39"/>
      <c r="BE2279" s="39"/>
      <c r="BF2279" s="39"/>
      <c r="BG2279" s="39"/>
      <c r="BH2279" s="39"/>
      <c r="BI2279" s="39"/>
      <c r="BJ2279" s="39"/>
      <c r="BK2279" s="39"/>
      <c r="BL2279" s="39"/>
      <c r="BM2279" s="39"/>
      <c r="BN2279" s="39"/>
      <c r="BO2279" s="39"/>
      <c r="BP2279" s="39"/>
      <c r="BQ2279" s="39"/>
      <c r="BR2279" s="39"/>
      <c r="BS2279" s="39"/>
      <c r="BT2279" s="39"/>
      <c r="BU2279" s="39"/>
      <c r="BV2279" s="39"/>
      <c r="BW2279" s="39"/>
      <c r="BX2279" s="39"/>
      <c r="BY2279" s="39"/>
      <c r="BZ2279" s="39"/>
      <c r="CA2279" s="39"/>
      <c r="CB2279" s="39"/>
      <c r="CC2279" s="39"/>
      <c r="CD2279" s="39"/>
      <c r="CE2279" s="39"/>
      <c r="CF2279" s="39"/>
      <c r="CG2279" s="39"/>
      <c r="CH2279" s="39"/>
      <c r="CI2279" s="39"/>
      <c r="CJ2279" s="39"/>
      <c r="CK2279" s="39"/>
      <c r="CL2279" s="39"/>
      <c r="CM2279" s="39"/>
      <c r="CN2279" s="39"/>
      <c r="CO2279" s="39"/>
      <c r="CP2279" s="39"/>
      <c r="CQ2279" s="39"/>
      <c r="CR2279" s="39"/>
      <c r="CS2279" s="39"/>
      <c r="CT2279" s="39"/>
      <c r="CU2279" s="39"/>
      <c r="CV2279" s="39"/>
      <c r="CW2279" s="39"/>
      <c r="CX2279" s="39"/>
      <c r="CY2279" s="39"/>
      <c r="CZ2279" s="39"/>
      <c r="DA2279" s="39"/>
      <c r="DB2279" s="39"/>
      <c r="DC2279" s="39"/>
      <c r="DD2279" s="39"/>
      <c r="DE2279" s="39"/>
      <c r="DF2279" s="39"/>
      <c r="DG2279" s="39"/>
      <c r="DH2279" s="39"/>
      <c r="DI2279" s="39"/>
      <c r="DJ2279" s="39"/>
      <c r="DK2279" s="39"/>
      <c r="DL2279" s="39"/>
      <c r="DM2279" s="39"/>
      <c r="DN2279" s="39"/>
      <c r="DO2279" s="39"/>
      <c r="DP2279" s="39"/>
      <c r="DQ2279" s="39"/>
      <c r="DR2279" s="39"/>
      <c r="DS2279" s="39"/>
      <c r="DT2279" s="39"/>
      <c r="DU2279" s="39"/>
      <c r="DV2279" s="39"/>
      <c r="DW2279" s="39"/>
      <c r="DX2279" s="39"/>
      <c r="DY2279" s="39"/>
      <c r="DZ2279" s="39"/>
      <c r="EA2279" s="39"/>
      <c r="EB2279" s="39"/>
      <c r="EC2279" s="39"/>
      <c r="ED2279" s="39"/>
      <c r="EE2279" s="39"/>
      <c r="EF2279" s="39"/>
      <c r="EG2279" s="39"/>
      <c r="EH2279" s="39"/>
      <c r="EI2279" s="39"/>
      <c r="EJ2279" s="39"/>
      <c r="EK2279" s="39"/>
      <c r="EL2279" s="39"/>
      <c r="EM2279" s="39"/>
      <c r="EN2279" s="39"/>
      <c r="EO2279" s="39"/>
      <c r="EP2279" s="39"/>
      <c r="EQ2279" s="39"/>
      <c r="ER2279" s="39"/>
      <c r="ES2279" s="39"/>
      <c r="ET2279" s="39"/>
      <c r="EU2279" s="39"/>
      <c r="EV2279" s="39"/>
      <c r="EW2279" s="39"/>
      <c r="EX2279" s="39"/>
      <c r="EY2279" s="39"/>
      <c r="EZ2279" s="39"/>
      <c r="FA2279" s="39"/>
      <c r="FB2279" s="39"/>
      <c r="FC2279" s="39"/>
      <c r="FD2279" s="39"/>
      <c r="FE2279" s="39"/>
      <c r="FF2279" s="39"/>
      <c r="FG2279" s="39"/>
      <c r="FH2279" s="39"/>
      <c r="FI2279" s="39"/>
      <c r="FJ2279" s="39"/>
      <c r="FK2279" s="39"/>
      <c r="FL2279" s="39"/>
      <c r="FM2279" s="39"/>
      <c r="FN2279" s="39"/>
    </row>
    <row r="2280" spans="1:170" s="36" customFormat="1">
      <c r="A2280" s="105"/>
      <c r="B2280" s="106"/>
      <c r="C2280" s="107"/>
      <c r="D2280" s="132"/>
      <c r="E2280" s="132"/>
      <c r="F2280" s="132"/>
      <c r="G2280" s="132"/>
      <c r="H2280" s="107"/>
      <c r="I2280" s="108"/>
      <c r="J2280" s="132"/>
      <c r="K2280" s="137"/>
      <c r="L2280" s="137"/>
      <c r="M2280" s="139"/>
      <c r="N2280" s="139"/>
      <c r="O2280" s="105"/>
      <c r="P2280" s="112"/>
      <c r="Q2280" s="112"/>
      <c r="R2280" s="112"/>
      <c r="S2280" s="94"/>
      <c r="T2280" s="95"/>
      <c r="U2280" s="95"/>
      <c r="V2280" s="95"/>
      <c r="W2280" s="95"/>
      <c r="X2280" s="39"/>
      <c r="Y2280" s="39"/>
      <c r="Z2280" s="39"/>
      <c r="AA2280" s="39"/>
      <c r="AB2280" s="39"/>
      <c r="AC2280" s="39"/>
      <c r="AD2280" s="39"/>
      <c r="AE2280" s="39"/>
      <c r="AF2280" s="39"/>
      <c r="AG2280" s="39"/>
      <c r="AH2280" s="39"/>
      <c r="AI2280" s="39"/>
      <c r="AJ2280" s="39"/>
      <c r="AK2280" s="39"/>
      <c r="AL2280" s="39"/>
      <c r="AM2280" s="39"/>
      <c r="AN2280" s="39"/>
      <c r="AO2280" s="39"/>
      <c r="AP2280" s="39"/>
      <c r="AQ2280" s="39"/>
      <c r="AR2280" s="39"/>
      <c r="AS2280" s="39"/>
      <c r="AT2280" s="39"/>
      <c r="AU2280" s="39"/>
      <c r="AV2280" s="39"/>
      <c r="AW2280" s="39"/>
      <c r="AX2280" s="39"/>
      <c r="AY2280" s="39"/>
      <c r="AZ2280" s="39"/>
      <c r="BA2280" s="39"/>
      <c r="BB2280" s="39"/>
      <c r="BC2280" s="39"/>
      <c r="BD2280" s="39"/>
      <c r="BE2280" s="39"/>
      <c r="BF2280" s="39"/>
      <c r="BG2280" s="39"/>
      <c r="BH2280" s="39"/>
      <c r="BI2280" s="39"/>
      <c r="BJ2280" s="39"/>
      <c r="BK2280" s="39"/>
      <c r="BL2280" s="39"/>
      <c r="BM2280" s="39"/>
      <c r="BN2280" s="39"/>
      <c r="BO2280" s="39"/>
      <c r="BP2280" s="39"/>
      <c r="BQ2280" s="39"/>
      <c r="BR2280" s="39"/>
      <c r="BS2280" s="39"/>
      <c r="BT2280" s="39"/>
      <c r="BU2280" s="39"/>
      <c r="BV2280" s="39"/>
      <c r="BW2280" s="39"/>
      <c r="BX2280" s="39"/>
      <c r="BY2280" s="39"/>
      <c r="BZ2280" s="39"/>
      <c r="CA2280" s="39"/>
      <c r="CB2280" s="39"/>
      <c r="CC2280" s="39"/>
      <c r="CD2280" s="39"/>
      <c r="CE2280" s="39"/>
      <c r="CF2280" s="39"/>
      <c r="CG2280" s="39"/>
      <c r="CH2280" s="39"/>
      <c r="CI2280" s="39"/>
      <c r="CJ2280" s="39"/>
      <c r="CK2280" s="39"/>
      <c r="CL2280" s="39"/>
      <c r="CM2280" s="39"/>
      <c r="CN2280" s="39"/>
      <c r="CO2280" s="39"/>
      <c r="CP2280" s="39"/>
      <c r="CQ2280" s="39"/>
      <c r="CR2280" s="39"/>
      <c r="CS2280" s="39"/>
      <c r="CT2280" s="39"/>
      <c r="CU2280" s="39"/>
      <c r="CV2280" s="39"/>
      <c r="CW2280" s="39"/>
      <c r="CX2280" s="39"/>
      <c r="CY2280" s="39"/>
      <c r="CZ2280" s="39"/>
      <c r="DA2280" s="39"/>
      <c r="DB2280" s="39"/>
      <c r="DC2280" s="39"/>
      <c r="DD2280" s="39"/>
      <c r="DE2280" s="39"/>
      <c r="DF2280" s="39"/>
      <c r="DG2280" s="39"/>
      <c r="DH2280" s="39"/>
      <c r="DI2280" s="39"/>
      <c r="DJ2280" s="39"/>
      <c r="DK2280" s="39"/>
      <c r="DL2280" s="39"/>
      <c r="DM2280" s="39"/>
      <c r="DN2280" s="39"/>
      <c r="DO2280" s="39"/>
      <c r="DP2280" s="39"/>
      <c r="DQ2280" s="39"/>
      <c r="DR2280" s="39"/>
      <c r="DS2280" s="39"/>
      <c r="DT2280" s="39"/>
      <c r="DU2280" s="39"/>
      <c r="DV2280" s="39"/>
      <c r="DW2280" s="39"/>
      <c r="DX2280" s="39"/>
      <c r="DY2280" s="39"/>
      <c r="DZ2280" s="39"/>
      <c r="EA2280" s="39"/>
      <c r="EB2280" s="39"/>
      <c r="EC2280" s="39"/>
      <c r="ED2280" s="39"/>
      <c r="EE2280" s="39"/>
      <c r="EF2280" s="39"/>
      <c r="EG2280" s="39"/>
      <c r="EH2280" s="39"/>
      <c r="EI2280" s="39"/>
      <c r="EJ2280" s="39"/>
      <c r="EK2280" s="39"/>
      <c r="EL2280" s="39"/>
      <c r="EM2280" s="39"/>
      <c r="EN2280" s="39"/>
      <c r="EO2280" s="39"/>
      <c r="EP2280" s="39"/>
      <c r="EQ2280" s="39"/>
      <c r="ER2280" s="39"/>
      <c r="ES2280" s="39"/>
      <c r="ET2280" s="39"/>
      <c r="EU2280" s="39"/>
      <c r="EV2280" s="39"/>
      <c r="EW2280" s="39"/>
      <c r="EX2280" s="39"/>
      <c r="EY2280" s="39"/>
      <c r="EZ2280" s="39"/>
      <c r="FA2280" s="39"/>
      <c r="FB2280" s="39"/>
      <c r="FC2280" s="39"/>
      <c r="FD2280" s="39"/>
      <c r="FE2280" s="39"/>
      <c r="FF2280" s="39"/>
      <c r="FG2280" s="39"/>
      <c r="FH2280" s="39"/>
      <c r="FI2280" s="39"/>
      <c r="FJ2280" s="39"/>
      <c r="FK2280" s="39"/>
      <c r="FL2280" s="39"/>
      <c r="FM2280" s="39"/>
      <c r="FN2280" s="39"/>
    </row>
    <row r="2281" spans="1:170" s="36" customFormat="1">
      <c r="A2281" s="105"/>
      <c r="B2281" s="106"/>
      <c r="C2281" s="107"/>
      <c r="D2281" s="132"/>
      <c r="E2281" s="132"/>
      <c r="F2281" s="132"/>
      <c r="G2281" s="132"/>
      <c r="H2281" s="107"/>
      <c r="I2281" s="108"/>
      <c r="J2281" s="132"/>
      <c r="K2281" s="137"/>
      <c r="L2281" s="137"/>
      <c r="M2281" s="139"/>
      <c r="N2281" s="139"/>
      <c r="O2281" s="105"/>
      <c r="P2281" s="112"/>
      <c r="Q2281" s="112"/>
      <c r="R2281" s="112"/>
      <c r="S2281" s="94"/>
      <c r="T2281" s="95"/>
      <c r="U2281" s="95"/>
      <c r="V2281" s="95"/>
      <c r="W2281" s="95"/>
      <c r="X2281" s="39"/>
      <c r="Y2281" s="39"/>
      <c r="Z2281" s="39"/>
      <c r="AA2281" s="39"/>
      <c r="AB2281" s="39"/>
      <c r="AC2281" s="39"/>
      <c r="AD2281" s="39"/>
      <c r="AE2281" s="39"/>
      <c r="AF2281" s="39"/>
      <c r="AG2281" s="39"/>
      <c r="AH2281" s="39"/>
      <c r="AI2281" s="39"/>
      <c r="AJ2281" s="39"/>
      <c r="AK2281" s="39"/>
      <c r="AL2281" s="39"/>
      <c r="AM2281" s="39"/>
      <c r="AN2281" s="39"/>
      <c r="AO2281" s="39"/>
      <c r="AP2281" s="39"/>
      <c r="AQ2281" s="39"/>
      <c r="AR2281" s="39"/>
      <c r="AS2281" s="39"/>
      <c r="AT2281" s="39"/>
      <c r="AU2281" s="39"/>
      <c r="AV2281" s="39"/>
      <c r="AW2281" s="39"/>
      <c r="AX2281" s="39"/>
      <c r="AY2281" s="39"/>
      <c r="AZ2281" s="39"/>
      <c r="BA2281" s="39"/>
      <c r="BB2281" s="39"/>
      <c r="BC2281" s="39"/>
      <c r="BD2281" s="39"/>
      <c r="BE2281" s="39"/>
      <c r="BF2281" s="39"/>
      <c r="BG2281" s="39"/>
      <c r="BH2281" s="39"/>
      <c r="BI2281" s="39"/>
      <c r="BJ2281" s="39"/>
      <c r="BK2281" s="39"/>
      <c r="BL2281" s="39"/>
      <c r="BM2281" s="39"/>
      <c r="BN2281" s="39"/>
      <c r="BO2281" s="39"/>
      <c r="BP2281" s="39"/>
      <c r="BQ2281" s="39"/>
      <c r="BR2281" s="39"/>
      <c r="BS2281" s="39"/>
      <c r="BT2281" s="39"/>
      <c r="BU2281" s="39"/>
      <c r="BV2281" s="39"/>
      <c r="BW2281" s="39"/>
      <c r="BX2281" s="39"/>
      <c r="BY2281" s="39"/>
      <c r="BZ2281" s="39"/>
      <c r="CA2281" s="39"/>
      <c r="CB2281" s="39"/>
      <c r="CC2281" s="39"/>
      <c r="CD2281" s="39"/>
      <c r="CE2281" s="39"/>
      <c r="CF2281" s="39"/>
      <c r="CG2281" s="39"/>
      <c r="CH2281" s="39"/>
      <c r="CI2281" s="39"/>
      <c r="CJ2281" s="39"/>
      <c r="CK2281" s="39"/>
      <c r="CL2281" s="39"/>
      <c r="CM2281" s="39"/>
      <c r="CN2281" s="39"/>
      <c r="CO2281" s="39"/>
      <c r="CP2281" s="39"/>
      <c r="CQ2281" s="39"/>
      <c r="CR2281" s="39"/>
      <c r="CS2281" s="39"/>
      <c r="CT2281" s="39"/>
      <c r="CU2281" s="39"/>
      <c r="CV2281" s="39"/>
      <c r="CW2281" s="39"/>
      <c r="CX2281" s="39"/>
      <c r="CY2281" s="39"/>
      <c r="CZ2281" s="39"/>
      <c r="DA2281" s="39"/>
      <c r="DB2281" s="39"/>
      <c r="DC2281" s="39"/>
      <c r="DD2281" s="39"/>
      <c r="DE2281" s="39"/>
      <c r="DF2281" s="39"/>
      <c r="DG2281" s="39"/>
      <c r="DH2281" s="39"/>
      <c r="DI2281" s="39"/>
      <c r="DJ2281" s="39"/>
      <c r="DK2281" s="39"/>
      <c r="DL2281" s="39"/>
      <c r="DM2281" s="39"/>
      <c r="DN2281" s="39"/>
      <c r="DO2281" s="39"/>
      <c r="DP2281" s="39"/>
      <c r="DQ2281" s="39"/>
      <c r="DR2281" s="39"/>
      <c r="DS2281" s="39"/>
      <c r="DT2281" s="39"/>
      <c r="DU2281" s="39"/>
      <c r="DV2281" s="39"/>
      <c r="DW2281" s="39"/>
      <c r="DX2281" s="39"/>
      <c r="DY2281" s="39"/>
      <c r="DZ2281" s="39"/>
      <c r="EA2281" s="39"/>
      <c r="EB2281" s="39"/>
      <c r="EC2281" s="39"/>
      <c r="ED2281" s="39"/>
      <c r="EE2281" s="39"/>
      <c r="EF2281" s="39"/>
      <c r="EG2281" s="39"/>
      <c r="EH2281" s="39"/>
      <c r="EI2281" s="39"/>
      <c r="EJ2281" s="39"/>
      <c r="EK2281" s="39"/>
      <c r="EL2281" s="39"/>
      <c r="EM2281" s="39"/>
      <c r="EN2281" s="39"/>
      <c r="EO2281" s="39"/>
      <c r="EP2281" s="39"/>
      <c r="EQ2281" s="39"/>
      <c r="ER2281" s="39"/>
      <c r="ES2281" s="39"/>
      <c r="ET2281" s="39"/>
      <c r="EU2281" s="39"/>
      <c r="EV2281" s="39"/>
      <c r="EW2281" s="39"/>
      <c r="EX2281" s="39"/>
      <c r="EY2281" s="39"/>
      <c r="EZ2281" s="39"/>
      <c r="FA2281" s="39"/>
      <c r="FB2281" s="39"/>
      <c r="FC2281" s="39"/>
      <c r="FD2281" s="39"/>
      <c r="FE2281" s="39"/>
      <c r="FF2281" s="39"/>
      <c r="FG2281" s="39"/>
      <c r="FH2281" s="39"/>
      <c r="FI2281" s="39"/>
      <c r="FJ2281" s="39"/>
      <c r="FK2281" s="39"/>
      <c r="FL2281" s="39"/>
      <c r="FM2281" s="39"/>
      <c r="FN2281" s="39"/>
    </row>
    <row r="2282" spans="1:170" s="36" customFormat="1">
      <c r="A2282" s="105"/>
      <c r="B2282" s="106"/>
      <c r="C2282" s="107"/>
      <c r="D2282" s="132"/>
      <c r="E2282" s="132"/>
      <c r="F2282" s="132"/>
      <c r="G2282" s="132"/>
      <c r="H2282" s="107"/>
      <c r="I2282" s="108"/>
      <c r="J2282" s="132"/>
      <c r="K2282" s="137"/>
      <c r="L2282" s="137"/>
      <c r="M2282" s="139"/>
      <c r="N2282" s="139"/>
      <c r="O2282" s="105"/>
      <c r="P2282" s="112"/>
      <c r="Q2282" s="112"/>
      <c r="R2282" s="112"/>
      <c r="S2282" s="94"/>
      <c r="T2282" s="95"/>
      <c r="U2282" s="95"/>
      <c r="V2282" s="95"/>
      <c r="W2282" s="95"/>
      <c r="X2282" s="39"/>
      <c r="Y2282" s="39"/>
      <c r="Z2282" s="39"/>
      <c r="AA2282" s="39"/>
      <c r="AB2282" s="39"/>
      <c r="AC2282" s="39"/>
      <c r="AD2282" s="39"/>
      <c r="AE2282" s="39"/>
      <c r="AF2282" s="39"/>
      <c r="AG2282" s="39"/>
      <c r="AH2282" s="39"/>
      <c r="AI2282" s="39"/>
      <c r="AJ2282" s="39"/>
      <c r="AK2282" s="39"/>
      <c r="AL2282" s="39"/>
      <c r="AM2282" s="39"/>
      <c r="AN2282" s="39"/>
      <c r="AO2282" s="39"/>
      <c r="AP2282" s="39"/>
      <c r="AQ2282" s="39"/>
      <c r="AR2282" s="39"/>
      <c r="AS2282" s="39"/>
      <c r="AT2282" s="39"/>
      <c r="AU2282" s="39"/>
      <c r="AV2282" s="39"/>
      <c r="AW2282" s="39"/>
      <c r="AX2282" s="39"/>
      <c r="AY2282" s="39"/>
      <c r="AZ2282" s="39"/>
      <c r="BA2282" s="39"/>
      <c r="BB2282" s="39"/>
      <c r="BC2282" s="39"/>
      <c r="BD2282" s="39"/>
      <c r="BE2282" s="39"/>
      <c r="BF2282" s="39"/>
      <c r="BG2282" s="39"/>
      <c r="BH2282" s="39"/>
      <c r="BI2282" s="39"/>
      <c r="BJ2282" s="39"/>
      <c r="BK2282" s="39"/>
      <c r="BL2282" s="39"/>
      <c r="BM2282" s="39"/>
      <c r="BN2282" s="39"/>
      <c r="BO2282" s="39"/>
      <c r="BP2282" s="39"/>
      <c r="BQ2282" s="39"/>
      <c r="BR2282" s="39"/>
      <c r="BS2282" s="39"/>
      <c r="BT2282" s="39"/>
      <c r="BU2282" s="39"/>
      <c r="BV2282" s="39"/>
      <c r="BW2282" s="39"/>
      <c r="BX2282" s="39"/>
      <c r="BY2282" s="39"/>
      <c r="BZ2282" s="39"/>
      <c r="CA2282" s="39"/>
      <c r="CB2282" s="39"/>
      <c r="CC2282" s="39"/>
      <c r="CD2282" s="39"/>
      <c r="CE2282" s="39"/>
      <c r="CF2282" s="39"/>
      <c r="CG2282" s="39"/>
      <c r="CH2282" s="39"/>
      <c r="CI2282" s="39"/>
      <c r="CJ2282" s="39"/>
      <c r="CK2282" s="39"/>
      <c r="CL2282" s="39"/>
      <c r="CM2282" s="39"/>
      <c r="CN2282" s="39"/>
      <c r="CO2282" s="39"/>
      <c r="CP2282" s="39"/>
      <c r="CQ2282" s="39"/>
      <c r="CR2282" s="39"/>
      <c r="CS2282" s="39"/>
      <c r="CT2282" s="39"/>
      <c r="CU2282" s="39"/>
      <c r="CV2282" s="39"/>
      <c r="CW2282" s="39"/>
      <c r="CX2282" s="39"/>
      <c r="CY2282" s="39"/>
      <c r="CZ2282" s="39"/>
      <c r="DA2282" s="39"/>
      <c r="DB2282" s="39"/>
      <c r="DC2282" s="39"/>
      <c r="DD2282" s="39"/>
      <c r="DE2282" s="39"/>
      <c r="DF2282" s="39"/>
      <c r="DG2282" s="39"/>
      <c r="DH2282" s="39"/>
      <c r="DI2282" s="39"/>
      <c r="DJ2282" s="39"/>
      <c r="DK2282" s="39"/>
      <c r="DL2282" s="39"/>
      <c r="DM2282" s="39"/>
      <c r="DN2282" s="39"/>
      <c r="DO2282" s="39"/>
      <c r="DP2282" s="39"/>
      <c r="DQ2282" s="39"/>
      <c r="DR2282" s="39"/>
      <c r="DS2282" s="39"/>
      <c r="DT2282" s="39"/>
      <c r="DU2282" s="39"/>
      <c r="DV2282" s="39"/>
      <c r="DW2282" s="39"/>
      <c r="DX2282" s="39"/>
      <c r="DY2282" s="39"/>
      <c r="DZ2282" s="39"/>
      <c r="EA2282" s="39"/>
      <c r="EB2282" s="39"/>
      <c r="EC2282" s="39"/>
      <c r="ED2282" s="39"/>
      <c r="EE2282" s="39"/>
      <c r="EF2282" s="39"/>
      <c r="EG2282" s="39"/>
      <c r="EH2282" s="39"/>
      <c r="EI2282" s="39"/>
      <c r="EJ2282" s="39"/>
      <c r="EK2282" s="39"/>
      <c r="EL2282" s="39"/>
      <c r="EM2282" s="39"/>
      <c r="EN2282" s="39"/>
      <c r="EO2282" s="39"/>
      <c r="EP2282" s="39"/>
      <c r="EQ2282" s="39"/>
      <c r="ER2282" s="39"/>
      <c r="ES2282" s="39"/>
      <c r="ET2282" s="39"/>
      <c r="EU2282" s="39"/>
      <c r="EV2282" s="39"/>
      <c r="EW2282" s="39"/>
      <c r="EX2282" s="39"/>
      <c r="EY2282" s="39"/>
      <c r="EZ2282" s="39"/>
      <c r="FA2282" s="39"/>
      <c r="FB2282" s="39"/>
      <c r="FC2282" s="39"/>
      <c r="FD2282" s="39"/>
      <c r="FE2282" s="39"/>
      <c r="FF2282" s="39"/>
      <c r="FG2282" s="39"/>
      <c r="FH2282" s="39"/>
      <c r="FI2282" s="39"/>
      <c r="FJ2282" s="39"/>
      <c r="FK2282" s="39"/>
      <c r="FL2282" s="39"/>
      <c r="FM2282" s="39"/>
      <c r="FN2282" s="39"/>
    </row>
    <row r="2283" spans="1:170" s="36" customFormat="1">
      <c r="A2283" s="105"/>
      <c r="B2283" s="106"/>
      <c r="C2283" s="107"/>
      <c r="D2283" s="132"/>
      <c r="E2283" s="132"/>
      <c r="F2283" s="132"/>
      <c r="G2283" s="132"/>
      <c r="H2283" s="107"/>
      <c r="I2283" s="108"/>
      <c r="J2283" s="132"/>
      <c r="K2283" s="137"/>
      <c r="L2283" s="137"/>
      <c r="M2283" s="139"/>
      <c r="N2283" s="139"/>
      <c r="O2283" s="105"/>
      <c r="P2283" s="112"/>
      <c r="Q2283" s="112"/>
      <c r="R2283" s="112"/>
      <c r="S2283" s="94"/>
      <c r="T2283" s="95"/>
      <c r="U2283" s="95"/>
      <c r="V2283" s="95"/>
      <c r="W2283" s="95"/>
      <c r="X2283" s="39"/>
      <c r="Y2283" s="39"/>
      <c r="Z2283" s="39"/>
      <c r="AA2283" s="39"/>
      <c r="AB2283" s="39"/>
      <c r="AC2283" s="39"/>
      <c r="AD2283" s="39"/>
      <c r="AE2283" s="39"/>
      <c r="AF2283" s="39"/>
      <c r="AG2283" s="39"/>
      <c r="AH2283" s="39"/>
      <c r="AI2283" s="39"/>
      <c r="AJ2283" s="39"/>
      <c r="AK2283" s="39"/>
      <c r="AL2283" s="39"/>
      <c r="AM2283" s="39"/>
      <c r="AN2283" s="39"/>
      <c r="AO2283" s="39"/>
      <c r="AP2283" s="39"/>
      <c r="AQ2283" s="39"/>
      <c r="AR2283" s="39"/>
      <c r="AS2283" s="39"/>
      <c r="AT2283" s="39"/>
      <c r="AU2283" s="39"/>
      <c r="AV2283" s="39"/>
      <c r="AW2283" s="39"/>
      <c r="AX2283" s="39"/>
      <c r="AY2283" s="39"/>
      <c r="AZ2283" s="39"/>
      <c r="BA2283" s="39"/>
      <c r="BB2283" s="39"/>
      <c r="BC2283" s="39"/>
      <c r="BD2283" s="39"/>
      <c r="BE2283" s="39"/>
      <c r="BF2283" s="39"/>
      <c r="BG2283" s="39"/>
      <c r="BH2283" s="39"/>
      <c r="BI2283" s="39"/>
      <c r="BJ2283" s="39"/>
      <c r="BK2283" s="39"/>
      <c r="BL2283" s="39"/>
      <c r="BM2283" s="39"/>
      <c r="BN2283" s="39"/>
      <c r="BO2283" s="39"/>
      <c r="BP2283" s="39"/>
      <c r="BQ2283" s="39"/>
      <c r="BR2283" s="39"/>
      <c r="BS2283" s="39"/>
      <c r="BT2283" s="39"/>
      <c r="BU2283" s="39"/>
      <c r="BV2283" s="39"/>
      <c r="BW2283" s="39"/>
      <c r="BX2283" s="39"/>
      <c r="BY2283" s="39"/>
      <c r="BZ2283" s="39"/>
      <c r="CA2283" s="39"/>
      <c r="CB2283" s="39"/>
      <c r="CC2283" s="39"/>
      <c r="CD2283" s="39"/>
      <c r="CE2283" s="39"/>
      <c r="CF2283" s="39"/>
      <c r="CG2283" s="39"/>
      <c r="CH2283" s="39"/>
      <c r="CI2283" s="39"/>
      <c r="CJ2283" s="39"/>
      <c r="CK2283" s="39"/>
      <c r="CL2283" s="39"/>
      <c r="CM2283" s="39"/>
      <c r="CN2283" s="39"/>
      <c r="CO2283" s="39"/>
      <c r="CP2283" s="39"/>
      <c r="CQ2283" s="39"/>
      <c r="CR2283" s="39"/>
      <c r="CS2283" s="39"/>
      <c r="CT2283" s="39"/>
      <c r="CU2283" s="39"/>
      <c r="CV2283" s="39"/>
      <c r="CW2283" s="39"/>
      <c r="CX2283" s="39"/>
      <c r="CY2283" s="39"/>
      <c r="CZ2283" s="39"/>
      <c r="DA2283" s="39"/>
      <c r="DB2283" s="39"/>
      <c r="DC2283" s="39"/>
      <c r="DD2283" s="39"/>
      <c r="DE2283" s="39"/>
      <c r="DF2283" s="39"/>
      <c r="DG2283" s="39"/>
      <c r="DH2283" s="39"/>
      <c r="DI2283" s="39"/>
      <c r="DJ2283" s="39"/>
      <c r="DK2283" s="39"/>
      <c r="DL2283" s="39"/>
      <c r="DM2283" s="39"/>
      <c r="DN2283" s="39"/>
      <c r="DO2283" s="39"/>
      <c r="DP2283" s="39"/>
      <c r="DQ2283" s="39"/>
      <c r="DR2283" s="39"/>
      <c r="DS2283" s="39"/>
      <c r="DT2283" s="39"/>
      <c r="DU2283" s="39"/>
      <c r="DV2283" s="39"/>
      <c r="DW2283" s="39"/>
      <c r="DX2283" s="39"/>
      <c r="DY2283" s="39"/>
      <c r="DZ2283" s="39"/>
      <c r="EA2283" s="39"/>
      <c r="EB2283" s="39"/>
      <c r="EC2283" s="39"/>
      <c r="ED2283" s="39"/>
      <c r="EE2283" s="39"/>
      <c r="EF2283" s="39"/>
      <c r="EG2283" s="39"/>
      <c r="EH2283" s="39"/>
      <c r="EI2283" s="39"/>
      <c r="EJ2283" s="39"/>
      <c r="EK2283" s="39"/>
      <c r="EL2283" s="39"/>
      <c r="EM2283" s="39"/>
      <c r="EN2283" s="39"/>
      <c r="EO2283" s="39"/>
      <c r="EP2283" s="39"/>
      <c r="EQ2283" s="39"/>
      <c r="ER2283" s="39"/>
      <c r="ES2283" s="39"/>
      <c r="ET2283" s="39"/>
      <c r="EU2283" s="39"/>
      <c r="EV2283" s="39"/>
      <c r="EW2283" s="39"/>
      <c r="EX2283" s="39"/>
      <c r="EY2283" s="39"/>
      <c r="EZ2283" s="39"/>
      <c r="FA2283" s="39"/>
      <c r="FB2283" s="39"/>
      <c r="FC2283" s="39"/>
      <c r="FD2283" s="39"/>
      <c r="FE2283" s="39"/>
      <c r="FF2283" s="39"/>
      <c r="FG2283" s="39"/>
      <c r="FH2283" s="39"/>
      <c r="FI2283" s="39"/>
      <c r="FJ2283" s="39"/>
      <c r="FK2283" s="39"/>
      <c r="FL2283" s="39"/>
      <c r="FM2283" s="39"/>
      <c r="FN2283" s="39"/>
    </row>
    <row r="2284" spans="1:170" s="36" customFormat="1">
      <c r="A2284" s="105"/>
      <c r="B2284" s="106"/>
      <c r="C2284" s="107"/>
      <c r="D2284" s="132"/>
      <c r="E2284" s="132"/>
      <c r="F2284" s="132"/>
      <c r="G2284" s="132"/>
      <c r="H2284" s="107"/>
      <c r="I2284" s="108"/>
      <c r="J2284" s="132"/>
      <c r="K2284" s="137"/>
      <c r="L2284" s="137"/>
      <c r="M2284" s="139"/>
      <c r="N2284" s="139"/>
      <c r="O2284" s="105"/>
      <c r="P2284" s="112"/>
      <c r="Q2284" s="112"/>
      <c r="R2284" s="112"/>
      <c r="S2284" s="94"/>
      <c r="T2284" s="95"/>
      <c r="U2284" s="95"/>
      <c r="V2284" s="95"/>
      <c r="W2284" s="95"/>
      <c r="X2284" s="39"/>
      <c r="Y2284" s="39"/>
      <c r="Z2284" s="39"/>
      <c r="AA2284" s="39"/>
      <c r="AB2284" s="39"/>
      <c r="AC2284" s="39"/>
      <c r="AD2284" s="39"/>
      <c r="AE2284" s="39"/>
      <c r="AF2284" s="39"/>
      <c r="AG2284" s="39"/>
      <c r="AH2284" s="39"/>
      <c r="AI2284" s="39"/>
      <c r="AJ2284" s="39"/>
      <c r="AK2284" s="39"/>
      <c r="AL2284" s="39"/>
      <c r="AM2284" s="39"/>
      <c r="AN2284" s="39"/>
      <c r="AO2284" s="39"/>
      <c r="AP2284" s="39"/>
      <c r="AQ2284" s="39"/>
      <c r="AR2284" s="39"/>
      <c r="AS2284" s="39"/>
      <c r="AT2284" s="39"/>
      <c r="AU2284" s="39"/>
      <c r="AV2284" s="39"/>
      <c r="AW2284" s="39"/>
      <c r="AX2284" s="39"/>
      <c r="AY2284" s="39"/>
      <c r="AZ2284" s="39"/>
      <c r="BA2284" s="39"/>
      <c r="BB2284" s="39"/>
      <c r="BC2284" s="39"/>
      <c r="BD2284" s="39"/>
      <c r="BE2284" s="39"/>
      <c r="BF2284" s="39"/>
      <c r="BG2284" s="39"/>
      <c r="BH2284" s="39"/>
      <c r="BI2284" s="39"/>
      <c r="BJ2284" s="39"/>
      <c r="BK2284" s="39"/>
      <c r="BL2284" s="39"/>
      <c r="BM2284" s="39"/>
      <c r="BN2284" s="39"/>
      <c r="BO2284" s="39"/>
      <c r="BP2284" s="39"/>
      <c r="BQ2284" s="39"/>
      <c r="BR2284" s="39"/>
      <c r="BS2284" s="39"/>
      <c r="BT2284" s="39"/>
      <c r="BU2284" s="39"/>
      <c r="BV2284" s="39"/>
      <c r="BW2284" s="39"/>
      <c r="BX2284" s="39"/>
      <c r="BY2284" s="39"/>
      <c r="BZ2284" s="39"/>
      <c r="CA2284" s="39"/>
      <c r="CB2284" s="39"/>
      <c r="CC2284" s="39"/>
      <c r="CD2284" s="39"/>
      <c r="CE2284" s="39"/>
      <c r="CF2284" s="39"/>
      <c r="CG2284" s="39"/>
      <c r="CH2284" s="39"/>
      <c r="CI2284" s="39"/>
      <c r="CJ2284" s="39"/>
      <c r="CK2284" s="39"/>
      <c r="CL2284" s="39"/>
      <c r="CM2284" s="39"/>
      <c r="CN2284" s="39"/>
      <c r="CO2284" s="39"/>
      <c r="CP2284" s="39"/>
      <c r="CQ2284" s="39"/>
      <c r="CR2284" s="39"/>
      <c r="CS2284" s="39"/>
      <c r="CT2284" s="39"/>
      <c r="CU2284" s="39"/>
      <c r="CV2284" s="39"/>
      <c r="CW2284" s="39"/>
      <c r="CX2284" s="39"/>
      <c r="CY2284" s="39"/>
      <c r="CZ2284" s="39"/>
      <c r="DA2284" s="39"/>
      <c r="DB2284" s="39"/>
      <c r="DC2284" s="39"/>
      <c r="DD2284" s="39"/>
      <c r="DE2284" s="39"/>
      <c r="DF2284" s="39"/>
      <c r="DG2284" s="39"/>
      <c r="DH2284" s="39"/>
      <c r="DI2284" s="39"/>
      <c r="DJ2284" s="39"/>
      <c r="DK2284" s="39"/>
      <c r="DL2284" s="39"/>
      <c r="DM2284" s="39"/>
      <c r="DN2284" s="39"/>
      <c r="DO2284" s="39"/>
      <c r="DP2284" s="39"/>
      <c r="DQ2284" s="39"/>
      <c r="DR2284" s="39"/>
      <c r="DS2284" s="39"/>
      <c r="DT2284" s="39"/>
      <c r="DU2284" s="39"/>
      <c r="DV2284" s="39"/>
      <c r="DW2284" s="39"/>
      <c r="DX2284" s="39"/>
      <c r="DY2284" s="39"/>
      <c r="DZ2284" s="39"/>
      <c r="EA2284" s="39"/>
      <c r="EB2284" s="39"/>
      <c r="EC2284" s="39"/>
      <c r="ED2284" s="39"/>
      <c r="EE2284" s="39"/>
      <c r="EF2284" s="39"/>
      <c r="EG2284" s="39"/>
      <c r="EH2284" s="39"/>
      <c r="EI2284" s="39"/>
      <c r="EJ2284" s="39"/>
      <c r="EK2284" s="39"/>
      <c r="EL2284" s="39"/>
      <c r="EM2284" s="39"/>
      <c r="EN2284" s="39"/>
      <c r="EO2284" s="39"/>
      <c r="EP2284" s="39"/>
      <c r="EQ2284" s="39"/>
      <c r="ER2284" s="39"/>
      <c r="ES2284" s="39"/>
      <c r="ET2284" s="39"/>
      <c r="EU2284" s="39"/>
      <c r="EV2284" s="39"/>
      <c r="EW2284" s="39"/>
      <c r="EX2284" s="39"/>
      <c r="EY2284" s="39"/>
      <c r="EZ2284" s="39"/>
      <c r="FA2284" s="39"/>
      <c r="FB2284" s="39"/>
      <c r="FC2284" s="39"/>
      <c r="FD2284" s="39"/>
      <c r="FE2284" s="39"/>
      <c r="FF2284" s="39"/>
      <c r="FG2284" s="39"/>
      <c r="FH2284" s="39"/>
      <c r="FI2284" s="39"/>
      <c r="FJ2284" s="39"/>
      <c r="FK2284" s="39"/>
      <c r="FL2284" s="39"/>
      <c r="FM2284" s="39"/>
      <c r="FN2284" s="39"/>
    </row>
    <row r="2285" spans="1:170" s="36" customFormat="1">
      <c r="A2285" s="105"/>
      <c r="B2285" s="106"/>
      <c r="C2285" s="107"/>
      <c r="D2285" s="132"/>
      <c r="E2285" s="132"/>
      <c r="F2285" s="132"/>
      <c r="G2285" s="132"/>
      <c r="H2285" s="107"/>
      <c r="I2285" s="108"/>
      <c r="J2285" s="132"/>
      <c r="K2285" s="137"/>
      <c r="L2285" s="137"/>
      <c r="M2285" s="139"/>
      <c r="N2285" s="139"/>
      <c r="O2285" s="105"/>
      <c r="P2285" s="112"/>
      <c r="Q2285" s="112"/>
      <c r="R2285" s="112"/>
      <c r="S2285" s="94"/>
      <c r="T2285" s="95"/>
      <c r="U2285" s="95"/>
      <c r="V2285" s="95"/>
      <c r="W2285" s="95"/>
      <c r="X2285" s="39"/>
      <c r="Y2285" s="39"/>
      <c r="Z2285" s="39"/>
      <c r="AA2285" s="39"/>
      <c r="AB2285" s="39"/>
      <c r="AC2285" s="39"/>
      <c r="AD2285" s="39"/>
      <c r="AE2285" s="39"/>
      <c r="AF2285" s="39"/>
      <c r="AG2285" s="39"/>
      <c r="AH2285" s="39"/>
      <c r="AI2285" s="39"/>
      <c r="AJ2285" s="39"/>
      <c r="AK2285" s="39"/>
      <c r="AL2285" s="39"/>
      <c r="AM2285" s="39"/>
      <c r="AN2285" s="39"/>
      <c r="AO2285" s="39"/>
      <c r="AP2285" s="39"/>
      <c r="AQ2285" s="39"/>
      <c r="AR2285" s="39"/>
      <c r="AS2285" s="39"/>
      <c r="AT2285" s="39"/>
      <c r="AU2285" s="39"/>
      <c r="AV2285" s="39"/>
      <c r="AW2285" s="39"/>
      <c r="AX2285" s="39"/>
      <c r="AY2285" s="39"/>
      <c r="AZ2285" s="39"/>
      <c r="BA2285" s="39"/>
      <c r="BB2285" s="39"/>
      <c r="BC2285" s="39"/>
      <c r="BD2285" s="39"/>
      <c r="BE2285" s="39"/>
      <c r="BF2285" s="39"/>
      <c r="BG2285" s="39"/>
      <c r="BH2285" s="39"/>
      <c r="BI2285" s="39"/>
      <c r="BJ2285" s="39"/>
      <c r="BK2285" s="39"/>
      <c r="BL2285" s="39"/>
      <c r="BM2285" s="39"/>
      <c r="BN2285" s="39"/>
      <c r="BO2285" s="39"/>
      <c r="BP2285" s="39"/>
      <c r="BQ2285" s="39"/>
      <c r="BR2285" s="39"/>
      <c r="BS2285" s="39"/>
      <c r="BT2285" s="39"/>
      <c r="BU2285" s="39"/>
      <c r="BV2285" s="39"/>
      <c r="BW2285" s="39"/>
      <c r="BX2285" s="39"/>
      <c r="BY2285" s="39"/>
      <c r="BZ2285" s="39"/>
      <c r="CA2285" s="39"/>
      <c r="CB2285" s="39"/>
      <c r="CC2285" s="39"/>
      <c r="CD2285" s="39"/>
      <c r="CE2285" s="39"/>
      <c r="CF2285" s="39"/>
      <c r="CG2285" s="39"/>
      <c r="CH2285" s="39"/>
      <c r="CI2285" s="39"/>
      <c r="CJ2285" s="39"/>
      <c r="CK2285" s="39"/>
      <c r="CL2285" s="39"/>
      <c r="CM2285" s="39"/>
      <c r="CN2285" s="39"/>
      <c r="CO2285" s="39"/>
      <c r="CP2285" s="39"/>
      <c r="CQ2285" s="39"/>
      <c r="CR2285" s="39"/>
      <c r="CS2285" s="39"/>
      <c r="CT2285" s="39"/>
      <c r="CU2285" s="39"/>
      <c r="CV2285" s="39"/>
      <c r="CW2285" s="39"/>
      <c r="CX2285" s="39"/>
      <c r="CY2285" s="39"/>
      <c r="CZ2285" s="39"/>
      <c r="DA2285" s="39"/>
      <c r="DB2285" s="39"/>
      <c r="DC2285" s="39"/>
      <c r="DD2285" s="39"/>
      <c r="DE2285" s="39"/>
      <c r="DF2285" s="39"/>
      <c r="DG2285" s="39"/>
      <c r="DH2285" s="39"/>
      <c r="DI2285" s="39"/>
      <c r="DJ2285" s="39"/>
      <c r="DK2285" s="39"/>
      <c r="DL2285" s="39"/>
      <c r="DM2285" s="39"/>
      <c r="DN2285" s="39"/>
      <c r="DO2285" s="39"/>
      <c r="DP2285" s="39"/>
      <c r="DQ2285" s="39"/>
      <c r="DR2285" s="39"/>
      <c r="DS2285" s="39"/>
      <c r="DT2285" s="39"/>
      <c r="DU2285" s="39"/>
      <c r="DV2285" s="39"/>
      <c r="DW2285" s="39"/>
      <c r="DX2285" s="39"/>
      <c r="DY2285" s="39"/>
      <c r="DZ2285" s="39"/>
      <c r="EA2285" s="39"/>
      <c r="EB2285" s="39"/>
      <c r="EC2285" s="39"/>
      <c r="ED2285" s="39"/>
      <c r="EE2285" s="39"/>
      <c r="EF2285" s="39"/>
      <c r="EG2285" s="39"/>
      <c r="EH2285" s="39"/>
      <c r="EI2285" s="39"/>
      <c r="EJ2285" s="39"/>
      <c r="EK2285" s="39"/>
      <c r="EL2285" s="39"/>
      <c r="EM2285" s="39"/>
      <c r="EN2285" s="39"/>
      <c r="EO2285" s="39"/>
      <c r="EP2285" s="39"/>
      <c r="EQ2285" s="39"/>
      <c r="ER2285" s="39"/>
      <c r="ES2285" s="39"/>
      <c r="ET2285" s="39"/>
      <c r="EU2285" s="39"/>
      <c r="EV2285" s="39"/>
      <c r="EW2285" s="39"/>
      <c r="EX2285" s="39"/>
      <c r="EY2285" s="39"/>
      <c r="EZ2285" s="39"/>
      <c r="FA2285" s="39"/>
      <c r="FB2285" s="39"/>
      <c r="FC2285" s="39"/>
      <c r="FD2285" s="39"/>
      <c r="FE2285" s="39"/>
      <c r="FF2285" s="39"/>
      <c r="FG2285" s="39"/>
      <c r="FH2285" s="39"/>
      <c r="FI2285" s="39"/>
      <c r="FJ2285" s="39"/>
      <c r="FK2285" s="39"/>
      <c r="FL2285" s="39"/>
      <c r="FM2285" s="39"/>
      <c r="FN2285" s="39"/>
    </row>
    <row r="2286" spans="1:170" s="36" customFormat="1">
      <c r="A2286" s="105"/>
      <c r="B2286" s="106"/>
      <c r="C2286" s="107"/>
      <c r="D2286" s="132"/>
      <c r="E2286" s="132"/>
      <c r="F2286" s="132"/>
      <c r="G2286" s="132"/>
      <c r="H2286" s="107"/>
      <c r="I2286" s="108"/>
      <c r="J2286" s="132"/>
      <c r="K2286" s="137"/>
      <c r="L2286" s="137"/>
      <c r="M2286" s="139"/>
      <c r="N2286" s="139"/>
      <c r="O2286" s="105"/>
      <c r="P2286" s="112"/>
      <c r="Q2286" s="112"/>
      <c r="R2286" s="112"/>
      <c r="S2286" s="94"/>
      <c r="T2286" s="95"/>
      <c r="U2286" s="95"/>
      <c r="V2286" s="95"/>
      <c r="W2286" s="95"/>
      <c r="X2286" s="39"/>
      <c r="Y2286" s="39"/>
      <c r="Z2286" s="39"/>
      <c r="AA2286" s="39"/>
      <c r="AB2286" s="39"/>
      <c r="AC2286" s="39"/>
      <c r="AD2286" s="39"/>
      <c r="AE2286" s="39"/>
      <c r="AF2286" s="39"/>
      <c r="AG2286" s="39"/>
      <c r="AH2286" s="39"/>
      <c r="AI2286" s="39"/>
      <c r="AJ2286" s="39"/>
      <c r="AK2286" s="39"/>
      <c r="AL2286" s="39"/>
      <c r="AM2286" s="39"/>
      <c r="AN2286" s="39"/>
      <c r="AO2286" s="39"/>
      <c r="AP2286" s="39"/>
      <c r="AQ2286" s="39"/>
      <c r="AR2286" s="39"/>
      <c r="AS2286" s="39"/>
      <c r="AT2286" s="39"/>
      <c r="AU2286" s="39"/>
      <c r="AV2286" s="39"/>
      <c r="AW2286" s="39"/>
      <c r="AX2286" s="39"/>
      <c r="AY2286" s="39"/>
      <c r="AZ2286" s="39"/>
      <c r="BA2286" s="39"/>
      <c r="BB2286" s="39"/>
      <c r="BC2286" s="39"/>
      <c r="BD2286" s="39"/>
      <c r="BE2286" s="39"/>
      <c r="BF2286" s="39"/>
      <c r="BG2286" s="39"/>
      <c r="BH2286" s="39"/>
      <c r="BI2286" s="39"/>
      <c r="BJ2286" s="39"/>
      <c r="BK2286" s="39"/>
      <c r="BL2286" s="39"/>
      <c r="BM2286" s="39"/>
      <c r="BN2286" s="39"/>
      <c r="BO2286" s="39"/>
      <c r="BP2286" s="39"/>
      <c r="BQ2286" s="39"/>
      <c r="BR2286" s="39"/>
      <c r="BS2286" s="39"/>
      <c r="BT2286" s="39"/>
      <c r="BU2286" s="39"/>
      <c r="BV2286" s="39"/>
      <c r="BW2286" s="39"/>
      <c r="BX2286" s="39"/>
      <c r="BY2286" s="39"/>
      <c r="BZ2286" s="39"/>
      <c r="CA2286" s="39"/>
      <c r="CB2286" s="39"/>
      <c r="CC2286" s="39"/>
      <c r="CD2286" s="39"/>
      <c r="CE2286" s="39"/>
      <c r="CF2286" s="39"/>
      <c r="CG2286" s="39"/>
      <c r="CH2286" s="39"/>
      <c r="CI2286" s="39"/>
      <c r="CJ2286" s="39"/>
      <c r="CK2286" s="39"/>
      <c r="CL2286" s="39"/>
      <c r="CM2286" s="39"/>
      <c r="CN2286" s="39"/>
      <c r="CO2286" s="39"/>
      <c r="CP2286" s="39"/>
      <c r="CQ2286" s="39"/>
      <c r="CR2286" s="39"/>
      <c r="CS2286" s="39"/>
      <c r="CT2286" s="39"/>
      <c r="CU2286" s="39"/>
      <c r="CV2286" s="39"/>
      <c r="CW2286" s="39"/>
      <c r="CX2286" s="39"/>
      <c r="CY2286" s="39"/>
      <c r="CZ2286" s="39"/>
      <c r="DA2286" s="39"/>
      <c r="DB2286" s="39"/>
      <c r="DC2286" s="39"/>
      <c r="DD2286" s="39"/>
      <c r="DE2286" s="39"/>
      <c r="DF2286" s="39"/>
      <c r="DG2286" s="39"/>
      <c r="DH2286" s="39"/>
      <c r="DI2286" s="39"/>
      <c r="DJ2286" s="39"/>
      <c r="DK2286" s="39"/>
      <c r="DL2286" s="39"/>
      <c r="DM2286" s="39"/>
      <c r="DN2286" s="39"/>
      <c r="DO2286" s="39"/>
      <c r="DP2286" s="39"/>
      <c r="DQ2286" s="39"/>
      <c r="DR2286" s="39"/>
      <c r="DS2286" s="39"/>
      <c r="DT2286" s="39"/>
      <c r="DU2286" s="39"/>
      <c r="DV2286" s="39"/>
      <c r="DW2286" s="39"/>
      <c r="DX2286" s="39"/>
      <c r="DY2286" s="39"/>
      <c r="DZ2286" s="39"/>
      <c r="EA2286" s="39"/>
      <c r="EB2286" s="39"/>
      <c r="EC2286" s="39"/>
      <c r="ED2286" s="39"/>
      <c r="EE2286" s="39"/>
      <c r="EF2286" s="39"/>
      <c r="EG2286" s="39"/>
      <c r="EH2286" s="39"/>
      <c r="EI2286" s="39"/>
      <c r="EJ2286" s="39"/>
      <c r="EK2286" s="39"/>
      <c r="EL2286" s="39"/>
      <c r="EM2286" s="39"/>
      <c r="EN2286" s="39"/>
      <c r="EO2286" s="39"/>
      <c r="EP2286" s="39"/>
      <c r="EQ2286" s="39"/>
      <c r="ER2286" s="39"/>
      <c r="ES2286" s="39"/>
      <c r="ET2286" s="39"/>
      <c r="EU2286" s="39"/>
      <c r="EV2286" s="39"/>
      <c r="EW2286" s="39"/>
      <c r="EX2286" s="39"/>
      <c r="EY2286" s="39"/>
      <c r="EZ2286" s="39"/>
      <c r="FA2286" s="39"/>
      <c r="FB2286" s="39"/>
      <c r="FC2286" s="39"/>
      <c r="FD2286" s="39"/>
      <c r="FE2286" s="39"/>
      <c r="FF2286" s="39"/>
      <c r="FG2286" s="39"/>
      <c r="FH2286" s="39"/>
      <c r="FI2286" s="39"/>
      <c r="FJ2286" s="39"/>
      <c r="FK2286" s="39"/>
      <c r="FL2286" s="39"/>
      <c r="FM2286" s="39"/>
      <c r="FN2286" s="39"/>
    </row>
    <row r="2287" spans="1:170" s="36" customFormat="1">
      <c r="A2287" s="105"/>
      <c r="B2287" s="106"/>
      <c r="C2287" s="107"/>
      <c r="D2287" s="132"/>
      <c r="E2287" s="132"/>
      <c r="F2287" s="132"/>
      <c r="G2287" s="132"/>
      <c r="H2287" s="107"/>
      <c r="I2287" s="108"/>
      <c r="J2287" s="132"/>
      <c r="K2287" s="137"/>
      <c r="L2287" s="137"/>
      <c r="M2287" s="139"/>
      <c r="N2287" s="139"/>
      <c r="O2287" s="105"/>
      <c r="P2287" s="112"/>
      <c r="Q2287" s="112"/>
      <c r="R2287" s="112"/>
      <c r="S2287" s="94"/>
      <c r="T2287" s="95"/>
      <c r="U2287" s="95"/>
      <c r="V2287" s="95"/>
      <c r="W2287" s="95"/>
      <c r="X2287" s="39"/>
      <c r="Y2287" s="39"/>
      <c r="Z2287" s="39"/>
      <c r="AA2287" s="39"/>
      <c r="AB2287" s="39"/>
      <c r="AC2287" s="39"/>
      <c r="AD2287" s="39"/>
      <c r="AE2287" s="39"/>
      <c r="AF2287" s="39"/>
      <c r="AG2287" s="39"/>
      <c r="AH2287" s="39"/>
      <c r="AI2287" s="39"/>
      <c r="AJ2287" s="39"/>
      <c r="AK2287" s="39"/>
      <c r="AL2287" s="39"/>
      <c r="AM2287" s="39"/>
      <c r="AN2287" s="39"/>
      <c r="AO2287" s="39"/>
      <c r="AP2287" s="39"/>
      <c r="AQ2287" s="39"/>
      <c r="AR2287" s="39"/>
      <c r="AS2287" s="39"/>
      <c r="AT2287" s="39"/>
      <c r="AU2287" s="39"/>
      <c r="AV2287" s="39"/>
      <c r="AW2287" s="39"/>
      <c r="AX2287" s="39"/>
      <c r="AY2287" s="39"/>
      <c r="AZ2287" s="39"/>
      <c r="BA2287" s="39"/>
      <c r="BB2287" s="39"/>
      <c r="BC2287" s="39"/>
      <c r="BD2287" s="39"/>
      <c r="BE2287" s="39"/>
      <c r="BF2287" s="39"/>
      <c r="BG2287" s="39"/>
      <c r="BH2287" s="39"/>
      <c r="BI2287" s="39"/>
      <c r="BJ2287" s="39"/>
      <c r="BK2287" s="39"/>
      <c r="BL2287" s="39"/>
      <c r="BM2287" s="39"/>
      <c r="BN2287" s="39"/>
      <c r="BO2287" s="39"/>
      <c r="BP2287" s="39"/>
      <c r="BQ2287" s="39"/>
      <c r="BR2287" s="39"/>
      <c r="BS2287" s="39"/>
      <c r="BT2287" s="39"/>
      <c r="BU2287" s="39"/>
      <c r="BV2287" s="39"/>
      <c r="BW2287" s="39"/>
      <c r="BX2287" s="39"/>
      <c r="BY2287" s="39"/>
      <c r="BZ2287" s="39"/>
      <c r="CA2287" s="39"/>
      <c r="CB2287" s="39"/>
      <c r="CC2287" s="39"/>
      <c r="CD2287" s="39"/>
      <c r="CE2287" s="39"/>
      <c r="CF2287" s="39"/>
      <c r="CG2287" s="39"/>
      <c r="CH2287" s="39"/>
      <c r="CI2287" s="39"/>
      <c r="CJ2287" s="39"/>
      <c r="CK2287" s="39"/>
      <c r="CL2287" s="39"/>
      <c r="CM2287" s="39"/>
      <c r="CN2287" s="39"/>
      <c r="CO2287" s="39"/>
      <c r="CP2287" s="39"/>
      <c r="CQ2287" s="39"/>
      <c r="CR2287" s="39"/>
      <c r="CS2287" s="39"/>
      <c r="CT2287" s="39"/>
      <c r="CU2287" s="39"/>
      <c r="CV2287" s="39"/>
      <c r="CW2287" s="39"/>
      <c r="CX2287" s="39"/>
      <c r="CY2287" s="39"/>
      <c r="CZ2287" s="39"/>
      <c r="DA2287" s="39"/>
      <c r="DB2287" s="39"/>
      <c r="DC2287" s="39"/>
      <c r="DD2287" s="39"/>
      <c r="DE2287" s="39"/>
      <c r="DF2287" s="39"/>
      <c r="DG2287" s="39"/>
      <c r="DH2287" s="39"/>
      <c r="DI2287" s="39"/>
      <c r="DJ2287" s="39"/>
      <c r="DK2287" s="39"/>
      <c r="DL2287" s="39"/>
      <c r="DM2287" s="39"/>
      <c r="DN2287" s="39"/>
      <c r="DO2287" s="39"/>
      <c r="DP2287" s="39"/>
      <c r="DQ2287" s="39"/>
      <c r="DR2287" s="39"/>
      <c r="DS2287" s="39"/>
      <c r="DT2287" s="39"/>
      <c r="DU2287" s="39"/>
      <c r="DV2287" s="39"/>
      <c r="DW2287" s="39"/>
      <c r="DX2287" s="39"/>
      <c r="DY2287" s="39"/>
      <c r="DZ2287" s="39"/>
      <c r="EA2287" s="39"/>
      <c r="EB2287" s="39"/>
      <c r="EC2287" s="39"/>
      <c r="ED2287" s="39"/>
      <c r="EE2287" s="39"/>
      <c r="EF2287" s="39"/>
      <c r="EG2287" s="39"/>
      <c r="EH2287" s="39"/>
      <c r="EI2287" s="39"/>
      <c r="EJ2287" s="39"/>
      <c r="EK2287" s="39"/>
      <c r="EL2287" s="39"/>
      <c r="EM2287" s="39"/>
      <c r="EN2287" s="39"/>
      <c r="EO2287" s="39"/>
      <c r="EP2287" s="39"/>
      <c r="EQ2287" s="39"/>
      <c r="ER2287" s="39"/>
      <c r="ES2287" s="39"/>
      <c r="ET2287" s="39"/>
      <c r="EU2287" s="39"/>
      <c r="EV2287" s="39"/>
      <c r="EW2287" s="39"/>
      <c r="EX2287" s="39"/>
      <c r="EY2287" s="39"/>
      <c r="EZ2287" s="39"/>
      <c r="FA2287" s="39"/>
      <c r="FB2287" s="39"/>
      <c r="FC2287" s="39"/>
      <c r="FD2287" s="39"/>
      <c r="FE2287" s="39"/>
      <c r="FF2287" s="39"/>
      <c r="FG2287" s="39"/>
      <c r="FH2287" s="39"/>
      <c r="FI2287" s="39"/>
      <c r="FJ2287" s="39"/>
      <c r="FK2287" s="39"/>
      <c r="FL2287" s="39"/>
      <c r="FM2287" s="39"/>
      <c r="FN2287" s="39"/>
    </row>
    <row r="2288" spans="1:170" s="36" customFormat="1">
      <c r="A2288" s="105"/>
      <c r="B2288" s="106"/>
      <c r="C2288" s="107"/>
      <c r="D2288" s="132"/>
      <c r="E2288" s="132"/>
      <c r="F2288" s="132"/>
      <c r="G2288" s="132"/>
      <c r="H2288" s="107"/>
      <c r="I2288" s="108"/>
      <c r="J2288" s="132"/>
      <c r="K2288" s="137"/>
      <c r="L2288" s="137"/>
      <c r="M2288" s="139"/>
      <c r="N2288" s="139"/>
      <c r="O2288" s="105"/>
      <c r="P2288" s="112"/>
      <c r="Q2288" s="112"/>
      <c r="R2288" s="112"/>
      <c r="S2288" s="94"/>
      <c r="T2288" s="95"/>
      <c r="U2288" s="95"/>
      <c r="V2288" s="95"/>
      <c r="W2288" s="95"/>
      <c r="X2288" s="39"/>
      <c r="Y2288" s="39"/>
      <c r="Z2288" s="39"/>
      <c r="AA2288" s="39"/>
      <c r="AB2288" s="39"/>
      <c r="AC2288" s="39"/>
      <c r="AD2288" s="39"/>
      <c r="AE2288" s="39"/>
      <c r="AF2288" s="39"/>
      <c r="AG2288" s="39"/>
      <c r="AH2288" s="39"/>
      <c r="AI2288" s="39"/>
      <c r="AJ2288" s="39"/>
      <c r="AK2288" s="39"/>
      <c r="AL2288" s="39"/>
      <c r="AM2288" s="39"/>
      <c r="AN2288" s="39"/>
      <c r="AO2288" s="39"/>
      <c r="AP2288" s="39"/>
      <c r="AQ2288" s="39"/>
      <c r="AR2288" s="39"/>
      <c r="AS2288" s="39"/>
      <c r="AT2288" s="39"/>
      <c r="AU2288" s="39"/>
      <c r="AV2288" s="39"/>
      <c r="AW2288" s="39"/>
      <c r="AX2288" s="39"/>
      <c r="AY2288" s="39"/>
      <c r="AZ2288" s="39"/>
      <c r="BA2288" s="39"/>
      <c r="BB2288" s="39"/>
      <c r="BC2288" s="39"/>
      <c r="BD2288" s="39"/>
      <c r="BE2288" s="39"/>
      <c r="BF2288" s="39"/>
      <c r="BG2288" s="39"/>
      <c r="BH2288" s="39"/>
      <c r="BI2288" s="39"/>
      <c r="BJ2288" s="39"/>
      <c r="BK2288" s="39"/>
      <c r="BL2288" s="39"/>
      <c r="BM2288" s="39"/>
      <c r="BN2288" s="39"/>
      <c r="BO2288" s="39"/>
      <c r="BP2288" s="39"/>
      <c r="BQ2288" s="39"/>
      <c r="BR2288" s="39"/>
      <c r="BS2288" s="39"/>
      <c r="BT2288" s="39"/>
      <c r="BU2288" s="39"/>
      <c r="BV2288" s="39"/>
      <c r="BW2288" s="39"/>
      <c r="BX2288" s="39"/>
      <c r="BY2288" s="39"/>
      <c r="BZ2288" s="39"/>
      <c r="CA2288" s="39"/>
      <c r="CB2288" s="39"/>
      <c r="CC2288" s="39"/>
      <c r="CD2288" s="39"/>
      <c r="CE2288" s="39"/>
      <c r="CF2288" s="39"/>
      <c r="CG2288" s="39"/>
      <c r="CH2288" s="39"/>
      <c r="CI2288" s="39"/>
      <c r="CJ2288" s="39"/>
      <c r="CK2288" s="39"/>
      <c r="CL2288" s="39"/>
      <c r="CM2288" s="39"/>
      <c r="CN2288" s="39"/>
      <c r="CO2288" s="39"/>
      <c r="CP2288" s="39"/>
      <c r="CQ2288" s="39"/>
      <c r="CR2288" s="39"/>
      <c r="CS2288" s="39"/>
      <c r="CT2288" s="39"/>
      <c r="CU2288" s="39"/>
      <c r="CV2288" s="39"/>
      <c r="CW2288" s="39"/>
      <c r="CX2288" s="39"/>
      <c r="CY2288" s="39"/>
      <c r="CZ2288" s="39"/>
      <c r="DA2288" s="39"/>
      <c r="DB2288" s="39"/>
      <c r="DC2288" s="39"/>
      <c r="DD2288" s="39"/>
      <c r="DE2288" s="39"/>
      <c r="DF2288" s="39"/>
      <c r="DG2288" s="39"/>
      <c r="DH2288" s="39"/>
      <c r="DI2288" s="39"/>
      <c r="DJ2288" s="39"/>
      <c r="DK2288" s="39"/>
      <c r="DL2288" s="39"/>
      <c r="DM2288" s="39"/>
      <c r="DN2288" s="39"/>
      <c r="DO2288" s="39"/>
      <c r="DP2288" s="39"/>
      <c r="DQ2288" s="39"/>
      <c r="DR2288" s="39"/>
      <c r="DS2288" s="39"/>
      <c r="DT2288" s="39"/>
      <c r="DU2288" s="39"/>
      <c r="DV2288" s="39"/>
      <c r="DW2288" s="39"/>
      <c r="DX2288" s="39"/>
      <c r="DY2288" s="39"/>
      <c r="DZ2288" s="39"/>
      <c r="EA2288" s="39"/>
      <c r="EB2288" s="39"/>
      <c r="EC2288" s="39"/>
      <c r="ED2288" s="39"/>
      <c r="EE2288" s="39"/>
      <c r="EF2288" s="39"/>
      <c r="EG2288" s="39"/>
      <c r="EH2288" s="39"/>
      <c r="EI2288" s="39"/>
      <c r="EJ2288" s="39"/>
      <c r="EK2288" s="39"/>
      <c r="EL2288" s="39"/>
      <c r="EM2288" s="39"/>
      <c r="EN2288" s="39"/>
      <c r="EO2288" s="39"/>
      <c r="EP2288" s="39"/>
      <c r="EQ2288" s="39"/>
      <c r="ER2288" s="39"/>
      <c r="ES2288" s="39"/>
      <c r="ET2288" s="39"/>
      <c r="EU2288" s="39"/>
      <c r="EV2288" s="39"/>
      <c r="EW2288" s="39"/>
      <c r="EX2288" s="39"/>
      <c r="EY2288" s="39"/>
      <c r="EZ2288" s="39"/>
      <c r="FA2288" s="39"/>
      <c r="FB2288" s="39"/>
      <c r="FC2288" s="39"/>
      <c r="FD2288" s="39"/>
      <c r="FE2288" s="39"/>
      <c r="FF2288" s="39"/>
      <c r="FG2288" s="39"/>
      <c r="FH2288" s="39"/>
      <c r="FI2288" s="39"/>
      <c r="FJ2288" s="39"/>
      <c r="FK2288" s="39"/>
      <c r="FL2288" s="39"/>
      <c r="FM2288" s="39"/>
      <c r="FN2288" s="39"/>
    </row>
    <row r="2289" spans="1:170" s="36" customFormat="1">
      <c r="A2289" s="105"/>
      <c r="B2289" s="106"/>
      <c r="C2289" s="107"/>
      <c r="D2289" s="132"/>
      <c r="E2289" s="132"/>
      <c r="F2289" s="132"/>
      <c r="G2289" s="132"/>
      <c r="H2289" s="107"/>
      <c r="I2289" s="108"/>
      <c r="J2289" s="132"/>
      <c r="K2289" s="137"/>
      <c r="L2289" s="137"/>
      <c r="M2289" s="139"/>
      <c r="N2289" s="139"/>
      <c r="O2289" s="105"/>
      <c r="P2289" s="112"/>
      <c r="Q2289" s="112"/>
      <c r="R2289" s="112"/>
      <c r="S2289" s="94"/>
      <c r="T2289" s="95"/>
      <c r="U2289" s="95"/>
      <c r="V2289" s="95"/>
      <c r="W2289" s="95"/>
      <c r="X2289" s="39"/>
      <c r="Y2289" s="39"/>
      <c r="Z2289" s="39"/>
      <c r="AA2289" s="39"/>
      <c r="AB2289" s="39"/>
      <c r="AC2289" s="39"/>
      <c r="AD2289" s="39"/>
      <c r="AE2289" s="39"/>
      <c r="AF2289" s="39"/>
      <c r="AG2289" s="39"/>
      <c r="AH2289" s="39"/>
      <c r="AI2289" s="39"/>
      <c r="AJ2289" s="39"/>
      <c r="AK2289" s="39"/>
      <c r="AL2289" s="39"/>
      <c r="AM2289" s="39"/>
      <c r="AN2289" s="39"/>
      <c r="AO2289" s="39"/>
      <c r="AP2289" s="39"/>
      <c r="AQ2289" s="39"/>
      <c r="AR2289" s="39"/>
      <c r="AS2289" s="39"/>
      <c r="AT2289" s="39"/>
      <c r="AU2289" s="39"/>
      <c r="AV2289" s="39"/>
      <c r="AW2289" s="39"/>
      <c r="AX2289" s="39"/>
      <c r="AY2289" s="39"/>
      <c r="AZ2289" s="39"/>
      <c r="BA2289" s="39"/>
      <c r="BB2289" s="39"/>
      <c r="BC2289" s="39"/>
      <c r="BD2289" s="39"/>
      <c r="BE2289" s="39"/>
      <c r="BF2289" s="39"/>
      <c r="BG2289" s="39"/>
      <c r="BH2289" s="39"/>
      <c r="BI2289" s="39"/>
      <c r="BJ2289" s="39"/>
      <c r="BK2289" s="39"/>
      <c r="BL2289" s="39"/>
      <c r="BM2289" s="39"/>
      <c r="BN2289" s="39"/>
      <c r="BO2289" s="39"/>
      <c r="BP2289" s="39"/>
      <c r="BQ2289" s="39"/>
      <c r="BR2289" s="39"/>
      <c r="BS2289" s="39"/>
      <c r="BT2289" s="39"/>
      <c r="BU2289" s="39"/>
      <c r="BV2289" s="39"/>
      <c r="BW2289" s="39"/>
      <c r="BX2289" s="39"/>
      <c r="BY2289" s="39"/>
      <c r="BZ2289" s="39"/>
      <c r="CA2289" s="39"/>
      <c r="CB2289" s="39"/>
      <c r="CC2289" s="39"/>
      <c r="CD2289" s="39"/>
      <c r="CE2289" s="39"/>
      <c r="CF2289" s="39"/>
      <c r="CG2289" s="39"/>
      <c r="CH2289" s="39"/>
      <c r="CI2289" s="39"/>
      <c r="CJ2289" s="39"/>
      <c r="CK2289" s="39"/>
      <c r="CL2289" s="39"/>
      <c r="CM2289" s="39"/>
      <c r="CN2289" s="39"/>
      <c r="CO2289" s="39"/>
      <c r="CP2289" s="39"/>
      <c r="CQ2289" s="39"/>
      <c r="CR2289" s="39"/>
      <c r="CS2289" s="39"/>
      <c r="CT2289" s="39"/>
      <c r="CU2289" s="39"/>
      <c r="CV2289" s="39"/>
      <c r="CW2289" s="39"/>
      <c r="CX2289" s="39"/>
      <c r="CY2289" s="39"/>
      <c r="CZ2289" s="39"/>
      <c r="DA2289" s="39"/>
      <c r="DB2289" s="39"/>
      <c r="DC2289" s="39"/>
      <c r="DD2289" s="39"/>
      <c r="DE2289" s="39"/>
      <c r="DF2289" s="39"/>
      <c r="DG2289" s="39"/>
      <c r="DH2289" s="39"/>
      <c r="DI2289" s="39"/>
      <c r="DJ2289" s="39"/>
      <c r="DK2289" s="39"/>
      <c r="DL2289" s="39"/>
      <c r="DM2289" s="39"/>
      <c r="DN2289" s="39"/>
      <c r="DO2289" s="39"/>
      <c r="DP2289" s="39"/>
      <c r="DQ2289" s="39"/>
      <c r="DR2289" s="39"/>
      <c r="DS2289" s="39"/>
      <c r="DT2289" s="39"/>
      <c r="DU2289" s="39"/>
      <c r="DV2289" s="39"/>
      <c r="DW2289" s="39"/>
      <c r="DX2289" s="39"/>
      <c r="DY2289" s="39"/>
      <c r="DZ2289" s="39"/>
      <c r="EA2289" s="39"/>
      <c r="EB2289" s="39"/>
      <c r="EC2289" s="39"/>
      <c r="ED2289" s="39"/>
      <c r="EE2289" s="39"/>
      <c r="EF2289" s="39"/>
      <c r="EG2289" s="39"/>
      <c r="EH2289" s="39"/>
      <c r="EI2289" s="39"/>
      <c r="EJ2289" s="39"/>
      <c r="EK2289" s="39"/>
      <c r="EL2289" s="39"/>
      <c r="EM2289" s="39"/>
      <c r="EN2289" s="39"/>
      <c r="EO2289" s="39"/>
      <c r="EP2289" s="39"/>
      <c r="EQ2289" s="39"/>
      <c r="ER2289" s="39"/>
      <c r="ES2289" s="39"/>
      <c r="ET2289" s="39"/>
      <c r="EU2289" s="39"/>
      <c r="EV2289" s="39"/>
      <c r="EW2289" s="39"/>
      <c r="EX2289" s="39"/>
      <c r="EY2289" s="39"/>
      <c r="EZ2289" s="39"/>
      <c r="FA2289" s="39"/>
      <c r="FB2289" s="39"/>
      <c r="FC2289" s="39"/>
      <c r="FD2289" s="39"/>
      <c r="FE2289" s="39"/>
      <c r="FF2289" s="39"/>
      <c r="FG2289" s="39"/>
      <c r="FH2289" s="39"/>
      <c r="FI2289" s="39"/>
      <c r="FJ2289" s="39"/>
      <c r="FK2289" s="39"/>
      <c r="FL2289" s="39"/>
      <c r="FM2289" s="39"/>
      <c r="FN2289" s="39"/>
    </row>
    <row r="2290" spans="1:170" s="36" customFormat="1">
      <c r="A2290" s="105"/>
      <c r="B2290" s="106"/>
      <c r="C2290" s="107"/>
      <c r="D2290" s="132"/>
      <c r="E2290" s="132"/>
      <c r="F2290" s="132"/>
      <c r="G2290" s="132"/>
      <c r="H2290" s="107"/>
      <c r="I2290" s="108"/>
      <c r="J2290" s="132"/>
      <c r="K2290" s="137"/>
      <c r="L2290" s="137"/>
      <c r="M2290" s="139"/>
      <c r="N2290" s="139"/>
      <c r="O2290" s="105"/>
      <c r="P2290" s="112"/>
      <c r="Q2290" s="112"/>
      <c r="R2290" s="112"/>
      <c r="S2290" s="94"/>
      <c r="T2290" s="95"/>
      <c r="U2290" s="95"/>
      <c r="V2290" s="95"/>
      <c r="W2290" s="95"/>
      <c r="X2290" s="39"/>
      <c r="Y2290" s="39"/>
      <c r="Z2290" s="39"/>
      <c r="AA2290" s="39"/>
      <c r="AB2290" s="39"/>
      <c r="AC2290" s="39"/>
      <c r="AD2290" s="39"/>
      <c r="AE2290" s="39"/>
      <c r="AF2290" s="39"/>
      <c r="AG2290" s="39"/>
      <c r="AH2290" s="39"/>
      <c r="AI2290" s="39"/>
      <c r="AJ2290" s="39"/>
      <c r="AK2290" s="39"/>
      <c r="AL2290" s="39"/>
      <c r="AM2290" s="39"/>
      <c r="AN2290" s="39"/>
      <c r="AO2290" s="39"/>
      <c r="AP2290" s="39"/>
      <c r="AQ2290" s="39"/>
      <c r="AR2290" s="39"/>
      <c r="AS2290" s="39"/>
      <c r="AT2290" s="39"/>
      <c r="AU2290" s="39"/>
      <c r="AV2290" s="39"/>
      <c r="AW2290" s="39"/>
      <c r="AX2290" s="39"/>
      <c r="AY2290" s="39"/>
      <c r="AZ2290" s="39"/>
      <c r="BA2290" s="39"/>
      <c r="BB2290" s="39"/>
      <c r="BC2290" s="39"/>
      <c r="BD2290" s="39"/>
      <c r="BE2290" s="39"/>
      <c r="BF2290" s="39"/>
      <c r="BG2290" s="39"/>
      <c r="BH2290" s="39"/>
      <c r="BI2290" s="39"/>
      <c r="BJ2290" s="39"/>
      <c r="BK2290" s="39"/>
      <c r="BL2290" s="39"/>
      <c r="BM2290" s="39"/>
      <c r="BN2290" s="39"/>
      <c r="BO2290" s="39"/>
      <c r="BP2290" s="39"/>
      <c r="BQ2290" s="39"/>
      <c r="BR2290" s="39"/>
      <c r="BS2290" s="39"/>
      <c r="BT2290" s="39"/>
      <c r="BU2290" s="39"/>
      <c r="BV2290" s="39"/>
      <c r="BW2290" s="39"/>
      <c r="BX2290" s="39"/>
      <c r="BY2290" s="39"/>
      <c r="BZ2290" s="39"/>
      <c r="CA2290" s="39"/>
      <c r="CB2290" s="39"/>
      <c r="CC2290" s="39"/>
      <c r="CD2290" s="39"/>
      <c r="CE2290" s="39"/>
      <c r="CF2290" s="39"/>
      <c r="CG2290" s="39"/>
      <c r="CH2290" s="39"/>
      <c r="CI2290" s="39"/>
      <c r="CJ2290" s="39"/>
      <c r="CK2290" s="39"/>
      <c r="CL2290" s="39"/>
      <c r="CM2290" s="39"/>
      <c r="CN2290" s="39"/>
      <c r="CO2290" s="39"/>
      <c r="CP2290" s="39"/>
      <c r="CQ2290" s="39"/>
      <c r="CR2290" s="39"/>
      <c r="CS2290" s="39"/>
      <c r="CT2290" s="39"/>
      <c r="CU2290" s="39"/>
      <c r="CV2290" s="39"/>
      <c r="CW2290" s="39"/>
      <c r="CX2290" s="39"/>
      <c r="CY2290" s="39"/>
      <c r="CZ2290" s="39"/>
      <c r="DA2290" s="39"/>
      <c r="DB2290" s="39"/>
      <c r="DC2290" s="39"/>
      <c r="DD2290" s="39"/>
      <c r="DE2290" s="39"/>
      <c r="DF2290" s="39"/>
      <c r="DG2290" s="39"/>
      <c r="DH2290" s="39"/>
      <c r="DI2290" s="39"/>
      <c r="DJ2290" s="39"/>
      <c r="DK2290" s="39"/>
      <c r="DL2290" s="39"/>
      <c r="DM2290" s="39"/>
      <c r="DN2290" s="39"/>
      <c r="DO2290" s="39"/>
      <c r="DP2290" s="39"/>
      <c r="DQ2290" s="39"/>
      <c r="DR2290" s="39"/>
      <c r="DS2290" s="39"/>
      <c r="DT2290" s="39"/>
      <c r="DU2290" s="39"/>
      <c r="DV2290" s="39"/>
      <c r="DW2290" s="39"/>
      <c r="DX2290" s="39"/>
      <c r="DY2290" s="39"/>
      <c r="DZ2290" s="39"/>
      <c r="EA2290" s="39"/>
      <c r="EB2290" s="39"/>
      <c r="EC2290" s="39"/>
      <c r="ED2290" s="39"/>
      <c r="EE2290" s="39"/>
      <c r="EF2290" s="39"/>
      <c r="EG2290" s="39"/>
      <c r="EH2290" s="39"/>
      <c r="EI2290" s="39"/>
      <c r="EJ2290" s="39"/>
      <c r="EK2290" s="39"/>
      <c r="EL2290" s="39"/>
      <c r="EM2290" s="39"/>
      <c r="EN2290" s="39"/>
      <c r="EO2290" s="39"/>
      <c r="EP2290" s="39"/>
      <c r="EQ2290" s="39"/>
      <c r="ER2290" s="39"/>
      <c r="ES2290" s="39"/>
      <c r="ET2290" s="39"/>
      <c r="EU2290" s="39"/>
      <c r="EV2290" s="39"/>
      <c r="EW2290" s="39"/>
      <c r="EX2290" s="39"/>
      <c r="EY2290" s="39"/>
      <c r="EZ2290" s="39"/>
      <c r="FA2290" s="39"/>
      <c r="FB2290" s="39"/>
      <c r="FC2290" s="39"/>
      <c r="FD2290" s="39"/>
      <c r="FE2290" s="39"/>
      <c r="FF2290" s="39"/>
      <c r="FG2290" s="39"/>
      <c r="FH2290" s="39"/>
      <c r="FI2290" s="39"/>
      <c r="FJ2290" s="39"/>
      <c r="FK2290" s="39"/>
      <c r="FL2290" s="39"/>
      <c r="FM2290" s="39"/>
      <c r="FN2290" s="39"/>
    </row>
    <row r="2291" spans="1:170" s="36" customFormat="1">
      <c r="A2291" s="105"/>
      <c r="B2291" s="106"/>
      <c r="C2291" s="107"/>
      <c r="D2291" s="132"/>
      <c r="E2291" s="132"/>
      <c r="F2291" s="132"/>
      <c r="G2291" s="132"/>
      <c r="H2291" s="107"/>
      <c r="I2291" s="108"/>
      <c r="J2291" s="132"/>
      <c r="K2291" s="137"/>
      <c r="L2291" s="137"/>
      <c r="M2291" s="139"/>
      <c r="N2291" s="139"/>
      <c r="O2291" s="105"/>
      <c r="P2291" s="112"/>
      <c r="Q2291" s="112"/>
      <c r="R2291" s="112"/>
      <c r="S2291" s="94"/>
      <c r="T2291" s="95"/>
      <c r="U2291" s="95"/>
      <c r="V2291" s="95"/>
      <c r="W2291" s="95"/>
      <c r="X2291" s="39"/>
      <c r="Y2291" s="39"/>
      <c r="Z2291" s="39"/>
      <c r="AA2291" s="39"/>
      <c r="AB2291" s="39"/>
      <c r="AC2291" s="39"/>
      <c r="AD2291" s="39"/>
      <c r="AE2291" s="39"/>
      <c r="AF2291" s="39"/>
      <c r="AG2291" s="39"/>
      <c r="AH2291" s="39"/>
      <c r="AI2291" s="39"/>
      <c r="AJ2291" s="39"/>
      <c r="AK2291" s="39"/>
      <c r="AL2291" s="39"/>
      <c r="AM2291" s="39"/>
      <c r="AN2291" s="39"/>
      <c r="AO2291" s="39"/>
      <c r="AP2291" s="39"/>
      <c r="AQ2291" s="39"/>
      <c r="AR2291" s="39"/>
      <c r="AS2291" s="39"/>
      <c r="AT2291" s="39"/>
      <c r="AU2291" s="39"/>
      <c r="AV2291" s="39"/>
      <c r="AW2291" s="39"/>
      <c r="AX2291" s="39"/>
      <c r="AY2291" s="39"/>
      <c r="AZ2291" s="39"/>
      <c r="BA2291" s="39"/>
      <c r="BB2291" s="39"/>
      <c r="BC2291" s="39"/>
      <c r="BD2291" s="39"/>
      <c r="BE2291" s="39"/>
      <c r="BF2291" s="39"/>
      <c r="BG2291" s="39"/>
      <c r="BH2291" s="39"/>
      <c r="BI2291" s="39"/>
      <c r="BJ2291" s="39"/>
      <c r="BK2291" s="39"/>
      <c r="BL2291" s="39"/>
      <c r="BM2291" s="39"/>
      <c r="BN2291" s="39"/>
      <c r="BO2291" s="39"/>
      <c r="BP2291" s="39"/>
      <c r="BQ2291" s="39"/>
      <c r="BR2291" s="39"/>
      <c r="BS2291" s="39"/>
      <c r="BT2291" s="39"/>
      <c r="BU2291" s="39"/>
      <c r="BV2291" s="39"/>
      <c r="BW2291" s="39"/>
      <c r="BX2291" s="39"/>
      <c r="BY2291" s="39"/>
      <c r="BZ2291" s="39"/>
      <c r="CA2291" s="39"/>
      <c r="CB2291" s="39"/>
      <c r="CC2291" s="39"/>
      <c r="CD2291" s="39"/>
      <c r="CE2291" s="39"/>
      <c r="CF2291" s="39"/>
      <c r="CG2291" s="39"/>
      <c r="CH2291" s="39"/>
      <c r="CI2291" s="39"/>
      <c r="CJ2291" s="39"/>
      <c r="CK2291" s="39"/>
      <c r="CL2291" s="39"/>
      <c r="CM2291" s="39"/>
      <c r="CN2291" s="39"/>
      <c r="CO2291" s="39"/>
      <c r="CP2291" s="39"/>
      <c r="CQ2291" s="39"/>
      <c r="CR2291" s="39"/>
      <c r="CS2291" s="39"/>
      <c r="CT2291" s="39"/>
      <c r="CU2291" s="39"/>
      <c r="CV2291" s="39"/>
      <c r="CW2291" s="39"/>
      <c r="CX2291" s="39"/>
      <c r="CY2291" s="39"/>
      <c r="CZ2291" s="39"/>
      <c r="DA2291" s="39"/>
      <c r="DB2291" s="39"/>
      <c r="DC2291" s="39"/>
      <c r="DD2291" s="39"/>
      <c r="DE2291" s="39"/>
      <c r="DF2291" s="39"/>
      <c r="DG2291" s="39"/>
      <c r="DH2291" s="39"/>
      <c r="DI2291" s="39"/>
      <c r="DJ2291" s="39"/>
      <c r="DK2291" s="39"/>
      <c r="DL2291" s="39"/>
      <c r="DM2291" s="39"/>
      <c r="DN2291" s="39"/>
      <c r="DO2291" s="39"/>
      <c r="DP2291" s="39"/>
      <c r="DQ2291" s="39"/>
      <c r="DR2291" s="39"/>
      <c r="DS2291" s="39"/>
      <c r="DT2291" s="39"/>
      <c r="DU2291" s="39"/>
      <c r="DV2291" s="39"/>
      <c r="DW2291" s="39"/>
      <c r="DX2291" s="39"/>
      <c r="DY2291" s="39"/>
      <c r="DZ2291" s="39"/>
      <c r="EA2291" s="39"/>
      <c r="EB2291" s="39"/>
      <c r="EC2291" s="39"/>
      <c r="ED2291" s="39"/>
      <c r="EE2291" s="39"/>
      <c r="EF2291" s="39"/>
      <c r="EG2291" s="39"/>
      <c r="EH2291" s="39"/>
      <c r="EI2291" s="39"/>
      <c r="EJ2291" s="39"/>
      <c r="EK2291" s="39"/>
      <c r="EL2291" s="39"/>
      <c r="EM2291" s="39"/>
      <c r="EN2291" s="39"/>
      <c r="EO2291" s="39"/>
      <c r="EP2291" s="39"/>
      <c r="EQ2291" s="39"/>
      <c r="ER2291" s="39"/>
      <c r="ES2291" s="39"/>
      <c r="ET2291" s="39"/>
      <c r="EU2291" s="39"/>
      <c r="EV2291" s="39"/>
      <c r="EW2291" s="39"/>
      <c r="EX2291" s="39"/>
      <c r="EY2291" s="39"/>
      <c r="EZ2291" s="39"/>
      <c r="FA2291" s="39"/>
      <c r="FB2291" s="39"/>
      <c r="FC2291" s="39"/>
      <c r="FD2291" s="39"/>
      <c r="FE2291" s="39"/>
      <c r="FF2291" s="39"/>
      <c r="FG2291" s="39"/>
      <c r="FH2291" s="39"/>
      <c r="FI2291" s="39"/>
      <c r="FJ2291" s="39"/>
      <c r="FK2291" s="39"/>
      <c r="FL2291" s="39"/>
      <c r="FM2291" s="39"/>
      <c r="FN2291" s="39"/>
    </row>
    <row r="2292" spans="1:170" s="36" customFormat="1">
      <c r="A2292" s="105"/>
      <c r="B2292" s="106"/>
      <c r="C2292" s="107"/>
      <c r="D2292" s="132"/>
      <c r="E2292" s="132"/>
      <c r="F2292" s="132"/>
      <c r="G2292" s="132"/>
      <c r="H2292" s="107"/>
      <c r="I2292" s="108"/>
      <c r="J2292" s="132"/>
      <c r="K2292" s="137"/>
      <c r="L2292" s="137"/>
      <c r="M2292" s="139"/>
      <c r="N2292" s="139"/>
      <c r="O2292" s="105"/>
      <c r="P2292" s="112"/>
      <c r="Q2292" s="112"/>
      <c r="R2292" s="112"/>
      <c r="S2292" s="94"/>
      <c r="T2292" s="95"/>
      <c r="U2292" s="95"/>
      <c r="V2292" s="95"/>
      <c r="W2292" s="95"/>
      <c r="X2292" s="39"/>
      <c r="Y2292" s="39"/>
      <c r="Z2292" s="39"/>
      <c r="AA2292" s="39"/>
      <c r="AB2292" s="39"/>
      <c r="AC2292" s="39"/>
      <c r="AD2292" s="39"/>
      <c r="AE2292" s="39"/>
      <c r="AF2292" s="39"/>
      <c r="AG2292" s="39"/>
      <c r="AH2292" s="39"/>
      <c r="AI2292" s="39"/>
      <c r="AJ2292" s="39"/>
      <c r="AK2292" s="39"/>
      <c r="AL2292" s="39"/>
      <c r="AM2292" s="39"/>
      <c r="AN2292" s="39"/>
      <c r="AO2292" s="39"/>
      <c r="AP2292" s="39"/>
      <c r="AQ2292" s="39"/>
      <c r="AR2292" s="39"/>
      <c r="AS2292" s="39"/>
      <c r="AT2292" s="39"/>
      <c r="AU2292" s="39"/>
      <c r="AV2292" s="39"/>
      <c r="AW2292" s="39"/>
      <c r="AX2292" s="39"/>
      <c r="AY2292" s="39"/>
      <c r="AZ2292" s="39"/>
      <c r="BA2292" s="39"/>
      <c r="BB2292" s="39"/>
      <c r="BC2292" s="39"/>
      <c r="BD2292" s="39"/>
      <c r="BE2292" s="39"/>
      <c r="BF2292" s="39"/>
      <c r="BG2292" s="39"/>
      <c r="BH2292" s="39"/>
      <c r="BI2292" s="39"/>
      <c r="BJ2292" s="39"/>
      <c r="BK2292" s="39"/>
      <c r="BL2292" s="39"/>
      <c r="BM2292" s="39"/>
      <c r="BN2292" s="39"/>
      <c r="BO2292" s="39"/>
      <c r="BP2292" s="39"/>
      <c r="BQ2292" s="39"/>
      <c r="BR2292" s="39"/>
      <c r="BS2292" s="39"/>
      <c r="BT2292" s="39"/>
      <c r="BU2292" s="39"/>
      <c r="BV2292" s="39"/>
      <c r="BW2292" s="39"/>
      <c r="BX2292" s="39"/>
      <c r="BY2292" s="39"/>
      <c r="BZ2292" s="39"/>
      <c r="CA2292" s="39"/>
      <c r="CB2292" s="39"/>
      <c r="CC2292" s="39"/>
      <c r="CD2292" s="39"/>
      <c r="CE2292" s="39"/>
      <c r="CF2292" s="39"/>
      <c r="CG2292" s="39"/>
      <c r="CH2292" s="39"/>
      <c r="CI2292" s="39"/>
      <c r="CJ2292" s="39"/>
      <c r="CK2292" s="39"/>
      <c r="CL2292" s="39"/>
      <c r="CM2292" s="39"/>
      <c r="CN2292" s="39"/>
      <c r="CO2292" s="39"/>
      <c r="CP2292" s="39"/>
      <c r="CQ2292" s="39"/>
      <c r="CR2292" s="39"/>
      <c r="CS2292" s="39"/>
      <c r="CT2292" s="39"/>
      <c r="CU2292" s="39"/>
      <c r="CV2292" s="39"/>
      <c r="CW2292" s="39"/>
      <c r="CX2292" s="39"/>
      <c r="CY2292" s="39"/>
      <c r="CZ2292" s="39"/>
      <c r="DA2292" s="39"/>
      <c r="DB2292" s="39"/>
      <c r="DC2292" s="39"/>
      <c r="DD2292" s="39"/>
      <c r="DE2292" s="39"/>
      <c r="DF2292" s="39"/>
      <c r="DG2292" s="39"/>
      <c r="DH2292" s="39"/>
      <c r="DI2292" s="39"/>
      <c r="DJ2292" s="39"/>
      <c r="DK2292" s="39"/>
      <c r="DL2292" s="39"/>
      <c r="DM2292" s="39"/>
      <c r="DN2292" s="39"/>
      <c r="DO2292" s="39"/>
      <c r="DP2292" s="39"/>
      <c r="DQ2292" s="39"/>
      <c r="DR2292" s="39"/>
      <c r="DS2292" s="39"/>
      <c r="DT2292" s="39"/>
      <c r="DU2292" s="39"/>
      <c r="DV2292" s="39"/>
      <c r="DW2292" s="39"/>
      <c r="DX2292" s="39"/>
      <c r="DY2292" s="39"/>
      <c r="DZ2292" s="39"/>
      <c r="EA2292" s="39"/>
      <c r="EB2292" s="39"/>
      <c r="EC2292" s="39"/>
      <c r="ED2292" s="39"/>
      <c r="EE2292" s="39"/>
      <c r="EF2292" s="39"/>
      <c r="EG2292" s="39"/>
      <c r="EH2292" s="39"/>
      <c r="EI2292" s="39"/>
      <c r="EJ2292" s="39"/>
      <c r="EK2292" s="39"/>
      <c r="EL2292" s="39"/>
      <c r="EM2292" s="39"/>
      <c r="EN2292" s="39"/>
      <c r="EO2292" s="39"/>
      <c r="EP2292" s="39"/>
      <c r="EQ2292" s="39"/>
      <c r="ER2292" s="39"/>
      <c r="ES2292" s="39"/>
      <c r="ET2292" s="39"/>
      <c r="EU2292" s="39"/>
      <c r="EV2292" s="39"/>
      <c r="EW2292" s="39"/>
      <c r="EX2292" s="39"/>
      <c r="EY2292" s="39"/>
      <c r="EZ2292" s="39"/>
      <c r="FA2292" s="39"/>
      <c r="FB2292" s="39"/>
      <c r="FC2292" s="39"/>
      <c r="FD2292" s="39"/>
      <c r="FE2292" s="39"/>
      <c r="FF2292" s="39"/>
      <c r="FG2292" s="39"/>
      <c r="FH2292" s="39"/>
      <c r="FI2292" s="39"/>
      <c r="FJ2292" s="39"/>
      <c r="FK2292" s="39"/>
      <c r="FL2292" s="39"/>
      <c r="FM2292" s="39"/>
      <c r="FN2292" s="39"/>
    </row>
    <row r="2293" spans="1:170" s="36" customFormat="1">
      <c r="A2293" s="105"/>
      <c r="B2293" s="106"/>
      <c r="C2293" s="107"/>
      <c r="D2293" s="132"/>
      <c r="E2293" s="132"/>
      <c r="F2293" s="132"/>
      <c r="G2293" s="132"/>
      <c r="H2293" s="107"/>
      <c r="I2293" s="108"/>
      <c r="J2293" s="132"/>
      <c r="K2293" s="137"/>
      <c r="L2293" s="137"/>
      <c r="M2293" s="139"/>
      <c r="N2293" s="139"/>
      <c r="O2293" s="105"/>
      <c r="P2293" s="112"/>
      <c r="Q2293" s="112"/>
      <c r="R2293" s="112"/>
      <c r="S2293" s="94"/>
      <c r="T2293" s="95"/>
      <c r="U2293" s="95"/>
      <c r="V2293" s="95"/>
      <c r="W2293" s="95"/>
      <c r="X2293" s="39"/>
      <c r="Y2293" s="39"/>
      <c r="Z2293" s="39"/>
      <c r="AA2293" s="39"/>
      <c r="AB2293" s="39"/>
      <c r="AC2293" s="39"/>
      <c r="AD2293" s="39"/>
      <c r="AE2293" s="39"/>
      <c r="AF2293" s="39"/>
      <c r="AG2293" s="39"/>
      <c r="AH2293" s="39"/>
      <c r="AI2293" s="39"/>
      <c r="AJ2293" s="39"/>
      <c r="AK2293" s="39"/>
      <c r="AL2293" s="39"/>
      <c r="AM2293" s="39"/>
      <c r="AN2293" s="39"/>
      <c r="AO2293" s="39"/>
      <c r="AP2293" s="39"/>
      <c r="AQ2293" s="39"/>
      <c r="AR2293" s="39"/>
      <c r="AS2293" s="39"/>
      <c r="AT2293" s="39"/>
      <c r="AU2293" s="39"/>
      <c r="AV2293" s="39"/>
      <c r="AW2293" s="39"/>
      <c r="AX2293" s="39"/>
      <c r="AY2293" s="39"/>
      <c r="AZ2293" s="39"/>
      <c r="BA2293" s="39"/>
      <c r="BB2293" s="39"/>
      <c r="BC2293" s="39"/>
      <c r="BD2293" s="39"/>
      <c r="BE2293" s="39"/>
      <c r="BF2293" s="39"/>
      <c r="BG2293" s="39"/>
      <c r="BH2293" s="39"/>
      <c r="BI2293" s="39"/>
      <c r="BJ2293" s="39"/>
      <c r="BK2293" s="39"/>
      <c r="BL2293" s="39"/>
      <c r="BM2293" s="39"/>
      <c r="BN2293" s="39"/>
      <c r="BO2293" s="39"/>
      <c r="BP2293" s="39"/>
      <c r="BQ2293" s="39"/>
      <c r="BR2293" s="39"/>
      <c r="BS2293" s="39"/>
      <c r="BT2293" s="39"/>
      <c r="BU2293" s="39"/>
      <c r="BV2293" s="39"/>
      <c r="BW2293" s="39"/>
      <c r="BX2293" s="39"/>
      <c r="BY2293" s="39"/>
      <c r="BZ2293" s="39"/>
      <c r="CA2293" s="39"/>
      <c r="CB2293" s="39"/>
      <c r="CC2293" s="39"/>
      <c r="CD2293" s="39"/>
      <c r="CE2293" s="39"/>
      <c r="CF2293" s="39"/>
      <c r="CG2293" s="39"/>
      <c r="CH2293" s="39"/>
      <c r="CI2293" s="39"/>
      <c r="CJ2293" s="39"/>
      <c r="CK2293" s="39"/>
      <c r="CL2293" s="39"/>
      <c r="CM2293" s="39"/>
      <c r="CN2293" s="39"/>
      <c r="CO2293" s="39"/>
      <c r="CP2293" s="39"/>
      <c r="CQ2293" s="39"/>
      <c r="CR2293" s="39"/>
      <c r="CS2293" s="39"/>
      <c r="CT2293" s="39"/>
      <c r="CU2293" s="39"/>
      <c r="CV2293" s="39"/>
      <c r="CW2293" s="39"/>
      <c r="CX2293" s="39"/>
      <c r="CY2293" s="39"/>
      <c r="CZ2293" s="39"/>
      <c r="DA2293" s="39"/>
      <c r="DB2293" s="39"/>
      <c r="DC2293" s="39"/>
      <c r="DD2293" s="39"/>
      <c r="DE2293" s="39"/>
      <c r="DF2293" s="39"/>
      <c r="DG2293" s="39"/>
      <c r="DH2293" s="39"/>
      <c r="DI2293" s="39"/>
      <c r="DJ2293" s="39"/>
      <c r="DK2293" s="39"/>
      <c r="DL2293" s="39"/>
      <c r="DM2293" s="39"/>
      <c r="DN2293" s="39"/>
      <c r="DO2293" s="39"/>
      <c r="DP2293" s="39"/>
      <c r="DQ2293" s="39"/>
      <c r="DR2293" s="39"/>
      <c r="DS2293" s="39"/>
      <c r="DT2293" s="39"/>
      <c r="DU2293" s="39"/>
      <c r="DV2293" s="39"/>
      <c r="DW2293" s="39"/>
      <c r="DX2293" s="39"/>
      <c r="DY2293" s="39"/>
      <c r="DZ2293" s="39"/>
      <c r="EA2293" s="39"/>
      <c r="EB2293" s="39"/>
      <c r="EC2293" s="39"/>
      <c r="ED2293" s="39"/>
      <c r="EE2293" s="39"/>
      <c r="EF2293" s="39"/>
      <c r="EG2293" s="39"/>
      <c r="EH2293" s="39"/>
      <c r="EI2293" s="39"/>
      <c r="EJ2293" s="39"/>
      <c r="EK2293" s="39"/>
      <c r="EL2293" s="39"/>
      <c r="EM2293" s="39"/>
      <c r="EN2293" s="39"/>
      <c r="EO2293" s="39"/>
      <c r="EP2293" s="39"/>
      <c r="EQ2293" s="39"/>
      <c r="ER2293" s="39"/>
      <c r="ES2293" s="39"/>
      <c r="ET2293" s="39"/>
      <c r="EU2293" s="39"/>
      <c r="EV2293" s="39"/>
      <c r="EW2293" s="39"/>
      <c r="EX2293" s="39"/>
      <c r="EY2293" s="39"/>
      <c r="EZ2293" s="39"/>
      <c r="FA2293" s="39"/>
      <c r="FB2293" s="39"/>
      <c r="FC2293" s="39"/>
      <c r="FD2293" s="39"/>
      <c r="FE2293" s="39"/>
      <c r="FF2293" s="39"/>
      <c r="FG2293" s="39"/>
      <c r="FH2293" s="39"/>
      <c r="FI2293" s="39"/>
      <c r="FJ2293" s="39"/>
      <c r="FK2293" s="39"/>
      <c r="FL2293" s="39"/>
      <c r="FM2293" s="39"/>
      <c r="FN2293" s="39"/>
    </row>
    <row r="2294" spans="1:170" s="36" customFormat="1">
      <c r="A2294" s="105"/>
      <c r="B2294" s="106"/>
      <c r="C2294" s="107"/>
      <c r="D2294" s="132"/>
      <c r="E2294" s="132"/>
      <c r="F2294" s="132"/>
      <c r="G2294" s="132"/>
      <c r="H2294" s="107"/>
      <c r="I2294" s="108"/>
      <c r="J2294" s="132"/>
      <c r="K2294" s="137"/>
      <c r="L2294" s="137"/>
      <c r="M2294" s="139"/>
      <c r="N2294" s="139"/>
      <c r="O2294" s="105"/>
      <c r="P2294" s="112"/>
      <c r="Q2294" s="112"/>
      <c r="R2294" s="112"/>
      <c r="S2294" s="94"/>
      <c r="T2294" s="95"/>
      <c r="U2294" s="95"/>
      <c r="V2294" s="95"/>
      <c r="W2294" s="95"/>
      <c r="X2294" s="39"/>
      <c r="Y2294" s="39"/>
      <c r="Z2294" s="39"/>
      <c r="AA2294" s="39"/>
      <c r="AB2294" s="39"/>
      <c r="AC2294" s="39"/>
      <c r="AD2294" s="39"/>
      <c r="AE2294" s="39"/>
      <c r="AF2294" s="39"/>
      <c r="AG2294" s="39"/>
      <c r="AH2294" s="39"/>
      <c r="AI2294" s="39"/>
      <c r="AJ2294" s="39"/>
      <c r="AK2294" s="39"/>
      <c r="AL2294" s="39"/>
      <c r="AM2294" s="39"/>
      <c r="AN2294" s="39"/>
      <c r="AO2294" s="39"/>
      <c r="AP2294" s="39"/>
      <c r="AQ2294" s="39"/>
      <c r="AR2294" s="39"/>
      <c r="AS2294" s="39"/>
      <c r="AT2294" s="39"/>
      <c r="AU2294" s="39"/>
      <c r="AV2294" s="39"/>
      <c r="AW2294" s="39"/>
      <c r="AX2294" s="39"/>
      <c r="AY2294" s="39"/>
      <c r="AZ2294" s="39"/>
      <c r="BA2294" s="39"/>
      <c r="BB2294" s="39"/>
      <c r="BC2294" s="39"/>
      <c r="BD2294" s="39"/>
      <c r="BE2294" s="39"/>
      <c r="BF2294" s="39"/>
      <c r="BG2294" s="39"/>
      <c r="BH2294" s="39"/>
      <c r="BI2294" s="39"/>
      <c r="BJ2294" s="39"/>
      <c r="BK2294" s="39"/>
      <c r="BL2294" s="39"/>
      <c r="BM2294" s="39"/>
      <c r="BN2294" s="39"/>
      <c r="BO2294" s="39"/>
      <c r="BP2294" s="39"/>
      <c r="BQ2294" s="39"/>
      <c r="BR2294" s="39"/>
      <c r="BS2294" s="39"/>
      <c r="BT2294" s="39"/>
      <c r="BU2294" s="39"/>
      <c r="BV2294" s="39"/>
      <c r="BW2294" s="39"/>
      <c r="BX2294" s="39"/>
      <c r="BY2294" s="39"/>
      <c r="BZ2294" s="39"/>
      <c r="CA2294" s="39"/>
      <c r="CB2294" s="39"/>
      <c r="CC2294" s="39"/>
      <c r="CD2294" s="39"/>
      <c r="CE2294" s="39"/>
      <c r="CF2294" s="39"/>
      <c r="CG2294" s="39"/>
      <c r="CH2294" s="39"/>
      <c r="CI2294" s="39"/>
      <c r="CJ2294" s="39"/>
      <c r="CK2294" s="39"/>
      <c r="CL2294" s="39"/>
      <c r="CM2294" s="39"/>
      <c r="CN2294" s="39"/>
      <c r="CO2294" s="39"/>
      <c r="CP2294" s="39"/>
      <c r="CQ2294" s="39"/>
      <c r="CR2294" s="39"/>
      <c r="CS2294" s="39"/>
      <c r="CT2294" s="39"/>
      <c r="CU2294" s="39"/>
      <c r="CV2294" s="39"/>
      <c r="CW2294" s="39"/>
      <c r="CX2294" s="39"/>
      <c r="CY2294" s="39"/>
      <c r="CZ2294" s="39"/>
      <c r="DA2294" s="39"/>
      <c r="DB2294" s="39"/>
      <c r="DC2294" s="39"/>
      <c r="DD2294" s="39"/>
      <c r="DE2294" s="39"/>
      <c r="DF2294" s="39"/>
      <c r="DG2294" s="39"/>
      <c r="DH2294" s="39"/>
      <c r="DI2294" s="39"/>
      <c r="DJ2294" s="39"/>
      <c r="DK2294" s="39"/>
      <c r="DL2294" s="39"/>
      <c r="DM2294" s="39"/>
      <c r="DN2294" s="39"/>
      <c r="DO2294" s="39"/>
      <c r="DP2294" s="39"/>
      <c r="DQ2294" s="39"/>
      <c r="DR2294" s="39"/>
      <c r="DS2294" s="39"/>
      <c r="DT2294" s="39"/>
      <c r="DU2294" s="39"/>
      <c r="DV2294" s="39"/>
      <c r="DW2294" s="39"/>
      <c r="DX2294" s="39"/>
      <c r="DY2294" s="39"/>
      <c r="DZ2294" s="39"/>
      <c r="EA2294" s="39"/>
      <c r="EB2294" s="39"/>
      <c r="EC2294" s="39"/>
      <c r="ED2294" s="39"/>
      <c r="EE2294" s="39"/>
      <c r="EF2294" s="39"/>
      <c r="EG2294" s="39"/>
      <c r="EH2294" s="39"/>
      <c r="EI2294" s="39"/>
      <c r="EJ2294" s="39"/>
      <c r="EK2294" s="39"/>
      <c r="EL2294" s="39"/>
      <c r="EM2294" s="39"/>
      <c r="EN2294" s="39"/>
      <c r="EO2294" s="39"/>
      <c r="EP2294" s="39"/>
      <c r="EQ2294" s="39"/>
      <c r="ER2294" s="39"/>
      <c r="ES2294" s="39"/>
      <c r="ET2294" s="39"/>
      <c r="EU2294" s="39"/>
      <c r="EV2294" s="39"/>
      <c r="EW2294" s="39"/>
      <c r="EX2294" s="39"/>
      <c r="EY2294" s="39"/>
      <c r="EZ2294" s="39"/>
      <c r="FA2294" s="39"/>
      <c r="FB2294" s="39"/>
      <c r="FC2294" s="39"/>
      <c r="FD2294" s="39"/>
      <c r="FE2294" s="39"/>
      <c r="FF2294" s="39"/>
      <c r="FG2294" s="39"/>
      <c r="FH2294" s="39"/>
      <c r="FI2294" s="39"/>
      <c r="FJ2294" s="39"/>
      <c r="FK2294" s="39"/>
      <c r="FL2294" s="39"/>
      <c r="FM2294" s="39"/>
      <c r="FN2294" s="39"/>
    </row>
    <row r="2295" spans="1:170" s="36" customFormat="1">
      <c r="A2295" s="105"/>
      <c r="B2295" s="106"/>
      <c r="C2295" s="107"/>
      <c r="D2295" s="132"/>
      <c r="E2295" s="132"/>
      <c r="F2295" s="132"/>
      <c r="G2295" s="132"/>
      <c r="H2295" s="107"/>
      <c r="I2295" s="108"/>
      <c r="J2295" s="132"/>
      <c r="K2295" s="137"/>
      <c r="L2295" s="137"/>
      <c r="M2295" s="139"/>
      <c r="N2295" s="139"/>
      <c r="O2295" s="105"/>
      <c r="P2295" s="112"/>
      <c r="Q2295" s="112"/>
      <c r="R2295" s="112"/>
      <c r="S2295" s="94"/>
      <c r="T2295" s="95"/>
      <c r="U2295" s="95"/>
      <c r="V2295" s="95"/>
      <c r="W2295" s="95"/>
      <c r="X2295" s="39"/>
      <c r="Y2295" s="39"/>
      <c r="Z2295" s="39"/>
      <c r="AA2295" s="39"/>
      <c r="AB2295" s="39"/>
      <c r="AC2295" s="39"/>
      <c r="AD2295" s="39"/>
      <c r="AE2295" s="39"/>
      <c r="AF2295" s="39"/>
      <c r="AG2295" s="39"/>
      <c r="AH2295" s="39"/>
      <c r="AI2295" s="39"/>
      <c r="AJ2295" s="39"/>
      <c r="AK2295" s="39"/>
      <c r="AL2295" s="39"/>
      <c r="AM2295" s="39"/>
      <c r="AN2295" s="39"/>
      <c r="AO2295" s="39"/>
      <c r="AP2295" s="39"/>
      <c r="AQ2295" s="39"/>
      <c r="AR2295" s="39"/>
      <c r="AS2295" s="39"/>
      <c r="AT2295" s="39"/>
      <c r="AU2295" s="39"/>
      <c r="AV2295" s="39"/>
      <c r="AW2295" s="39"/>
      <c r="AX2295" s="39"/>
      <c r="AY2295" s="39"/>
      <c r="AZ2295" s="39"/>
      <c r="BA2295" s="39"/>
      <c r="BB2295" s="39"/>
      <c r="BC2295" s="39"/>
      <c r="BD2295" s="39"/>
      <c r="BE2295" s="39"/>
      <c r="BF2295" s="39"/>
      <c r="BG2295" s="39"/>
      <c r="BH2295" s="39"/>
      <c r="BI2295" s="39"/>
      <c r="BJ2295" s="39"/>
      <c r="BK2295" s="39"/>
      <c r="BL2295" s="39"/>
      <c r="BM2295" s="39"/>
      <c r="BN2295" s="39"/>
      <c r="BO2295" s="39"/>
      <c r="BP2295" s="39"/>
      <c r="BQ2295" s="39"/>
      <c r="BR2295" s="39"/>
      <c r="BS2295" s="39"/>
      <c r="BT2295" s="39"/>
      <c r="BU2295" s="39"/>
      <c r="BV2295" s="39"/>
      <c r="BW2295" s="39"/>
      <c r="BX2295" s="39"/>
      <c r="BY2295" s="39"/>
      <c r="BZ2295" s="39"/>
      <c r="CA2295" s="39"/>
      <c r="CB2295" s="39"/>
      <c r="CC2295" s="39"/>
      <c r="CD2295" s="39"/>
      <c r="CE2295" s="39"/>
      <c r="CF2295" s="39"/>
      <c r="CG2295" s="39"/>
      <c r="CH2295" s="39"/>
      <c r="CI2295" s="39"/>
      <c r="CJ2295" s="39"/>
      <c r="CK2295" s="39"/>
      <c r="CL2295" s="39"/>
      <c r="CM2295" s="39"/>
      <c r="CN2295" s="39"/>
      <c r="CO2295" s="39"/>
      <c r="CP2295" s="39"/>
      <c r="CQ2295" s="39"/>
      <c r="CR2295" s="39"/>
      <c r="CS2295" s="39"/>
      <c r="CT2295" s="39"/>
      <c r="CU2295" s="39"/>
      <c r="CV2295" s="39"/>
      <c r="CW2295" s="39"/>
      <c r="CX2295" s="39"/>
      <c r="CY2295" s="39"/>
      <c r="CZ2295" s="39"/>
      <c r="DA2295" s="39"/>
      <c r="DB2295" s="39"/>
      <c r="DC2295" s="39"/>
      <c r="DD2295" s="39"/>
      <c r="DE2295" s="39"/>
      <c r="DF2295" s="39"/>
      <c r="DG2295" s="39"/>
      <c r="DH2295" s="39"/>
      <c r="DI2295" s="39"/>
      <c r="DJ2295" s="39"/>
      <c r="DK2295" s="39"/>
      <c r="DL2295" s="39"/>
      <c r="DM2295" s="39"/>
      <c r="DN2295" s="39"/>
      <c r="DO2295" s="39"/>
      <c r="DP2295" s="39"/>
      <c r="DQ2295" s="39"/>
      <c r="DR2295" s="39"/>
      <c r="DS2295" s="39"/>
      <c r="DT2295" s="39"/>
      <c r="DU2295" s="39"/>
      <c r="DV2295" s="39"/>
      <c r="DW2295" s="39"/>
      <c r="DX2295" s="39"/>
      <c r="DY2295" s="39"/>
      <c r="DZ2295" s="39"/>
      <c r="EA2295" s="39"/>
      <c r="EB2295" s="39"/>
      <c r="EC2295" s="39"/>
      <c r="ED2295" s="39"/>
      <c r="EE2295" s="39"/>
      <c r="EF2295" s="39"/>
      <c r="EG2295" s="39"/>
      <c r="EH2295" s="39"/>
      <c r="EI2295" s="39"/>
      <c r="EJ2295" s="39"/>
      <c r="EK2295" s="39"/>
      <c r="EL2295" s="39"/>
      <c r="EM2295" s="39"/>
      <c r="EN2295" s="39"/>
      <c r="EO2295" s="39"/>
      <c r="EP2295" s="39"/>
      <c r="EQ2295" s="39"/>
      <c r="ER2295" s="39"/>
      <c r="ES2295" s="39"/>
      <c r="ET2295" s="39"/>
      <c r="EU2295" s="39"/>
      <c r="EV2295" s="39"/>
      <c r="EW2295" s="39"/>
      <c r="EX2295" s="39"/>
      <c r="EY2295" s="39"/>
      <c r="EZ2295" s="39"/>
      <c r="FA2295" s="39"/>
      <c r="FB2295" s="39"/>
      <c r="FC2295" s="39"/>
      <c r="FD2295" s="39"/>
      <c r="FE2295" s="39"/>
      <c r="FF2295" s="39"/>
      <c r="FG2295" s="39"/>
      <c r="FH2295" s="39"/>
      <c r="FI2295" s="39"/>
      <c r="FJ2295" s="39"/>
      <c r="FK2295" s="39"/>
      <c r="FL2295" s="39"/>
      <c r="FM2295" s="39"/>
      <c r="FN2295" s="39"/>
    </row>
    <row r="2296" spans="1:170" s="36" customFormat="1">
      <c r="A2296" s="105"/>
      <c r="B2296" s="106"/>
      <c r="C2296" s="107"/>
      <c r="D2296" s="132"/>
      <c r="E2296" s="132"/>
      <c r="F2296" s="132"/>
      <c r="G2296" s="132"/>
      <c r="H2296" s="107"/>
      <c r="I2296" s="108"/>
      <c r="J2296" s="132"/>
      <c r="K2296" s="137"/>
      <c r="L2296" s="137"/>
      <c r="M2296" s="139"/>
      <c r="N2296" s="139"/>
      <c r="O2296" s="105"/>
      <c r="P2296" s="112"/>
      <c r="Q2296" s="112"/>
      <c r="R2296" s="112"/>
      <c r="S2296" s="94"/>
      <c r="T2296" s="95"/>
      <c r="U2296" s="95"/>
      <c r="V2296" s="95"/>
      <c r="W2296" s="95"/>
      <c r="X2296" s="39"/>
      <c r="Y2296" s="39"/>
      <c r="Z2296" s="39"/>
      <c r="AA2296" s="39"/>
      <c r="AB2296" s="39"/>
      <c r="AC2296" s="39"/>
      <c r="AD2296" s="39"/>
      <c r="AE2296" s="39"/>
      <c r="AF2296" s="39"/>
      <c r="AG2296" s="39"/>
      <c r="AH2296" s="39"/>
      <c r="AI2296" s="39"/>
      <c r="AJ2296" s="39"/>
      <c r="AK2296" s="39"/>
      <c r="AL2296" s="39"/>
      <c r="AM2296" s="39"/>
      <c r="AN2296" s="39"/>
      <c r="AO2296" s="39"/>
      <c r="AP2296" s="39"/>
      <c r="AQ2296" s="39"/>
      <c r="AR2296" s="39"/>
      <c r="AS2296" s="39"/>
      <c r="AT2296" s="39"/>
      <c r="AU2296" s="39"/>
      <c r="AV2296" s="39"/>
      <c r="AW2296" s="39"/>
      <c r="AX2296" s="39"/>
      <c r="AY2296" s="39"/>
      <c r="AZ2296" s="39"/>
      <c r="BA2296" s="39"/>
      <c r="BB2296" s="39"/>
      <c r="BC2296" s="39"/>
      <c r="BD2296" s="39"/>
      <c r="BE2296" s="39"/>
      <c r="BF2296" s="39"/>
      <c r="BG2296" s="39"/>
      <c r="BH2296" s="39"/>
      <c r="BI2296" s="39"/>
      <c r="BJ2296" s="39"/>
      <c r="BK2296" s="39"/>
      <c r="BL2296" s="39"/>
      <c r="BM2296" s="39"/>
      <c r="BN2296" s="39"/>
      <c r="BO2296" s="39"/>
      <c r="BP2296" s="39"/>
      <c r="BQ2296" s="39"/>
      <c r="BR2296" s="39"/>
      <c r="BS2296" s="39"/>
      <c r="BT2296" s="39"/>
      <c r="BU2296" s="39"/>
      <c r="BV2296" s="39"/>
      <c r="BW2296" s="39"/>
      <c r="BX2296" s="39"/>
      <c r="BY2296" s="39"/>
      <c r="BZ2296" s="39"/>
      <c r="CA2296" s="39"/>
      <c r="CB2296" s="39"/>
      <c r="CC2296" s="39"/>
      <c r="CD2296" s="39"/>
      <c r="CE2296" s="39"/>
      <c r="CF2296" s="39"/>
      <c r="CG2296" s="39"/>
      <c r="CH2296" s="39"/>
      <c r="CI2296" s="39"/>
      <c r="CJ2296" s="39"/>
      <c r="CK2296" s="39"/>
      <c r="CL2296" s="39"/>
      <c r="CM2296" s="39"/>
      <c r="CN2296" s="39"/>
      <c r="CO2296" s="39"/>
      <c r="CP2296" s="39"/>
      <c r="CQ2296" s="39"/>
      <c r="CR2296" s="39"/>
      <c r="CS2296" s="39"/>
      <c r="CT2296" s="39"/>
      <c r="CU2296" s="39"/>
      <c r="CV2296" s="39"/>
      <c r="CW2296" s="39"/>
      <c r="CX2296" s="39"/>
      <c r="CY2296" s="39"/>
      <c r="CZ2296" s="39"/>
      <c r="DA2296" s="39"/>
      <c r="DB2296" s="39"/>
      <c r="DC2296" s="39"/>
      <c r="DD2296" s="39"/>
      <c r="DE2296" s="39"/>
      <c r="DF2296" s="39"/>
      <c r="DG2296" s="39"/>
      <c r="DH2296" s="39"/>
      <c r="DI2296" s="39"/>
      <c r="DJ2296" s="39"/>
      <c r="DK2296" s="39"/>
      <c r="DL2296" s="39"/>
      <c r="DM2296" s="39"/>
      <c r="DN2296" s="39"/>
      <c r="DO2296" s="39"/>
      <c r="DP2296" s="39"/>
      <c r="DQ2296" s="39"/>
      <c r="DR2296" s="39"/>
      <c r="DS2296" s="39"/>
      <c r="DT2296" s="39"/>
      <c r="DU2296" s="39"/>
      <c r="DV2296" s="39"/>
      <c r="DW2296" s="39"/>
      <c r="DX2296" s="39"/>
      <c r="DY2296" s="39"/>
      <c r="DZ2296" s="39"/>
      <c r="EA2296" s="39"/>
      <c r="EB2296" s="39"/>
      <c r="EC2296" s="39"/>
      <c r="ED2296" s="39"/>
      <c r="EE2296" s="39"/>
      <c r="EF2296" s="39"/>
      <c r="EG2296" s="39"/>
      <c r="EH2296" s="39"/>
      <c r="EI2296" s="39"/>
      <c r="EJ2296" s="39"/>
      <c r="EK2296" s="39"/>
      <c r="EL2296" s="39"/>
      <c r="EM2296" s="39"/>
      <c r="EN2296" s="39"/>
      <c r="EO2296" s="39"/>
      <c r="EP2296" s="39"/>
      <c r="EQ2296" s="39"/>
      <c r="ER2296" s="39"/>
      <c r="ES2296" s="39"/>
      <c r="ET2296" s="39"/>
      <c r="EU2296" s="39"/>
      <c r="EV2296" s="39"/>
      <c r="EW2296" s="39"/>
      <c r="EX2296" s="39"/>
      <c r="EY2296" s="39"/>
      <c r="EZ2296" s="39"/>
      <c r="FA2296" s="39"/>
      <c r="FB2296" s="39"/>
      <c r="FC2296" s="39"/>
      <c r="FD2296" s="39"/>
      <c r="FE2296" s="39"/>
      <c r="FF2296" s="39"/>
      <c r="FG2296" s="39"/>
      <c r="FH2296" s="39"/>
      <c r="FI2296" s="39"/>
      <c r="FJ2296" s="39"/>
      <c r="FK2296" s="39"/>
      <c r="FL2296" s="39"/>
      <c r="FM2296" s="39"/>
      <c r="FN2296" s="39"/>
    </row>
    <row r="2297" spans="1:170" s="36" customFormat="1">
      <c r="A2297" s="105"/>
      <c r="B2297" s="106"/>
      <c r="C2297" s="107"/>
      <c r="D2297" s="132"/>
      <c r="E2297" s="132"/>
      <c r="F2297" s="132"/>
      <c r="G2297" s="132"/>
      <c r="H2297" s="107"/>
      <c r="I2297" s="108"/>
      <c r="J2297" s="132"/>
      <c r="K2297" s="137"/>
      <c r="L2297" s="137"/>
      <c r="M2297" s="139"/>
      <c r="N2297" s="139"/>
      <c r="O2297" s="105"/>
      <c r="P2297" s="112"/>
      <c r="Q2297" s="112"/>
      <c r="R2297" s="112"/>
      <c r="S2297" s="94"/>
      <c r="T2297" s="95"/>
      <c r="U2297" s="95"/>
      <c r="V2297" s="95"/>
      <c r="W2297" s="95"/>
      <c r="X2297" s="39"/>
      <c r="Y2297" s="39"/>
      <c r="Z2297" s="39"/>
      <c r="AA2297" s="39"/>
      <c r="AB2297" s="39"/>
      <c r="AC2297" s="39"/>
      <c r="AD2297" s="39"/>
      <c r="AE2297" s="39"/>
      <c r="AF2297" s="39"/>
      <c r="AG2297" s="39"/>
      <c r="AH2297" s="39"/>
      <c r="AI2297" s="39"/>
      <c r="AJ2297" s="39"/>
      <c r="AK2297" s="39"/>
      <c r="AL2297" s="39"/>
      <c r="AM2297" s="39"/>
      <c r="AN2297" s="39"/>
      <c r="AO2297" s="39"/>
      <c r="AP2297" s="39"/>
      <c r="AQ2297" s="39"/>
      <c r="AR2297" s="39"/>
      <c r="AS2297" s="39"/>
      <c r="AT2297" s="39"/>
      <c r="AU2297" s="39"/>
      <c r="AV2297" s="39"/>
      <c r="AW2297" s="39"/>
      <c r="AX2297" s="39"/>
      <c r="AY2297" s="39"/>
      <c r="AZ2297" s="39"/>
      <c r="BA2297" s="39"/>
      <c r="BB2297" s="39"/>
      <c r="BC2297" s="39"/>
      <c r="BD2297" s="39"/>
      <c r="BE2297" s="39"/>
      <c r="BF2297" s="39"/>
      <c r="BG2297" s="39"/>
      <c r="BH2297" s="39"/>
      <c r="BI2297" s="39"/>
      <c r="BJ2297" s="39"/>
      <c r="BK2297" s="39"/>
      <c r="BL2297" s="39"/>
      <c r="BM2297" s="39"/>
      <c r="BN2297" s="39"/>
      <c r="BO2297" s="39"/>
      <c r="BP2297" s="39"/>
      <c r="BQ2297" s="39"/>
      <c r="BR2297" s="39"/>
      <c r="BS2297" s="39"/>
      <c r="BT2297" s="39"/>
      <c r="BU2297" s="39"/>
      <c r="BV2297" s="39"/>
      <c r="BW2297" s="39"/>
      <c r="BX2297" s="39"/>
      <c r="BY2297" s="39"/>
      <c r="BZ2297" s="39"/>
      <c r="CA2297" s="39"/>
      <c r="CB2297" s="39"/>
      <c r="CC2297" s="39"/>
      <c r="CD2297" s="39"/>
      <c r="CE2297" s="39"/>
      <c r="CF2297" s="39"/>
      <c r="CG2297" s="39"/>
      <c r="CH2297" s="39"/>
      <c r="CI2297" s="39"/>
      <c r="CJ2297" s="39"/>
      <c r="CK2297" s="39"/>
      <c r="CL2297" s="39"/>
      <c r="CM2297" s="39"/>
      <c r="CN2297" s="39"/>
      <c r="CO2297" s="39"/>
      <c r="CP2297" s="39"/>
      <c r="CQ2297" s="39"/>
      <c r="CR2297" s="39"/>
      <c r="CS2297" s="39"/>
      <c r="CT2297" s="39"/>
      <c r="CU2297" s="39"/>
      <c r="CV2297" s="39"/>
      <c r="CW2297" s="39"/>
      <c r="CX2297" s="39"/>
      <c r="CY2297" s="39"/>
      <c r="CZ2297" s="39"/>
      <c r="DA2297" s="39"/>
      <c r="DB2297" s="39"/>
      <c r="DC2297" s="39"/>
      <c r="DD2297" s="39"/>
      <c r="DE2297" s="39"/>
      <c r="DF2297" s="39"/>
      <c r="DG2297" s="39"/>
      <c r="DH2297" s="39"/>
      <c r="DI2297" s="39"/>
      <c r="DJ2297" s="39"/>
      <c r="DK2297" s="39"/>
      <c r="DL2297" s="39"/>
      <c r="DM2297" s="39"/>
      <c r="DN2297" s="39"/>
      <c r="DO2297" s="39"/>
      <c r="DP2297" s="39"/>
      <c r="DQ2297" s="39"/>
      <c r="DR2297" s="39"/>
      <c r="DS2297" s="39"/>
      <c r="DT2297" s="39"/>
      <c r="DU2297" s="39"/>
      <c r="DV2297" s="39"/>
      <c r="DW2297" s="39"/>
      <c r="DX2297" s="39"/>
      <c r="DY2297" s="39"/>
      <c r="DZ2297" s="39"/>
      <c r="EA2297" s="39"/>
      <c r="EB2297" s="39"/>
      <c r="EC2297" s="39"/>
      <c r="ED2297" s="39"/>
      <c r="EE2297" s="39"/>
      <c r="EF2297" s="39"/>
      <c r="EG2297" s="39"/>
      <c r="EH2297" s="39"/>
      <c r="EI2297" s="39"/>
      <c r="EJ2297" s="39"/>
      <c r="EK2297" s="39"/>
      <c r="EL2297" s="39"/>
      <c r="EM2297" s="39"/>
      <c r="EN2297" s="39"/>
      <c r="EO2297" s="39"/>
      <c r="EP2297" s="39"/>
      <c r="EQ2297" s="39"/>
      <c r="ER2297" s="39"/>
      <c r="ES2297" s="39"/>
      <c r="ET2297" s="39"/>
      <c r="EU2297" s="39"/>
      <c r="EV2297" s="39"/>
      <c r="EW2297" s="39"/>
      <c r="EX2297" s="39"/>
      <c r="EY2297" s="39"/>
      <c r="EZ2297" s="39"/>
      <c r="FA2297" s="39"/>
      <c r="FB2297" s="39"/>
      <c r="FC2297" s="39"/>
      <c r="FD2297" s="39"/>
      <c r="FE2297" s="39"/>
      <c r="FF2297" s="39"/>
      <c r="FG2297" s="39"/>
      <c r="FH2297" s="39"/>
      <c r="FI2297" s="39"/>
      <c r="FJ2297" s="39"/>
      <c r="FK2297" s="39"/>
      <c r="FL2297" s="39"/>
      <c r="FM2297" s="39"/>
      <c r="FN2297" s="39"/>
    </row>
    <row r="2298" spans="1:170" s="36" customFormat="1">
      <c r="A2298" s="105"/>
      <c r="B2298" s="106"/>
      <c r="C2298" s="107"/>
      <c r="D2298" s="132"/>
      <c r="E2298" s="132"/>
      <c r="F2298" s="132"/>
      <c r="G2298" s="132"/>
      <c r="H2298" s="107"/>
      <c r="I2298" s="108"/>
      <c r="J2298" s="132"/>
      <c r="K2298" s="137"/>
      <c r="L2298" s="137"/>
      <c r="M2298" s="139"/>
      <c r="N2298" s="139"/>
      <c r="O2298" s="105"/>
      <c r="P2298" s="112"/>
      <c r="Q2298" s="112"/>
      <c r="R2298" s="112"/>
      <c r="S2298" s="94"/>
      <c r="T2298" s="95"/>
      <c r="U2298" s="95"/>
      <c r="V2298" s="95"/>
      <c r="W2298" s="95"/>
      <c r="X2298" s="39"/>
      <c r="Y2298" s="39"/>
      <c r="Z2298" s="39"/>
      <c r="AA2298" s="39"/>
      <c r="AB2298" s="39"/>
      <c r="AC2298" s="39"/>
      <c r="AD2298" s="39"/>
      <c r="AE2298" s="39"/>
      <c r="AF2298" s="39"/>
      <c r="AG2298" s="39"/>
      <c r="AH2298" s="39"/>
      <c r="AI2298" s="39"/>
      <c r="AJ2298" s="39"/>
      <c r="AK2298" s="39"/>
      <c r="AL2298" s="39"/>
      <c r="AM2298" s="39"/>
      <c r="AN2298" s="39"/>
      <c r="AO2298" s="39"/>
      <c r="AP2298" s="39"/>
      <c r="AQ2298" s="39"/>
      <c r="AR2298" s="39"/>
      <c r="AS2298" s="39"/>
      <c r="AT2298" s="39"/>
      <c r="AU2298" s="39"/>
      <c r="AV2298" s="39"/>
      <c r="AW2298" s="39"/>
      <c r="AX2298" s="39"/>
      <c r="AY2298" s="39"/>
      <c r="AZ2298" s="39"/>
      <c r="BA2298" s="39"/>
      <c r="BB2298" s="39"/>
      <c r="BC2298" s="39"/>
      <c r="BD2298" s="39"/>
      <c r="BE2298" s="39"/>
      <c r="BF2298" s="39"/>
      <c r="BG2298" s="39"/>
      <c r="BH2298" s="39"/>
      <c r="BI2298" s="39"/>
      <c r="BJ2298" s="39"/>
      <c r="BK2298" s="39"/>
      <c r="BL2298" s="39"/>
      <c r="BM2298" s="39"/>
      <c r="BN2298" s="39"/>
      <c r="BO2298" s="39"/>
      <c r="BP2298" s="39"/>
      <c r="BQ2298" s="39"/>
      <c r="BR2298" s="39"/>
      <c r="BS2298" s="39"/>
      <c r="BT2298" s="39"/>
      <c r="BU2298" s="39"/>
      <c r="BV2298" s="39"/>
      <c r="BW2298" s="39"/>
      <c r="BX2298" s="39"/>
      <c r="BY2298" s="39"/>
      <c r="BZ2298" s="39"/>
      <c r="CA2298" s="39"/>
      <c r="CB2298" s="39"/>
      <c r="CC2298" s="39"/>
      <c r="CD2298" s="39"/>
      <c r="CE2298" s="39"/>
      <c r="CF2298" s="39"/>
      <c r="CG2298" s="39"/>
      <c r="CH2298" s="39"/>
      <c r="CI2298" s="39"/>
      <c r="CJ2298" s="39"/>
      <c r="CK2298" s="39"/>
      <c r="CL2298" s="39"/>
      <c r="CM2298" s="39"/>
      <c r="CN2298" s="39"/>
      <c r="CO2298" s="39"/>
      <c r="CP2298" s="39"/>
      <c r="CQ2298" s="39"/>
      <c r="CR2298" s="39"/>
      <c r="CS2298" s="39"/>
      <c r="CT2298" s="39"/>
      <c r="CU2298" s="39"/>
      <c r="CV2298" s="39"/>
      <c r="CW2298" s="39"/>
      <c r="CX2298" s="39"/>
      <c r="CY2298" s="39"/>
      <c r="CZ2298" s="39"/>
      <c r="DA2298" s="39"/>
      <c r="DB2298" s="39"/>
      <c r="DC2298" s="39"/>
      <c r="DD2298" s="39"/>
      <c r="DE2298" s="39"/>
      <c r="DF2298" s="39"/>
      <c r="DG2298" s="39"/>
      <c r="DH2298" s="39"/>
      <c r="DI2298" s="39"/>
      <c r="DJ2298" s="39"/>
      <c r="DK2298" s="39"/>
      <c r="DL2298" s="39"/>
      <c r="DM2298" s="39"/>
      <c r="DN2298" s="39"/>
      <c r="DO2298" s="39"/>
      <c r="DP2298" s="39"/>
      <c r="DQ2298" s="39"/>
      <c r="DR2298" s="39"/>
      <c r="DS2298" s="39"/>
      <c r="DT2298" s="39"/>
      <c r="DU2298" s="39"/>
      <c r="DV2298" s="39"/>
      <c r="DW2298" s="39"/>
      <c r="DX2298" s="39"/>
      <c r="DY2298" s="39"/>
      <c r="DZ2298" s="39"/>
      <c r="EA2298" s="39"/>
      <c r="EB2298" s="39"/>
      <c r="EC2298" s="39"/>
      <c r="ED2298" s="39"/>
      <c r="EE2298" s="39"/>
      <c r="EF2298" s="39"/>
      <c r="EG2298" s="39"/>
      <c r="EH2298" s="39"/>
      <c r="EI2298" s="39"/>
      <c r="EJ2298" s="39"/>
      <c r="EK2298" s="39"/>
      <c r="EL2298" s="39"/>
      <c r="EM2298" s="39"/>
      <c r="EN2298" s="39"/>
      <c r="EO2298" s="39"/>
      <c r="EP2298" s="39"/>
      <c r="EQ2298" s="39"/>
      <c r="ER2298" s="39"/>
      <c r="ES2298" s="39"/>
      <c r="ET2298" s="39"/>
      <c r="EU2298" s="39"/>
      <c r="EV2298" s="39"/>
      <c r="EW2298" s="39"/>
      <c r="EX2298" s="39"/>
      <c r="EY2298" s="39"/>
      <c r="EZ2298" s="39"/>
      <c r="FA2298" s="39"/>
      <c r="FB2298" s="39"/>
      <c r="FC2298" s="39"/>
      <c r="FD2298" s="39"/>
      <c r="FE2298" s="39"/>
      <c r="FF2298" s="39"/>
      <c r="FG2298" s="39"/>
      <c r="FH2298" s="39"/>
      <c r="FI2298" s="39"/>
      <c r="FJ2298" s="39"/>
      <c r="FK2298" s="39"/>
      <c r="FL2298" s="39"/>
      <c r="FM2298" s="39"/>
      <c r="FN2298" s="39"/>
    </row>
    <row r="2299" spans="1:170" s="36" customFormat="1">
      <c r="A2299" s="105"/>
      <c r="B2299" s="106"/>
      <c r="C2299" s="107"/>
      <c r="D2299" s="132"/>
      <c r="E2299" s="132"/>
      <c r="F2299" s="132"/>
      <c r="G2299" s="132"/>
      <c r="H2299" s="107"/>
      <c r="I2299" s="108"/>
      <c r="J2299" s="132"/>
      <c r="K2299" s="137"/>
      <c r="L2299" s="137"/>
      <c r="M2299" s="139"/>
      <c r="N2299" s="139"/>
      <c r="O2299" s="105"/>
      <c r="P2299" s="112"/>
      <c r="Q2299" s="112"/>
      <c r="R2299" s="112"/>
      <c r="S2299" s="94"/>
      <c r="T2299" s="95"/>
      <c r="U2299" s="95"/>
      <c r="V2299" s="95"/>
      <c r="W2299" s="95"/>
      <c r="X2299" s="39"/>
      <c r="Y2299" s="39"/>
      <c r="Z2299" s="39"/>
      <c r="AA2299" s="39"/>
      <c r="AB2299" s="39"/>
      <c r="AC2299" s="39"/>
      <c r="AD2299" s="39"/>
      <c r="AE2299" s="39"/>
      <c r="AF2299" s="39"/>
      <c r="AG2299" s="39"/>
      <c r="AH2299" s="39"/>
      <c r="AI2299" s="39"/>
      <c r="AJ2299" s="39"/>
      <c r="AK2299" s="39"/>
      <c r="AL2299" s="39"/>
      <c r="AM2299" s="39"/>
      <c r="AN2299" s="39"/>
      <c r="AO2299" s="39"/>
      <c r="AP2299" s="39"/>
      <c r="AQ2299" s="39"/>
      <c r="AR2299" s="39"/>
      <c r="AS2299" s="39"/>
      <c r="AT2299" s="39"/>
      <c r="AU2299" s="39"/>
      <c r="AV2299" s="39"/>
      <c r="AW2299" s="39"/>
      <c r="AX2299" s="39"/>
      <c r="AY2299" s="39"/>
      <c r="AZ2299" s="39"/>
      <c r="BA2299" s="39"/>
      <c r="BB2299" s="39"/>
      <c r="BC2299" s="39"/>
      <c r="BD2299" s="39"/>
      <c r="BE2299" s="39"/>
      <c r="BF2299" s="39"/>
      <c r="BG2299" s="39"/>
      <c r="BH2299" s="39"/>
      <c r="BI2299" s="39"/>
      <c r="BJ2299" s="39"/>
      <c r="BK2299" s="39"/>
      <c r="BL2299" s="39"/>
      <c r="BM2299" s="39"/>
      <c r="BN2299" s="39"/>
      <c r="BO2299" s="39"/>
      <c r="BP2299" s="39"/>
      <c r="BQ2299" s="39"/>
      <c r="BR2299" s="39"/>
      <c r="BS2299" s="39"/>
      <c r="BT2299" s="39"/>
      <c r="BU2299" s="39"/>
      <c r="BV2299" s="39"/>
      <c r="BW2299" s="39"/>
      <c r="BX2299" s="39"/>
      <c r="BY2299" s="39"/>
      <c r="BZ2299" s="39"/>
      <c r="CA2299" s="39"/>
      <c r="CB2299" s="39"/>
      <c r="CC2299" s="39"/>
      <c r="CD2299" s="39"/>
      <c r="CE2299" s="39"/>
      <c r="CF2299" s="39"/>
      <c r="CG2299" s="39"/>
      <c r="CH2299" s="39"/>
      <c r="CI2299" s="39"/>
      <c r="CJ2299" s="39"/>
      <c r="CK2299" s="39"/>
      <c r="CL2299" s="39"/>
      <c r="CM2299" s="39"/>
      <c r="CN2299" s="39"/>
      <c r="CO2299" s="39"/>
      <c r="CP2299" s="39"/>
      <c r="CQ2299" s="39"/>
      <c r="CR2299" s="39"/>
      <c r="CS2299" s="39"/>
      <c r="CT2299" s="39"/>
      <c r="CU2299" s="39"/>
      <c r="CV2299" s="39"/>
      <c r="CW2299" s="39"/>
      <c r="CX2299" s="39"/>
      <c r="CY2299" s="39"/>
      <c r="CZ2299" s="39"/>
      <c r="DA2299" s="39"/>
      <c r="DB2299" s="39"/>
      <c r="DC2299" s="39"/>
      <c r="DD2299" s="39"/>
      <c r="DE2299" s="39"/>
      <c r="DF2299" s="39"/>
      <c r="DG2299" s="39"/>
      <c r="DH2299" s="39"/>
      <c r="DI2299" s="39"/>
      <c r="DJ2299" s="39"/>
      <c r="DK2299" s="39"/>
      <c r="DL2299" s="39"/>
      <c r="DM2299" s="39"/>
      <c r="DN2299" s="39"/>
      <c r="DO2299" s="39"/>
      <c r="DP2299" s="39"/>
      <c r="DQ2299" s="39"/>
      <c r="DR2299" s="39"/>
      <c r="DS2299" s="39"/>
      <c r="DT2299" s="39"/>
      <c r="DU2299" s="39"/>
      <c r="DV2299" s="39"/>
      <c r="DW2299" s="39"/>
      <c r="DX2299" s="39"/>
      <c r="DY2299" s="39"/>
      <c r="DZ2299" s="39"/>
      <c r="EA2299" s="39"/>
      <c r="EB2299" s="39"/>
      <c r="EC2299" s="39"/>
      <c r="ED2299" s="39"/>
      <c r="EE2299" s="39"/>
      <c r="EF2299" s="39"/>
      <c r="EG2299" s="39"/>
      <c r="EH2299" s="39"/>
      <c r="EI2299" s="39"/>
      <c r="EJ2299" s="39"/>
      <c r="EK2299" s="39"/>
      <c r="EL2299" s="39"/>
      <c r="EM2299" s="39"/>
      <c r="EN2299" s="39"/>
      <c r="EO2299" s="39"/>
      <c r="EP2299" s="39"/>
      <c r="EQ2299" s="39"/>
      <c r="ER2299" s="39"/>
      <c r="ES2299" s="39"/>
      <c r="ET2299" s="39"/>
      <c r="EU2299" s="39"/>
      <c r="EV2299" s="39"/>
      <c r="EW2299" s="39"/>
      <c r="EX2299" s="39"/>
      <c r="EY2299" s="39"/>
      <c r="EZ2299" s="39"/>
      <c r="FA2299" s="39"/>
      <c r="FB2299" s="39"/>
      <c r="FC2299" s="39"/>
      <c r="FD2299" s="39"/>
      <c r="FE2299" s="39"/>
      <c r="FF2299" s="39"/>
      <c r="FG2299" s="39"/>
      <c r="FH2299" s="39"/>
      <c r="FI2299" s="39"/>
      <c r="FJ2299" s="39"/>
      <c r="FK2299" s="39"/>
      <c r="FL2299" s="39"/>
      <c r="FM2299" s="39"/>
      <c r="FN2299" s="39"/>
    </row>
    <row r="2300" spans="1:170" s="36" customFormat="1">
      <c r="A2300" s="105"/>
      <c r="B2300" s="106"/>
      <c r="C2300" s="107"/>
      <c r="D2300" s="132"/>
      <c r="E2300" s="132"/>
      <c r="F2300" s="132"/>
      <c r="G2300" s="132"/>
      <c r="H2300" s="107"/>
      <c r="I2300" s="108"/>
      <c r="J2300" s="132"/>
      <c r="K2300" s="137"/>
      <c r="L2300" s="137"/>
      <c r="M2300" s="139"/>
      <c r="N2300" s="139"/>
      <c r="O2300" s="105"/>
      <c r="P2300" s="112"/>
      <c r="Q2300" s="112"/>
      <c r="R2300" s="112"/>
      <c r="S2300" s="94"/>
      <c r="T2300" s="95"/>
      <c r="U2300" s="95"/>
      <c r="V2300" s="95"/>
      <c r="W2300" s="95"/>
      <c r="X2300" s="39"/>
      <c r="Y2300" s="39"/>
      <c r="Z2300" s="39"/>
      <c r="AA2300" s="39"/>
      <c r="AB2300" s="39"/>
      <c r="AC2300" s="39"/>
      <c r="AD2300" s="39"/>
      <c r="AE2300" s="39"/>
      <c r="AF2300" s="39"/>
      <c r="AG2300" s="39"/>
      <c r="AH2300" s="39"/>
      <c r="AI2300" s="39"/>
      <c r="AJ2300" s="39"/>
      <c r="AK2300" s="39"/>
      <c r="AL2300" s="39"/>
      <c r="AM2300" s="39"/>
      <c r="AN2300" s="39"/>
      <c r="AO2300" s="39"/>
      <c r="AP2300" s="39"/>
      <c r="AQ2300" s="39"/>
      <c r="AR2300" s="39"/>
      <c r="AS2300" s="39"/>
      <c r="AT2300" s="39"/>
      <c r="AU2300" s="39"/>
      <c r="AV2300" s="39"/>
      <c r="AW2300" s="39"/>
      <c r="AX2300" s="39"/>
      <c r="AY2300" s="39"/>
      <c r="AZ2300" s="39"/>
      <c r="BA2300" s="39"/>
      <c r="BB2300" s="39"/>
      <c r="BC2300" s="39"/>
      <c r="BD2300" s="39"/>
      <c r="BE2300" s="39"/>
      <c r="BF2300" s="39"/>
      <c r="BG2300" s="39"/>
      <c r="BH2300" s="39"/>
      <c r="BI2300" s="39"/>
      <c r="BJ2300" s="39"/>
      <c r="BK2300" s="39"/>
      <c r="BL2300" s="39"/>
      <c r="BM2300" s="39"/>
      <c r="BN2300" s="39"/>
      <c r="BO2300" s="39"/>
      <c r="BP2300" s="39"/>
      <c r="BQ2300" s="39"/>
      <c r="BR2300" s="39"/>
      <c r="BS2300" s="39"/>
      <c r="BT2300" s="39"/>
      <c r="BU2300" s="39"/>
      <c r="BV2300" s="39"/>
      <c r="BW2300" s="39"/>
      <c r="BX2300" s="39"/>
      <c r="BY2300" s="39"/>
      <c r="BZ2300" s="39"/>
      <c r="CA2300" s="39"/>
      <c r="CB2300" s="39"/>
      <c r="CC2300" s="39"/>
      <c r="CD2300" s="39"/>
      <c r="CE2300" s="39"/>
      <c r="CF2300" s="39"/>
      <c r="CG2300" s="39"/>
      <c r="CH2300" s="39"/>
      <c r="CI2300" s="39"/>
      <c r="CJ2300" s="39"/>
      <c r="CK2300" s="39"/>
      <c r="CL2300" s="39"/>
      <c r="CM2300" s="39"/>
      <c r="CN2300" s="39"/>
      <c r="CO2300" s="39"/>
      <c r="CP2300" s="39"/>
      <c r="CQ2300" s="39"/>
      <c r="CR2300" s="39"/>
      <c r="CS2300" s="39"/>
      <c r="CT2300" s="39"/>
      <c r="CU2300" s="39"/>
      <c r="CV2300" s="39"/>
      <c r="CW2300" s="39"/>
      <c r="CX2300" s="39"/>
      <c r="CY2300" s="39"/>
      <c r="CZ2300" s="39"/>
      <c r="DA2300" s="39"/>
      <c r="DB2300" s="39"/>
      <c r="DC2300" s="39"/>
      <c r="DD2300" s="39"/>
      <c r="DE2300" s="39"/>
      <c r="DF2300" s="39"/>
      <c r="DG2300" s="39"/>
      <c r="DH2300" s="39"/>
      <c r="DI2300" s="39"/>
      <c r="DJ2300" s="39"/>
      <c r="DK2300" s="39"/>
      <c r="DL2300" s="39"/>
      <c r="DM2300" s="39"/>
      <c r="DN2300" s="39"/>
      <c r="DO2300" s="39"/>
      <c r="DP2300" s="39"/>
      <c r="DQ2300" s="39"/>
      <c r="DR2300" s="39"/>
      <c r="DS2300" s="39"/>
      <c r="DT2300" s="39"/>
      <c r="DU2300" s="39"/>
      <c r="DV2300" s="39"/>
      <c r="DW2300" s="39"/>
      <c r="DX2300" s="39"/>
      <c r="DY2300" s="39"/>
      <c r="DZ2300" s="39"/>
      <c r="EA2300" s="39"/>
      <c r="EB2300" s="39"/>
      <c r="EC2300" s="39"/>
      <c r="ED2300" s="39"/>
      <c r="EE2300" s="39"/>
      <c r="EF2300" s="39"/>
      <c r="EG2300" s="39"/>
      <c r="EH2300" s="39"/>
      <c r="EI2300" s="39"/>
      <c r="EJ2300" s="39"/>
      <c r="EK2300" s="39"/>
      <c r="EL2300" s="39"/>
      <c r="EM2300" s="39"/>
      <c r="EN2300" s="39"/>
      <c r="EO2300" s="39"/>
      <c r="EP2300" s="39"/>
      <c r="EQ2300" s="39"/>
      <c r="ER2300" s="39"/>
      <c r="ES2300" s="39"/>
      <c r="ET2300" s="39"/>
      <c r="EU2300" s="39"/>
      <c r="EV2300" s="39"/>
      <c r="EW2300" s="39"/>
      <c r="EX2300" s="39"/>
      <c r="EY2300" s="39"/>
      <c r="EZ2300" s="39"/>
      <c r="FA2300" s="39"/>
      <c r="FB2300" s="39"/>
      <c r="FC2300" s="39"/>
      <c r="FD2300" s="39"/>
      <c r="FE2300" s="39"/>
      <c r="FF2300" s="39"/>
      <c r="FG2300" s="39"/>
      <c r="FH2300" s="39"/>
      <c r="FI2300" s="39"/>
      <c r="FJ2300" s="39"/>
      <c r="FK2300" s="39"/>
      <c r="FL2300" s="39"/>
      <c r="FM2300" s="39"/>
      <c r="FN2300" s="39"/>
    </row>
    <row r="2301" spans="1:170" s="36" customFormat="1">
      <c r="A2301" s="105"/>
      <c r="B2301" s="106"/>
      <c r="C2301" s="107"/>
      <c r="D2301" s="132"/>
      <c r="E2301" s="132"/>
      <c r="F2301" s="132"/>
      <c r="G2301" s="132"/>
      <c r="H2301" s="107"/>
      <c r="I2301" s="108"/>
      <c r="J2301" s="132"/>
      <c r="K2301" s="137"/>
      <c r="L2301" s="137"/>
      <c r="M2301" s="139"/>
      <c r="N2301" s="139"/>
      <c r="O2301" s="105"/>
      <c r="P2301" s="112"/>
      <c r="Q2301" s="112"/>
      <c r="R2301" s="112"/>
      <c r="S2301" s="94"/>
      <c r="T2301" s="95"/>
      <c r="U2301" s="95"/>
      <c r="V2301" s="95"/>
      <c r="W2301" s="95"/>
      <c r="X2301" s="39"/>
      <c r="Y2301" s="39"/>
      <c r="Z2301" s="39"/>
      <c r="AA2301" s="39"/>
      <c r="AB2301" s="39"/>
      <c r="AC2301" s="39"/>
      <c r="AD2301" s="39"/>
      <c r="AE2301" s="39"/>
      <c r="AF2301" s="39"/>
      <c r="AG2301" s="39"/>
      <c r="AH2301" s="39"/>
      <c r="AI2301" s="39"/>
      <c r="AJ2301" s="39"/>
      <c r="AK2301" s="39"/>
      <c r="AL2301" s="39"/>
      <c r="AM2301" s="39"/>
      <c r="AN2301" s="39"/>
      <c r="AO2301" s="39"/>
      <c r="AP2301" s="39"/>
      <c r="AQ2301" s="39"/>
      <c r="AR2301" s="39"/>
      <c r="AS2301" s="39"/>
      <c r="AT2301" s="39"/>
      <c r="AU2301" s="39"/>
      <c r="AV2301" s="39"/>
      <c r="AW2301" s="39"/>
      <c r="AX2301" s="39"/>
      <c r="AY2301" s="39"/>
      <c r="AZ2301" s="39"/>
      <c r="BA2301" s="39"/>
      <c r="BB2301" s="39"/>
      <c r="BC2301" s="39"/>
      <c r="BD2301" s="39"/>
      <c r="BE2301" s="39"/>
      <c r="BF2301" s="39"/>
      <c r="BG2301" s="39"/>
      <c r="BH2301" s="39"/>
      <c r="BI2301" s="39"/>
      <c r="BJ2301" s="39"/>
      <c r="BK2301" s="39"/>
      <c r="BL2301" s="39"/>
      <c r="BM2301" s="39"/>
      <c r="BN2301" s="39"/>
      <c r="BO2301" s="39"/>
      <c r="BP2301" s="39"/>
      <c r="BQ2301" s="39"/>
      <c r="BR2301" s="39"/>
      <c r="BS2301" s="39"/>
      <c r="BT2301" s="39"/>
      <c r="BU2301" s="39"/>
      <c r="BV2301" s="39"/>
      <c r="BW2301" s="39"/>
      <c r="BX2301" s="39"/>
      <c r="BY2301" s="39"/>
      <c r="BZ2301" s="39"/>
      <c r="CA2301" s="39"/>
      <c r="CB2301" s="39"/>
      <c r="CC2301" s="39"/>
      <c r="CD2301" s="39"/>
      <c r="CE2301" s="39"/>
      <c r="CF2301" s="39"/>
      <c r="CG2301" s="39"/>
      <c r="CH2301" s="39"/>
      <c r="CI2301" s="39"/>
      <c r="CJ2301" s="39"/>
      <c r="CK2301" s="39"/>
      <c r="CL2301" s="39"/>
      <c r="CM2301" s="39"/>
      <c r="CN2301" s="39"/>
      <c r="CO2301" s="39"/>
      <c r="CP2301" s="39"/>
      <c r="CQ2301" s="39"/>
      <c r="CR2301" s="39"/>
      <c r="CS2301" s="39"/>
      <c r="CT2301" s="39"/>
      <c r="CU2301" s="39"/>
      <c r="CV2301" s="39"/>
      <c r="CW2301" s="39"/>
      <c r="CX2301" s="39"/>
      <c r="CY2301" s="39"/>
      <c r="CZ2301" s="39"/>
      <c r="DA2301" s="39"/>
      <c r="DB2301" s="39"/>
      <c r="DC2301" s="39"/>
      <c r="DD2301" s="39"/>
      <c r="DE2301" s="39"/>
      <c r="DF2301" s="39"/>
      <c r="DG2301" s="39"/>
      <c r="DH2301" s="39"/>
      <c r="DI2301" s="39"/>
      <c r="DJ2301" s="39"/>
      <c r="DK2301" s="39"/>
      <c r="DL2301" s="39"/>
      <c r="DM2301" s="39"/>
      <c r="DN2301" s="39"/>
      <c r="DO2301" s="39"/>
      <c r="DP2301" s="39"/>
      <c r="DQ2301" s="39"/>
      <c r="DR2301" s="39"/>
      <c r="DS2301" s="39"/>
      <c r="DT2301" s="39"/>
      <c r="DU2301" s="39"/>
      <c r="DV2301" s="39"/>
      <c r="DW2301" s="39"/>
      <c r="DX2301" s="39"/>
      <c r="DY2301" s="39"/>
      <c r="DZ2301" s="39"/>
      <c r="EA2301" s="39"/>
      <c r="EB2301" s="39"/>
      <c r="EC2301" s="39"/>
      <c r="ED2301" s="39"/>
      <c r="EE2301" s="39"/>
      <c r="EF2301" s="39"/>
      <c r="EG2301" s="39"/>
      <c r="EH2301" s="39"/>
      <c r="EI2301" s="39"/>
      <c r="EJ2301" s="39"/>
      <c r="EK2301" s="39"/>
      <c r="EL2301" s="39"/>
      <c r="EM2301" s="39"/>
      <c r="EN2301" s="39"/>
      <c r="EO2301" s="39"/>
      <c r="EP2301" s="39"/>
      <c r="EQ2301" s="39"/>
      <c r="ER2301" s="39"/>
      <c r="ES2301" s="39"/>
      <c r="ET2301" s="39"/>
      <c r="EU2301" s="39"/>
      <c r="EV2301" s="39"/>
      <c r="EW2301" s="39"/>
      <c r="EX2301" s="39"/>
      <c r="EY2301" s="39"/>
      <c r="EZ2301" s="39"/>
      <c r="FA2301" s="39"/>
      <c r="FB2301" s="39"/>
      <c r="FC2301" s="39"/>
      <c r="FD2301" s="39"/>
      <c r="FE2301" s="39"/>
      <c r="FF2301" s="39"/>
      <c r="FG2301" s="39"/>
      <c r="FH2301" s="39"/>
      <c r="FI2301" s="39"/>
      <c r="FJ2301" s="39"/>
      <c r="FK2301" s="39"/>
      <c r="FL2301" s="39"/>
      <c r="FM2301" s="39"/>
      <c r="FN2301" s="39"/>
    </row>
    <row r="2302" spans="1:170" s="36" customFormat="1">
      <c r="A2302" s="105"/>
      <c r="B2302" s="106"/>
      <c r="C2302" s="107"/>
      <c r="D2302" s="132"/>
      <c r="E2302" s="132"/>
      <c r="F2302" s="132"/>
      <c r="G2302" s="132"/>
      <c r="H2302" s="107"/>
      <c r="I2302" s="108"/>
      <c r="J2302" s="132"/>
      <c r="K2302" s="137"/>
      <c r="L2302" s="137"/>
      <c r="M2302" s="139"/>
      <c r="N2302" s="139"/>
      <c r="O2302" s="105"/>
      <c r="P2302" s="112"/>
      <c r="Q2302" s="112"/>
      <c r="R2302" s="112"/>
      <c r="S2302" s="94"/>
      <c r="T2302" s="95"/>
      <c r="U2302" s="95"/>
      <c r="V2302" s="95"/>
      <c r="W2302" s="95"/>
      <c r="X2302" s="39"/>
      <c r="Y2302" s="39"/>
      <c r="Z2302" s="39"/>
      <c r="AA2302" s="39"/>
      <c r="AB2302" s="39"/>
      <c r="AC2302" s="39"/>
      <c r="AD2302" s="39"/>
      <c r="AE2302" s="39"/>
      <c r="AF2302" s="39"/>
      <c r="AG2302" s="39"/>
      <c r="AH2302" s="39"/>
      <c r="AI2302" s="39"/>
      <c r="AJ2302" s="39"/>
      <c r="AK2302" s="39"/>
      <c r="AL2302" s="39"/>
      <c r="AM2302" s="39"/>
      <c r="AN2302" s="39"/>
      <c r="AO2302" s="39"/>
      <c r="AP2302" s="39"/>
      <c r="AQ2302" s="39"/>
      <c r="AR2302" s="39"/>
      <c r="AS2302" s="39"/>
      <c r="AT2302" s="39"/>
      <c r="AU2302" s="39"/>
      <c r="AV2302" s="39"/>
      <c r="AW2302" s="39"/>
      <c r="AX2302" s="39"/>
      <c r="AY2302" s="39"/>
      <c r="AZ2302" s="39"/>
      <c r="BA2302" s="39"/>
      <c r="BB2302" s="39"/>
      <c r="BC2302" s="39"/>
      <c r="BD2302" s="39"/>
      <c r="BE2302" s="39"/>
      <c r="BF2302" s="39"/>
      <c r="BG2302" s="39"/>
      <c r="BH2302" s="39"/>
      <c r="BI2302" s="39"/>
      <c r="BJ2302" s="39"/>
      <c r="BK2302" s="39"/>
      <c r="BL2302" s="39"/>
      <c r="BM2302" s="39"/>
      <c r="BN2302" s="39"/>
      <c r="BO2302" s="39"/>
      <c r="BP2302" s="39"/>
      <c r="BQ2302" s="39"/>
      <c r="BR2302" s="39"/>
      <c r="BS2302" s="39"/>
      <c r="BT2302" s="39"/>
      <c r="BU2302" s="39"/>
      <c r="BV2302" s="39"/>
      <c r="BW2302" s="39"/>
      <c r="BX2302" s="39"/>
      <c r="BY2302" s="39"/>
      <c r="BZ2302" s="39"/>
      <c r="CA2302" s="39"/>
      <c r="CB2302" s="39"/>
      <c r="CC2302" s="39"/>
      <c r="CD2302" s="39"/>
      <c r="CE2302" s="39"/>
      <c r="CF2302" s="39"/>
      <c r="CG2302" s="39"/>
      <c r="CH2302" s="39"/>
      <c r="CI2302" s="39"/>
      <c r="CJ2302" s="39"/>
      <c r="CK2302" s="39"/>
      <c r="CL2302" s="39"/>
      <c r="CM2302" s="39"/>
      <c r="CN2302" s="39"/>
      <c r="CO2302" s="39"/>
      <c r="CP2302" s="39"/>
      <c r="CQ2302" s="39"/>
      <c r="CR2302" s="39"/>
      <c r="CS2302" s="39"/>
      <c r="CT2302" s="39"/>
      <c r="CU2302" s="39"/>
      <c r="CV2302" s="39"/>
      <c r="CW2302" s="39"/>
      <c r="CX2302" s="39"/>
      <c r="CY2302" s="39"/>
      <c r="CZ2302" s="39"/>
      <c r="DA2302" s="39"/>
      <c r="DB2302" s="39"/>
      <c r="DC2302" s="39"/>
      <c r="DD2302" s="39"/>
      <c r="DE2302" s="39"/>
      <c r="DF2302" s="39"/>
      <c r="DG2302" s="39"/>
      <c r="DH2302" s="39"/>
      <c r="DI2302" s="39"/>
      <c r="DJ2302" s="39"/>
      <c r="DK2302" s="39"/>
      <c r="DL2302" s="39"/>
      <c r="DM2302" s="39"/>
      <c r="DN2302" s="39"/>
      <c r="DO2302" s="39"/>
      <c r="DP2302" s="39"/>
      <c r="DQ2302" s="39"/>
      <c r="DR2302" s="39"/>
      <c r="DS2302" s="39"/>
      <c r="DT2302" s="39"/>
      <c r="DU2302" s="39"/>
      <c r="DV2302" s="39"/>
      <c r="DW2302" s="39"/>
      <c r="DX2302" s="39"/>
      <c r="DY2302" s="39"/>
      <c r="DZ2302" s="39"/>
      <c r="EA2302" s="39"/>
      <c r="EB2302" s="39"/>
      <c r="EC2302" s="39"/>
      <c r="ED2302" s="39"/>
      <c r="EE2302" s="39"/>
      <c r="EF2302" s="39"/>
      <c r="EG2302" s="39"/>
      <c r="EH2302" s="39"/>
      <c r="EI2302" s="39"/>
      <c r="EJ2302" s="39"/>
      <c r="EK2302" s="39"/>
      <c r="EL2302" s="39"/>
      <c r="EM2302" s="39"/>
      <c r="EN2302" s="39"/>
      <c r="EO2302" s="39"/>
      <c r="EP2302" s="39"/>
      <c r="EQ2302" s="39"/>
      <c r="ER2302" s="39"/>
      <c r="ES2302" s="39"/>
      <c r="ET2302" s="39"/>
      <c r="EU2302" s="39"/>
      <c r="EV2302" s="39"/>
      <c r="EW2302" s="39"/>
      <c r="EX2302" s="39"/>
      <c r="EY2302" s="39"/>
      <c r="EZ2302" s="39"/>
      <c r="FA2302" s="39"/>
      <c r="FB2302" s="39"/>
      <c r="FC2302" s="39"/>
      <c r="FD2302" s="39"/>
      <c r="FE2302" s="39"/>
      <c r="FF2302" s="39"/>
      <c r="FG2302" s="39"/>
      <c r="FH2302" s="39"/>
      <c r="FI2302" s="39"/>
      <c r="FJ2302" s="39"/>
      <c r="FK2302" s="39"/>
      <c r="FL2302" s="39"/>
      <c r="FM2302" s="39"/>
      <c r="FN2302" s="39"/>
    </row>
    <row r="2303" spans="1:170" s="36" customFormat="1">
      <c r="A2303" s="105"/>
      <c r="B2303" s="106"/>
      <c r="C2303" s="107"/>
      <c r="D2303" s="132"/>
      <c r="E2303" s="132"/>
      <c r="F2303" s="132"/>
      <c r="G2303" s="132"/>
      <c r="H2303" s="107"/>
      <c r="I2303" s="108"/>
      <c r="J2303" s="132"/>
      <c r="K2303" s="137"/>
      <c r="L2303" s="137"/>
      <c r="M2303" s="139"/>
      <c r="N2303" s="139"/>
      <c r="O2303" s="105"/>
      <c r="P2303" s="112"/>
      <c r="Q2303" s="112"/>
      <c r="R2303" s="112"/>
      <c r="S2303" s="94"/>
      <c r="T2303" s="95"/>
      <c r="U2303" s="95"/>
      <c r="V2303" s="95"/>
      <c r="W2303" s="95"/>
      <c r="X2303" s="39"/>
      <c r="Y2303" s="39"/>
      <c r="Z2303" s="39"/>
      <c r="AA2303" s="39"/>
      <c r="AB2303" s="39"/>
      <c r="AC2303" s="39"/>
      <c r="AD2303" s="39"/>
      <c r="AE2303" s="39"/>
      <c r="AF2303" s="39"/>
      <c r="AG2303" s="39"/>
      <c r="AH2303" s="39"/>
      <c r="AI2303" s="39"/>
      <c r="AJ2303" s="39"/>
      <c r="AK2303" s="39"/>
      <c r="AL2303" s="39"/>
      <c r="AM2303" s="39"/>
      <c r="AN2303" s="39"/>
      <c r="AO2303" s="39"/>
      <c r="AP2303" s="39"/>
      <c r="AQ2303" s="39"/>
      <c r="AR2303" s="39"/>
      <c r="AS2303" s="39"/>
      <c r="AT2303" s="39"/>
      <c r="AU2303" s="39"/>
      <c r="AV2303" s="39"/>
      <c r="AW2303" s="39"/>
      <c r="AX2303" s="39"/>
      <c r="AY2303" s="39"/>
      <c r="AZ2303" s="39"/>
      <c r="BA2303" s="39"/>
      <c r="BB2303" s="39"/>
      <c r="BC2303" s="39"/>
      <c r="BD2303" s="39"/>
      <c r="BE2303" s="39"/>
      <c r="BF2303" s="39"/>
      <c r="BG2303" s="39"/>
      <c r="BH2303" s="39"/>
      <c r="BI2303" s="39"/>
      <c r="BJ2303" s="39"/>
      <c r="BK2303" s="39"/>
      <c r="BL2303" s="39"/>
      <c r="BM2303" s="39"/>
      <c r="BN2303" s="39"/>
      <c r="BO2303" s="39"/>
      <c r="BP2303" s="39"/>
      <c r="BQ2303" s="39"/>
      <c r="BR2303" s="39"/>
      <c r="BS2303" s="39"/>
      <c r="BT2303" s="39"/>
      <c r="BU2303" s="39"/>
      <c r="BV2303" s="39"/>
      <c r="BW2303" s="39"/>
      <c r="BX2303" s="39"/>
      <c r="BY2303" s="39"/>
      <c r="BZ2303" s="39"/>
      <c r="CA2303" s="39"/>
      <c r="CB2303" s="39"/>
      <c r="CC2303" s="39"/>
      <c r="CD2303" s="39"/>
      <c r="CE2303" s="39"/>
      <c r="CF2303" s="39"/>
      <c r="CG2303" s="39"/>
      <c r="CH2303" s="39"/>
      <c r="CI2303" s="39"/>
      <c r="CJ2303" s="39"/>
      <c r="CK2303" s="39"/>
      <c r="CL2303" s="39"/>
      <c r="CM2303" s="39"/>
      <c r="CN2303" s="39"/>
      <c r="CO2303" s="39"/>
      <c r="CP2303" s="39"/>
      <c r="CQ2303" s="39"/>
      <c r="CR2303" s="39"/>
      <c r="CS2303" s="39"/>
      <c r="CT2303" s="39"/>
      <c r="CU2303" s="39"/>
      <c r="CV2303" s="39"/>
      <c r="CW2303" s="39"/>
      <c r="CX2303" s="39"/>
      <c r="CY2303" s="39"/>
      <c r="CZ2303" s="39"/>
      <c r="DA2303" s="39"/>
      <c r="DB2303" s="39"/>
      <c r="DC2303" s="39"/>
      <c r="DD2303" s="39"/>
      <c r="DE2303" s="39"/>
      <c r="DF2303" s="39"/>
      <c r="DG2303" s="39"/>
      <c r="DH2303" s="39"/>
      <c r="DI2303" s="39"/>
      <c r="DJ2303" s="39"/>
      <c r="DK2303" s="39"/>
      <c r="DL2303" s="39"/>
      <c r="DM2303" s="39"/>
      <c r="DN2303" s="39"/>
      <c r="DO2303" s="39"/>
      <c r="DP2303" s="39"/>
      <c r="DQ2303" s="39"/>
      <c r="DR2303" s="39"/>
      <c r="DS2303" s="39"/>
      <c r="DT2303" s="39"/>
      <c r="DU2303" s="39"/>
      <c r="DV2303" s="39"/>
      <c r="DW2303" s="39"/>
      <c r="DX2303" s="39"/>
      <c r="DY2303" s="39"/>
      <c r="DZ2303" s="39"/>
      <c r="EA2303" s="39"/>
      <c r="EB2303" s="39"/>
      <c r="EC2303" s="39"/>
      <c r="ED2303" s="39"/>
      <c r="EE2303" s="39"/>
      <c r="EF2303" s="39"/>
      <c r="EG2303" s="39"/>
      <c r="EH2303" s="39"/>
      <c r="EI2303" s="39"/>
      <c r="EJ2303" s="39"/>
      <c r="EK2303" s="39"/>
      <c r="EL2303" s="39"/>
      <c r="EM2303" s="39"/>
      <c r="EN2303" s="39"/>
      <c r="EO2303" s="39"/>
      <c r="EP2303" s="39"/>
      <c r="EQ2303" s="39"/>
      <c r="ER2303" s="39"/>
      <c r="ES2303" s="39"/>
      <c r="ET2303" s="39"/>
      <c r="EU2303" s="39"/>
      <c r="EV2303" s="39"/>
      <c r="EW2303" s="39"/>
      <c r="EX2303" s="39"/>
      <c r="EY2303" s="39"/>
      <c r="EZ2303" s="39"/>
      <c r="FA2303" s="39"/>
      <c r="FB2303" s="39"/>
      <c r="FC2303" s="39"/>
      <c r="FD2303" s="39"/>
      <c r="FE2303" s="39"/>
      <c r="FF2303" s="39"/>
      <c r="FG2303" s="39"/>
      <c r="FH2303" s="39"/>
      <c r="FI2303" s="39"/>
      <c r="FJ2303" s="39"/>
      <c r="FK2303" s="39"/>
      <c r="FL2303" s="39"/>
      <c r="FM2303" s="39"/>
      <c r="FN2303" s="39"/>
    </row>
    <row r="2304" spans="1:170" s="36" customFormat="1">
      <c r="A2304" s="105"/>
      <c r="B2304" s="106"/>
      <c r="C2304" s="107"/>
      <c r="D2304" s="132"/>
      <c r="E2304" s="132"/>
      <c r="F2304" s="132"/>
      <c r="G2304" s="132"/>
      <c r="H2304" s="107"/>
      <c r="I2304" s="108"/>
      <c r="J2304" s="132"/>
      <c r="K2304" s="137"/>
      <c r="L2304" s="137"/>
      <c r="M2304" s="139"/>
      <c r="N2304" s="139"/>
      <c r="O2304" s="105"/>
      <c r="P2304" s="112"/>
      <c r="Q2304" s="112"/>
      <c r="R2304" s="112"/>
      <c r="S2304" s="94"/>
      <c r="T2304" s="95"/>
      <c r="U2304" s="95"/>
      <c r="V2304" s="95"/>
      <c r="W2304" s="95"/>
      <c r="X2304" s="39"/>
      <c r="Y2304" s="39"/>
      <c r="Z2304" s="39"/>
      <c r="AA2304" s="39"/>
      <c r="AB2304" s="39"/>
      <c r="AC2304" s="39"/>
      <c r="AD2304" s="39"/>
      <c r="AE2304" s="39"/>
      <c r="AF2304" s="39"/>
      <c r="AG2304" s="39"/>
      <c r="AH2304" s="39"/>
      <c r="AI2304" s="39"/>
      <c r="AJ2304" s="39"/>
      <c r="AK2304" s="39"/>
      <c r="AL2304" s="39"/>
      <c r="AM2304" s="39"/>
      <c r="AN2304" s="39"/>
      <c r="AO2304" s="39"/>
      <c r="AP2304" s="39"/>
      <c r="AQ2304" s="39"/>
      <c r="AR2304" s="39"/>
      <c r="AS2304" s="39"/>
      <c r="AT2304" s="39"/>
      <c r="AU2304" s="39"/>
      <c r="AV2304" s="39"/>
      <c r="AW2304" s="39"/>
      <c r="AX2304" s="39"/>
      <c r="AY2304" s="39"/>
      <c r="AZ2304" s="39"/>
      <c r="BA2304" s="39"/>
      <c r="BB2304" s="39"/>
      <c r="BC2304" s="39"/>
      <c r="BD2304" s="39"/>
      <c r="BE2304" s="39"/>
      <c r="BF2304" s="39"/>
      <c r="BG2304" s="39"/>
      <c r="BH2304" s="39"/>
      <c r="BI2304" s="39"/>
      <c r="BJ2304" s="39"/>
      <c r="BK2304" s="39"/>
      <c r="BL2304" s="39"/>
      <c r="BM2304" s="39"/>
      <c r="BN2304" s="39"/>
      <c r="BO2304" s="39"/>
      <c r="BP2304" s="39"/>
      <c r="BQ2304" s="39"/>
      <c r="BR2304" s="39"/>
      <c r="BS2304" s="39"/>
      <c r="BT2304" s="39"/>
      <c r="BU2304" s="39"/>
      <c r="BV2304" s="39"/>
      <c r="BW2304" s="39"/>
      <c r="BX2304" s="39"/>
      <c r="BY2304" s="39"/>
      <c r="BZ2304" s="39"/>
      <c r="CA2304" s="39"/>
      <c r="CB2304" s="39"/>
      <c r="CC2304" s="39"/>
      <c r="CD2304" s="39"/>
      <c r="CE2304" s="39"/>
      <c r="CF2304" s="39"/>
      <c r="CG2304" s="39"/>
      <c r="CH2304" s="39"/>
      <c r="CI2304" s="39"/>
      <c r="CJ2304" s="39"/>
      <c r="CK2304" s="39"/>
      <c r="CL2304" s="39"/>
      <c r="CM2304" s="39"/>
      <c r="CN2304" s="39"/>
      <c r="CO2304" s="39"/>
      <c r="CP2304" s="39"/>
      <c r="CQ2304" s="39"/>
      <c r="CR2304" s="39"/>
      <c r="CS2304" s="39"/>
      <c r="CT2304" s="39"/>
      <c r="CU2304" s="39"/>
      <c r="CV2304" s="39"/>
      <c r="CW2304" s="39"/>
      <c r="CX2304" s="39"/>
      <c r="CY2304" s="39"/>
      <c r="CZ2304" s="39"/>
      <c r="DA2304" s="39"/>
      <c r="DB2304" s="39"/>
      <c r="DC2304" s="39"/>
      <c r="DD2304" s="39"/>
      <c r="DE2304" s="39"/>
      <c r="DF2304" s="39"/>
      <c r="DG2304" s="39"/>
      <c r="DH2304" s="39"/>
      <c r="DI2304" s="39"/>
      <c r="DJ2304" s="39"/>
      <c r="DK2304" s="39"/>
      <c r="DL2304" s="39"/>
      <c r="DM2304" s="39"/>
      <c r="DN2304" s="39"/>
      <c r="DO2304" s="39"/>
      <c r="DP2304" s="39"/>
      <c r="DQ2304" s="39"/>
      <c r="DR2304" s="39"/>
      <c r="DS2304" s="39"/>
      <c r="DT2304" s="39"/>
      <c r="DU2304" s="39"/>
      <c r="DV2304" s="39"/>
      <c r="DW2304" s="39"/>
      <c r="DX2304" s="39"/>
      <c r="DY2304" s="39"/>
      <c r="DZ2304" s="39"/>
      <c r="EA2304" s="39"/>
      <c r="EB2304" s="39"/>
      <c r="EC2304" s="39"/>
      <c r="ED2304" s="39"/>
      <c r="EE2304" s="39"/>
      <c r="EF2304" s="39"/>
      <c r="EG2304" s="39"/>
      <c r="EH2304" s="39"/>
      <c r="EI2304" s="39"/>
      <c r="EJ2304" s="39"/>
      <c r="EK2304" s="39"/>
      <c r="EL2304" s="39"/>
      <c r="EM2304" s="39"/>
      <c r="EN2304" s="39"/>
      <c r="EO2304" s="39"/>
      <c r="EP2304" s="39"/>
      <c r="EQ2304" s="39"/>
      <c r="ER2304" s="39"/>
      <c r="ES2304" s="39"/>
      <c r="ET2304" s="39"/>
      <c r="EU2304" s="39"/>
      <c r="EV2304" s="39"/>
      <c r="EW2304" s="39"/>
      <c r="EX2304" s="39"/>
      <c r="EY2304" s="39"/>
      <c r="EZ2304" s="39"/>
      <c r="FA2304" s="39"/>
      <c r="FB2304" s="39"/>
      <c r="FC2304" s="39"/>
      <c r="FD2304" s="39"/>
      <c r="FE2304" s="39"/>
      <c r="FF2304" s="39"/>
      <c r="FG2304" s="39"/>
      <c r="FH2304" s="39"/>
      <c r="FI2304" s="39"/>
      <c r="FJ2304" s="39"/>
      <c r="FK2304" s="39"/>
      <c r="FL2304" s="39"/>
      <c r="FM2304" s="39"/>
      <c r="FN2304" s="39"/>
    </row>
    <row r="2305" spans="1:170" s="36" customFormat="1">
      <c r="A2305" s="105"/>
      <c r="B2305" s="106"/>
      <c r="C2305" s="107"/>
      <c r="D2305" s="132"/>
      <c r="E2305" s="132"/>
      <c r="F2305" s="132"/>
      <c r="G2305" s="132"/>
      <c r="H2305" s="107"/>
      <c r="I2305" s="108"/>
      <c r="J2305" s="132"/>
      <c r="K2305" s="137"/>
      <c r="L2305" s="137"/>
      <c r="M2305" s="139"/>
      <c r="N2305" s="139"/>
      <c r="O2305" s="105"/>
      <c r="P2305" s="112"/>
      <c r="Q2305" s="112"/>
      <c r="R2305" s="112"/>
      <c r="S2305" s="94"/>
      <c r="T2305" s="95"/>
      <c r="U2305" s="95"/>
      <c r="V2305" s="95"/>
      <c r="W2305" s="95"/>
      <c r="X2305" s="39"/>
      <c r="Y2305" s="39"/>
      <c r="Z2305" s="39"/>
      <c r="AA2305" s="39"/>
      <c r="AB2305" s="39"/>
      <c r="AC2305" s="39"/>
      <c r="AD2305" s="39"/>
      <c r="AE2305" s="39"/>
      <c r="AF2305" s="39"/>
      <c r="AG2305" s="39"/>
      <c r="AH2305" s="39"/>
      <c r="AI2305" s="39"/>
      <c r="AJ2305" s="39"/>
      <c r="AK2305" s="39"/>
      <c r="AL2305" s="39"/>
      <c r="AM2305" s="39"/>
      <c r="AN2305" s="39"/>
      <c r="AO2305" s="39"/>
      <c r="AP2305" s="39"/>
      <c r="AQ2305" s="39"/>
      <c r="AR2305" s="39"/>
      <c r="AS2305" s="39"/>
      <c r="AT2305" s="39"/>
      <c r="AU2305" s="39"/>
      <c r="AV2305" s="39"/>
      <c r="AW2305" s="39"/>
      <c r="AX2305" s="39"/>
      <c r="AY2305" s="39"/>
      <c r="AZ2305" s="39"/>
      <c r="BA2305" s="39"/>
      <c r="BB2305" s="39"/>
      <c r="BC2305" s="39"/>
      <c r="BD2305" s="39"/>
      <c r="BE2305" s="39"/>
      <c r="BF2305" s="39"/>
      <c r="BG2305" s="39"/>
      <c r="BH2305" s="39"/>
      <c r="BI2305" s="39"/>
      <c r="BJ2305" s="39"/>
      <c r="BK2305" s="39"/>
      <c r="BL2305" s="39"/>
      <c r="BM2305" s="39"/>
      <c r="BN2305" s="39"/>
      <c r="BO2305" s="39"/>
      <c r="BP2305" s="39"/>
      <c r="BQ2305" s="39"/>
      <c r="BR2305" s="39"/>
      <c r="BS2305" s="39"/>
      <c r="BT2305" s="39"/>
      <c r="BU2305" s="39"/>
      <c r="BV2305" s="39"/>
      <c r="BW2305" s="39"/>
      <c r="BX2305" s="39"/>
      <c r="BY2305" s="39"/>
      <c r="BZ2305" s="39"/>
      <c r="CA2305" s="39"/>
      <c r="CB2305" s="39"/>
      <c r="CC2305" s="39"/>
      <c r="CD2305" s="39"/>
      <c r="CE2305" s="39"/>
      <c r="CF2305" s="39"/>
      <c r="CG2305" s="39"/>
      <c r="CH2305" s="39"/>
      <c r="CI2305" s="39"/>
      <c r="CJ2305" s="39"/>
      <c r="CK2305" s="39"/>
      <c r="CL2305" s="39"/>
      <c r="CM2305" s="39"/>
      <c r="CN2305" s="39"/>
      <c r="CO2305" s="39"/>
      <c r="CP2305" s="39"/>
      <c r="CQ2305" s="39"/>
      <c r="CR2305" s="39"/>
      <c r="CS2305" s="39"/>
      <c r="CT2305" s="39"/>
      <c r="CU2305" s="39"/>
      <c r="CV2305" s="39"/>
      <c r="CW2305" s="39"/>
      <c r="CX2305" s="39"/>
      <c r="CY2305" s="39"/>
      <c r="CZ2305" s="39"/>
      <c r="DA2305" s="39"/>
      <c r="DB2305" s="39"/>
      <c r="DC2305" s="39"/>
      <c r="DD2305" s="39"/>
      <c r="DE2305" s="39"/>
      <c r="DF2305" s="39"/>
      <c r="DG2305" s="39"/>
      <c r="DH2305" s="39"/>
      <c r="DI2305" s="39"/>
      <c r="DJ2305" s="39"/>
      <c r="DK2305" s="39"/>
      <c r="DL2305" s="39"/>
      <c r="DM2305" s="39"/>
      <c r="DN2305" s="39"/>
      <c r="DO2305" s="39"/>
      <c r="DP2305" s="39"/>
      <c r="DQ2305" s="39"/>
      <c r="DR2305" s="39"/>
      <c r="DS2305" s="39"/>
      <c r="DT2305" s="39"/>
      <c r="DU2305" s="39"/>
      <c r="DV2305" s="39"/>
      <c r="DW2305" s="39"/>
      <c r="DX2305" s="39"/>
      <c r="DY2305" s="39"/>
      <c r="DZ2305" s="39"/>
      <c r="EA2305" s="39"/>
      <c r="EB2305" s="39"/>
      <c r="EC2305" s="39"/>
      <c r="ED2305" s="39"/>
      <c r="EE2305" s="39"/>
      <c r="EF2305" s="39"/>
      <c r="EG2305" s="39"/>
      <c r="EH2305" s="39"/>
      <c r="EI2305" s="39"/>
      <c r="EJ2305" s="39"/>
      <c r="EK2305" s="39"/>
      <c r="EL2305" s="39"/>
      <c r="EM2305" s="39"/>
      <c r="EN2305" s="39"/>
      <c r="EO2305" s="39"/>
      <c r="EP2305" s="39"/>
      <c r="EQ2305" s="39"/>
      <c r="ER2305" s="39"/>
      <c r="ES2305" s="39"/>
      <c r="ET2305" s="39"/>
      <c r="EU2305" s="39"/>
      <c r="EV2305" s="39"/>
      <c r="EW2305" s="39"/>
      <c r="EX2305" s="39"/>
      <c r="EY2305" s="39"/>
      <c r="EZ2305" s="39"/>
      <c r="FA2305" s="39"/>
      <c r="FB2305" s="39"/>
      <c r="FC2305" s="39"/>
      <c r="FD2305" s="39"/>
      <c r="FE2305" s="39"/>
      <c r="FF2305" s="39"/>
      <c r="FG2305" s="39"/>
      <c r="FH2305" s="39"/>
      <c r="FI2305" s="39"/>
      <c r="FJ2305" s="39"/>
      <c r="FK2305" s="39"/>
      <c r="FL2305" s="39"/>
      <c r="FM2305" s="39"/>
      <c r="FN2305" s="39"/>
    </row>
    <row r="2306" spans="1:170" s="36" customFormat="1">
      <c r="A2306" s="105"/>
      <c r="B2306" s="106"/>
      <c r="C2306" s="107"/>
      <c r="D2306" s="132"/>
      <c r="E2306" s="132"/>
      <c r="F2306" s="132"/>
      <c r="G2306" s="132"/>
      <c r="H2306" s="107"/>
      <c r="I2306" s="108"/>
      <c r="J2306" s="132"/>
      <c r="K2306" s="137"/>
      <c r="L2306" s="137"/>
      <c r="M2306" s="139"/>
      <c r="N2306" s="139"/>
      <c r="O2306" s="105"/>
      <c r="P2306" s="112"/>
      <c r="Q2306" s="112"/>
      <c r="R2306" s="112"/>
      <c r="S2306" s="94"/>
      <c r="T2306" s="95"/>
      <c r="U2306" s="95"/>
      <c r="V2306" s="95"/>
      <c r="W2306" s="95"/>
      <c r="X2306" s="39"/>
      <c r="Y2306" s="39"/>
      <c r="Z2306" s="39"/>
      <c r="AA2306" s="39"/>
      <c r="AB2306" s="39"/>
      <c r="AC2306" s="39"/>
      <c r="AD2306" s="39"/>
      <c r="AE2306" s="39"/>
      <c r="AF2306" s="39"/>
      <c r="AG2306" s="39"/>
      <c r="AH2306" s="39"/>
      <c r="AI2306" s="39"/>
      <c r="AJ2306" s="39"/>
      <c r="AK2306" s="39"/>
      <c r="AL2306" s="39"/>
      <c r="AM2306" s="39"/>
      <c r="AN2306" s="39"/>
      <c r="AO2306" s="39"/>
      <c r="AP2306" s="39"/>
      <c r="AQ2306" s="39"/>
      <c r="AR2306" s="39"/>
      <c r="AS2306" s="39"/>
      <c r="AT2306" s="39"/>
      <c r="AU2306" s="39"/>
      <c r="AV2306" s="39"/>
      <c r="AW2306" s="39"/>
      <c r="AX2306" s="39"/>
      <c r="AY2306" s="39"/>
      <c r="AZ2306" s="39"/>
      <c r="BA2306" s="39"/>
      <c r="BB2306" s="39"/>
      <c r="BC2306" s="39"/>
      <c r="BD2306" s="39"/>
      <c r="BE2306" s="39"/>
      <c r="BF2306" s="39"/>
      <c r="BG2306" s="39"/>
      <c r="BH2306" s="39"/>
      <c r="BI2306" s="39"/>
      <c r="BJ2306" s="39"/>
      <c r="BK2306" s="39"/>
      <c r="BL2306" s="39"/>
      <c r="BM2306" s="39"/>
      <c r="BN2306" s="39"/>
      <c r="BO2306" s="39"/>
      <c r="BP2306" s="39"/>
      <c r="BQ2306" s="39"/>
      <c r="BR2306" s="39"/>
      <c r="BS2306" s="39"/>
      <c r="BT2306" s="39"/>
      <c r="BU2306" s="39"/>
      <c r="BV2306" s="39"/>
      <c r="BW2306" s="39"/>
      <c r="BX2306" s="39"/>
      <c r="BY2306" s="39"/>
      <c r="BZ2306" s="39"/>
      <c r="CA2306" s="39"/>
      <c r="CB2306" s="39"/>
      <c r="CC2306" s="39"/>
      <c r="CD2306" s="39"/>
      <c r="CE2306" s="39"/>
      <c r="CF2306" s="39"/>
      <c r="CG2306" s="39"/>
      <c r="CH2306" s="39"/>
      <c r="CI2306" s="39"/>
      <c r="CJ2306" s="39"/>
      <c r="CK2306" s="39"/>
      <c r="CL2306" s="39"/>
      <c r="CM2306" s="39"/>
      <c r="CN2306" s="39"/>
      <c r="CO2306" s="39"/>
      <c r="CP2306" s="39"/>
      <c r="CQ2306" s="39"/>
      <c r="CR2306" s="39"/>
      <c r="CS2306" s="39"/>
      <c r="CT2306" s="39"/>
      <c r="CU2306" s="39"/>
      <c r="CV2306" s="39"/>
      <c r="CW2306" s="39"/>
      <c r="CX2306" s="39"/>
      <c r="CY2306" s="39"/>
      <c r="CZ2306" s="39"/>
      <c r="DA2306" s="39"/>
      <c r="DB2306" s="39"/>
      <c r="DC2306" s="39"/>
      <c r="DD2306" s="39"/>
      <c r="DE2306" s="39"/>
      <c r="DF2306" s="39"/>
      <c r="DG2306" s="39"/>
      <c r="DH2306" s="39"/>
      <c r="DI2306" s="39"/>
      <c r="DJ2306" s="39"/>
      <c r="DK2306" s="39"/>
      <c r="DL2306" s="39"/>
      <c r="DM2306" s="39"/>
      <c r="DN2306" s="39"/>
      <c r="DO2306" s="39"/>
      <c r="DP2306" s="39"/>
      <c r="DQ2306" s="39"/>
      <c r="DR2306" s="39"/>
      <c r="DS2306" s="39"/>
      <c r="DT2306" s="39"/>
      <c r="DU2306" s="39"/>
      <c r="DV2306" s="39"/>
      <c r="DW2306" s="39"/>
      <c r="DX2306" s="39"/>
      <c r="DY2306" s="39"/>
      <c r="DZ2306" s="39"/>
      <c r="EA2306" s="39"/>
      <c r="EB2306" s="39"/>
      <c r="EC2306" s="39"/>
      <c r="ED2306" s="39"/>
      <c r="EE2306" s="39"/>
      <c r="EF2306" s="39"/>
      <c r="EG2306" s="39"/>
      <c r="EH2306" s="39"/>
      <c r="EI2306" s="39"/>
      <c r="EJ2306" s="39"/>
      <c r="EK2306" s="39"/>
      <c r="EL2306" s="39"/>
      <c r="EM2306" s="39"/>
      <c r="EN2306" s="39"/>
      <c r="EO2306" s="39"/>
      <c r="EP2306" s="39"/>
      <c r="EQ2306" s="39"/>
      <c r="ER2306" s="39"/>
      <c r="ES2306" s="39"/>
      <c r="ET2306" s="39"/>
      <c r="EU2306" s="39"/>
      <c r="EV2306" s="39"/>
      <c r="EW2306" s="39"/>
      <c r="EX2306" s="39"/>
      <c r="EY2306" s="39"/>
      <c r="EZ2306" s="39"/>
      <c r="FA2306" s="39"/>
      <c r="FB2306" s="39"/>
      <c r="FC2306" s="39"/>
      <c r="FD2306" s="39"/>
      <c r="FE2306" s="39"/>
      <c r="FF2306" s="39"/>
      <c r="FG2306" s="39"/>
      <c r="FH2306" s="39"/>
      <c r="FI2306" s="39"/>
      <c r="FJ2306" s="39"/>
      <c r="FK2306" s="39"/>
      <c r="FL2306" s="39"/>
      <c r="FM2306" s="39"/>
      <c r="FN2306" s="39"/>
    </row>
    <row r="2307" spans="1:170" s="36" customFormat="1">
      <c r="A2307" s="105"/>
      <c r="B2307" s="106"/>
      <c r="C2307" s="107"/>
      <c r="D2307" s="132"/>
      <c r="E2307" s="132"/>
      <c r="F2307" s="132"/>
      <c r="G2307" s="132"/>
      <c r="H2307" s="107"/>
      <c r="I2307" s="108"/>
      <c r="J2307" s="132"/>
      <c r="K2307" s="137"/>
      <c r="L2307" s="137"/>
      <c r="M2307" s="139"/>
      <c r="N2307" s="139"/>
      <c r="O2307" s="105"/>
      <c r="P2307" s="112"/>
      <c r="Q2307" s="112"/>
      <c r="R2307" s="112"/>
      <c r="S2307" s="94"/>
      <c r="T2307" s="95"/>
      <c r="U2307" s="95"/>
      <c r="V2307" s="95"/>
      <c r="W2307" s="95"/>
      <c r="X2307" s="39"/>
      <c r="Y2307" s="39"/>
      <c r="Z2307" s="39"/>
      <c r="AA2307" s="39"/>
      <c r="AB2307" s="39"/>
      <c r="AC2307" s="39"/>
      <c r="AD2307" s="39"/>
      <c r="AE2307" s="39"/>
      <c r="AF2307" s="39"/>
      <c r="AG2307" s="39"/>
      <c r="AH2307" s="39"/>
      <c r="AI2307" s="39"/>
      <c r="AJ2307" s="39"/>
      <c r="AK2307" s="39"/>
      <c r="AL2307" s="39"/>
      <c r="AM2307" s="39"/>
      <c r="AN2307" s="39"/>
      <c r="AO2307" s="39"/>
      <c r="AP2307" s="39"/>
      <c r="AQ2307" s="39"/>
      <c r="AR2307" s="39"/>
      <c r="AS2307" s="39"/>
      <c r="AT2307" s="39"/>
      <c r="AU2307" s="39"/>
      <c r="AV2307" s="39"/>
      <c r="AW2307" s="39"/>
      <c r="AX2307" s="39"/>
      <c r="AY2307" s="39"/>
      <c r="AZ2307" s="39"/>
      <c r="BA2307" s="39"/>
      <c r="BB2307" s="39"/>
      <c r="BC2307" s="39"/>
      <c r="BD2307" s="39"/>
      <c r="BE2307" s="39"/>
      <c r="BF2307" s="39"/>
      <c r="BG2307" s="39"/>
      <c r="BH2307" s="39"/>
      <c r="BI2307" s="39"/>
      <c r="BJ2307" s="39"/>
      <c r="BK2307" s="39"/>
      <c r="BL2307" s="39"/>
      <c r="BM2307" s="39"/>
      <c r="BN2307" s="39"/>
      <c r="BO2307" s="39"/>
      <c r="BP2307" s="39"/>
      <c r="BQ2307" s="39"/>
      <c r="BR2307" s="39"/>
      <c r="BS2307" s="39"/>
      <c r="BT2307" s="39"/>
      <c r="BU2307" s="39"/>
      <c r="BV2307" s="39"/>
      <c r="BW2307" s="39"/>
      <c r="BX2307" s="39"/>
      <c r="BY2307" s="39"/>
      <c r="BZ2307" s="39"/>
      <c r="CA2307" s="39"/>
      <c r="CB2307" s="39"/>
      <c r="CC2307" s="39"/>
      <c r="CD2307" s="39"/>
      <c r="CE2307" s="39"/>
      <c r="CF2307" s="39"/>
      <c r="CG2307" s="39"/>
      <c r="CH2307" s="39"/>
      <c r="CI2307" s="39"/>
      <c r="CJ2307" s="39"/>
      <c r="CK2307" s="39"/>
      <c r="CL2307" s="39"/>
      <c r="CM2307" s="39"/>
      <c r="CN2307" s="39"/>
      <c r="CO2307" s="39"/>
      <c r="CP2307" s="39"/>
      <c r="CQ2307" s="39"/>
      <c r="CR2307" s="39"/>
      <c r="CS2307" s="39"/>
      <c r="CT2307" s="39"/>
      <c r="CU2307" s="39"/>
      <c r="CV2307" s="39"/>
      <c r="CW2307" s="39"/>
      <c r="CX2307" s="39"/>
      <c r="CY2307" s="39"/>
      <c r="CZ2307" s="39"/>
      <c r="DA2307" s="39"/>
      <c r="DB2307" s="39"/>
      <c r="DC2307" s="39"/>
      <c r="DD2307" s="39"/>
      <c r="DE2307" s="39"/>
      <c r="DF2307" s="39"/>
      <c r="DG2307" s="39"/>
      <c r="DH2307" s="39"/>
      <c r="DI2307" s="39"/>
      <c r="DJ2307" s="39"/>
      <c r="DK2307" s="39"/>
      <c r="DL2307" s="39"/>
      <c r="DM2307" s="39"/>
      <c r="DN2307" s="39"/>
      <c r="DO2307" s="39"/>
      <c r="DP2307" s="39"/>
      <c r="DQ2307" s="39"/>
      <c r="DR2307" s="39"/>
      <c r="DS2307" s="39"/>
      <c r="DT2307" s="39"/>
      <c r="DU2307" s="39"/>
      <c r="DV2307" s="39"/>
      <c r="DW2307" s="39"/>
      <c r="DX2307" s="39"/>
      <c r="DY2307" s="39"/>
      <c r="DZ2307" s="39"/>
      <c r="EA2307" s="39"/>
      <c r="EB2307" s="39"/>
      <c r="EC2307" s="39"/>
      <c r="ED2307" s="39"/>
      <c r="EE2307" s="39"/>
      <c r="EF2307" s="39"/>
      <c r="EG2307" s="39"/>
      <c r="EH2307" s="39"/>
      <c r="EI2307" s="39"/>
      <c r="EJ2307" s="39"/>
      <c r="EK2307" s="39"/>
      <c r="EL2307" s="39"/>
      <c r="EM2307" s="39"/>
      <c r="EN2307" s="39"/>
      <c r="EO2307" s="39"/>
      <c r="EP2307" s="39"/>
      <c r="EQ2307" s="39"/>
      <c r="ER2307" s="39"/>
      <c r="ES2307" s="39"/>
      <c r="ET2307" s="39"/>
      <c r="EU2307" s="39"/>
      <c r="EV2307" s="39"/>
      <c r="EW2307" s="39"/>
      <c r="EX2307" s="39"/>
      <c r="EY2307" s="39"/>
      <c r="EZ2307" s="39"/>
      <c r="FA2307" s="39"/>
      <c r="FB2307" s="39"/>
      <c r="FC2307" s="39"/>
      <c r="FD2307" s="39"/>
      <c r="FE2307" s="39"/>
      <c r="FF2307" s="39"/>
      <c r="FG2307" s="39"/>
      <c r="FH2307" s="39"/>
      <c r="FI2307" s="39"/>
      <c r="FJ2307" s="39"/>
      <c r="FK2307" s="39"/>
      <c r="FL2307" s="39"/>
      <c r="FM2307" s="39"/>
      <c r="FN2307" s="39"/>
    </row>
    <row r="2308" spans="1:170" s="36" customFormat="1">
      <c r="A2308" s="105"/>
      <c r="B2308" s="106"/>
      <c r="C2308" s="107"/>
      <c r="D2308" s="132"/>
      <c r="E2308" s="132"/>
      <c r="F2308" s="132"/>
      <c r="G2308" s="132"/>
      <c r="H2308" s="107"/>
      <c r="I2308" s="108"/>
      <c r="J2308" s="132"/>
      <c r="K2308" s="137"/>
      <c r="L2308" s="137"/>
      <c r="M2308" s="139"/>
      <c r="N2308" s="139"/>
      <c r="O2308" s="105"/>
      <c r="P2308" s="112"/>
      <c r="Q2308" s="112"/>
      <c r="R2308" s="112"/>
      <c r="S2308" s="94"/>
      <c r="T2308" s="95"/>
      <c r="U2308" s="95"/>
      <c r="V2308" s="95"/>
      <c r="W2308" s="95"/>
      <c r="X2308" s="39"/>
      <c r="Y2308" s="39"/>
      <c r="Z2308" s="39"/>
      <c r="AA2308" s="39"/>
      <c r="AB2308" s="39"/>
      <c r="AC2308" s="39"/>
      <c r="AD2308" s="39"/>
      <c r="AE2308" s="39"/>
      <c r="AF2308" s="39"/>
      <c r="AG2308" s="39"/>
      <c r="AH2308" s="39"/>
      <c r="AI2308" s="39"/>
      <c r="AJ2308" s="39"/>
      <c r="AK2308" s="39"/>
      <c r="AL2308" s="39"/>
      <c r="AM2308" s="39"/>
      <c r="AN2308" s="39"/>
      <c r="AO2308" s="39"/>
      <c r="AP2308" s="39"/>
      <c r="AQ2308" s="39"/>
      <c r="AR2308" s="39"/>
      <c r="AS2308" s="39"/>
      <c r="AT2308" s="39"/>
      <c r="AU2308" s="39"/>
      <c r="AV2308" s="39"/>
      <c r="AW2308" s="39"/>
      <c r="AX2308" s="39"/>
      <c r="AY2308" s="39"/>
      <c r="AZ2308" s="39"/>
      <c r="BA2308" s="39"/>
      <c r="BB2308" s="39"/>
      <c r="BC2308" s="39"/>
      <c r="BD2308" s="39"/>
      <c r="BE2308" s="39"/>
      <c r="BF2308" s="39"/>
      <c r="BG2308" s="39"/>
      <c r="BH2308" s="39"/>
      <c r="BI2308" s="39"/>
      <c r="BJ2308" s="39"/>
      <c r="BK2308" s="39"/>
      <c r="BL2308" s="39"/>
      <c r="BM2308" s="39"/>
      <c r="BN2308" s="39"/>
      <c r="BO2308" s="39"/>
      <c r="BP2308" s="39"/>
      <c r="BQ2308" s="39"/>
      <c r="BR2308" s="39"/>
      <c r="BS2308" s="39"/>
      <c r="BT2308" s="39"/>
      <c r="BU2308" s="39"/>
      <c r="BV2308" s="39"/>
      <c r="BW2308" s="39"/>
      <c r="BX2308" s="39"/>
      <c r="BY2308" s="39"/>
      <c r="BZ2308" s="39"/>
      <c r="CA2308" s="39"/>
      <c r="CB2308" s="39"/>
      <c r="CC2308" s="39"/>
      <c r="CD2308" s="39"/>
      <c r="CE2308" s="39"/>
      <c r="CF2308" s="39"/>
      <c r="CG2308" s="39"/>
      <c r="CH2308" s="39"/>
      <c r="CI2308" s="39"/>
      <c r="CJ2308" s="39"/>
      <c r="CK2308" s="39"/>
      <c r="CL2308" s="39"/>
      <c r="CM2308" s="39"/>
      <c r="CN2308" s="39"/>
      <c r="CO2308" s="39"/>
      <c r="CP2308" s="39"/>
      <c r="CQ2308" s="39"/>
      <c r="CR2308" s="39"/>
      <c r="CS2308" s="39"/>
      <c r="CT2308" s="39"/>
      <c r="CU2308" s="39"/>
      <c r="CV2308" s="39"/>
      <c r="CW2308" s="39"/>
      <c r="CX2308" s="39"/>
      <c r="CY2308" s="39"/>
      <c r="CZ2308" s="39"/>
      <c r="DA2308" s="39"/>
      <c r="DB2308" s="39"/>
      <c r="DC2308" s="39"/>
      <c r="DD2308" s="39"/>
      <c r="DE2308" s="39"/>
      <c r="DF2308" s="39"/>
      <c r="DG2308" s="39"/>
      <c r="DH2308" s="39"/>
      <c r="DI2308" s="39"/>
      <c r="DJ2308" s="39"/>
      <c r="DK2308" s="39"/>
      <c r="DL2308" s="39"/>
      <c r="DM2308" s="39"/>
      <c r="DN2308" s="39"/>
      <c r="DO2308" s="39"/>
      <c r="DP2308" s="39"/>
      <c r="DQ2308" s="39"/>
      <c r="DR2308" s="39"/>
      <c r="DS2308" s="39"/>
      <c r="DT2308" s="39"/>
      <c r="DU2308" s="39"/>
      <c r="DV2308" s="39"/>
      <c r="DW2308" s="39"/>
      <c r="DX2308" s="39"/>
      <c r="DY2308" s="39"/>
      <c r="DZ2308" s="39"/>
      <c r="EA2308" s="39"/>
      <c r="EB2308" s="39"/>
      <c r="EC2308" s="39"/>
      <c r="ED2308" s="39"/>
      <c r="EE2308" s="39"/>
      <c r="EF2308" s="39"/>
      <c r="EG2308" s="39"/>
      <c r="EH2308" s="39"/>
      <c r="EI2308" s="39"/>
      <c r="EJ2308" s="39"/>
      <c r="EK2308" s="39"/>
      <c r="EL2308" s="39"/>
      <c r="EM2308" s="39"/>
      <c r="EN2308" s="39"/>
      <c r="EO2308" s="39"/>
      <c r="EP2308" s="39"/>
      <c r="EQ2308" s="39"/>
      <c r="ER2308" s="39"/>
      <c r="ES2308" s="39"/>
      <c r="ET2308" s="39"/>
      <c r="EU2308" s="39"/>
      <c r="EV2308" s="39"/>
      <c r="EW2308" s="39"/>
      <c r="EX2308" s="39"/>
      <c r="EY2308" s="39"/>
      <c r="EZ2308" s="39"/>
      <c r="FA2308" s="39"/>
      <c r="FB2308" s="39"/>
      <c r="FC2308" s="39"/>
      <c r="FD2308" s="39"/>
      <c r="FE2308" s="39"/>
      <c r="FF2308" s="39"/>
      <c r="FG2308" s="39"/>
      <c r="FH2308" s="39"/>
      <c r="FI2308" s="39"/>
      <c r="FJ2308" s="39"/>
      <c r="FK2308" s="39"/>
      <c r="FL2308" s="39"/>
      <c r="FM2308" s="39"/>
      <c r="FN2308" s="39"/>
    </row>
    <row r="2309" spans="1:170" s="36" customFormat="1">
      <c r="A2309" s="105"/>
      <c r="B2309" s="106"/>
      <c r="C2309" s="107"/>
      <c r="D2309" s="132"/>
      <c r="E2309" s="132"/>
      <c r="F2309" s="132"/>
      <c r="G2309" s="132"/>
      <c r="H2309" s="107"/>
      <c r="I2309" s="108"/>
      <c r="J2309" s="132"/>
      <c r="K2309" s="137"/>
      <c r="L2309" s="137"/>
      <c r="M2309" s="139"/>
      <c r="N2309" s="139"/>
      <c r="O2309" s="105"/>
      <c r="P2309" s="112"/>
      <c r="Q2309" s="112"/>
      <c r="R2309" s="112"/>
      <c r="S2309" s="94"/>
      <c r="T2309" s="95"/>
      <c r="U2309" s="95"/>
      <c r="V2309" s="95"/>
      <c r="W2309" s="95"/>
      <c r="X2309" s="39"/>
      <c r="Y2309" s="39"/>
      <c r="Z2309" s="39"/>
      <c r="AA2309" s="39"/>
      <c r="AB2309" s="39"/>
      <c r="AC2309" s="39"/>
      <c r="AD2309" s="39"/>
      <c r="AE2309" s="39"/>
      <c r="AF2309" s="39"/>
      <c r="AG2309" s="39"/>
      <c r="AH2309" s="39"/>
      <c r="AI2309" s="39"/>
      <c r="AJ2309" s="39"/>
      <c r="AK2309" s="39"/>
      <c r="AL2309" s="39"/>
      <c r="AM2309" s="39"/>
      <c r="AN2309" s="39"/>
      <c r="AO2309" s="39"/>
      <c r="AP2309" s="39"/>
      <c r="AQ2309" s="39"/>
      <c r="AR2309" s="39"/>
      <c r="AS2309" s="39"/>
      <c r="AT2309" s="39"/>
      <c r="AU2309" s="39"/>
      <c r="AV2309" s="39"/>
      <c r="AW2309" s="39"/>
      <c r="AX2309" s="39"/>
      <c r="AY2309" s="39"/>
      <c r="AZ2309" s="39"/>
      <c r="BA2309" s="39"/>
      <c r="BB2309" s="39"/>
      <c r="BC2309" s="39"/>
      <c r="BD2309" s="39"/>
      <c r="BE2309" s="39"/>
      <c r="BF2309" s="39"/>
      <c r="BG2309" s="39"/>
      <c r="BH2309" s="39"/>
      <c r="BI2309" s="39"/>
      <c r="BJ2309" s="39"/>
      <c r="BK2309" s="39"/>
      <c r="BL2309" s="39"/>
      <c r="BM2309" s="39"/>
      <c r="BN2309" s="39"/>
      <c r="BO2309" s="39"/>
      <c r="BP2309" s="39"/>
      <c r="BQ2309" s="39"/>
      <c r="BR2309" s="39"/>
      <c r="BS2309" s="39"/>
      <c r="BT2309" s="39"/>
      <c r="BU2309" s="39"/>
      <c r="BV2309" s="39"/>
      <c r="BW2309" s="39"/>
      <c r="BX2309" s="39"/>
      <c r="BY2309" s="39"/>
      <c r="BZ2309" s="39"/>
      <c r="CA2309" s="39"/>
      <c r="CB2309" s="39"/>
      <c r="CC2309" s="39"/>
      <c r="CD2309" s="39"/>
      <c r="CE2309" s="39"/>
      <c r="CF2309" s="39"/>
      <c r="CG2309" s="39"/>
      <c r="CH2309" s="39"/>
      <c r="CI2309" s="39"/>
      <c r="CJ2309" s="39"/>
      <c r="CK2309" s="39"/>
      <c r="CL2309" s="39"/>
      <c r="CM2309" s="39"/>
      <c r="CN2309" s="39"/>
      <c r="CO2309" s="39"/>
      <c r="CP2309" s="39"/>
      <c r="CQ2309" s="39"/>
      <c r="CR2309" s="39"/>
      <c r="CS2309" s="39"/>
      <c r="CT2309" s="39"/>
      <c r="CU2309" s="39"/>
      <c r="CV2309" s="39"/>
      <c r="CW2309" s="39"/>
      <c r="CX2309" s="39"/>
      <c r="CY2309" s="39"/>
      <c r="CZ2309" s="39"/>
      <c r="DA2309" s="39"/>
      <c r="DB2309" s="39"/>
      <c r="DC2309" s="39"/>
      <c r="DD2309" s="39"/>
      <c r="DE2309" s="39"/>
      <c r="DF2309" s="39"/>
      <c r="DG2309" s="39"/>
      <c r="DH2309" s="39"/>
      <c r="DI2309" s="39"/>
      <c r="DJ2309" s="39"/>
      <c r="DK2309" s="39"/>
      <c r="DL2309" s="39"/>
      <c r="DM2309" s="39"/>
      <c r="DN2309" s="39"/>
      <c r="DO2309" s="39"/>
      <c r="DP2309" s="39"/>
      <c r="DQ2309" s="39"/>
      <c r="DR2309" s="39"/>
      <c r="DS2309" s="39"/>
      <c r="DT2309" s="39"/>
      <c r="DU2309" s="39"/>
      <c r="DV2309" s="39"/>
      <c r="DW2309" s="39"/>
      <c r="DX2309" s="39"/>
      <c r="DY2309" s="39"/>
      <c r="DZ2309" s="39"/>
      <c r="EA2309" s="39"/>
      <c r="EB2309" s="39"/>
      <c r="EC2309" s="39"/>
      <c r="ED2309" s="39"/>
      <c r="EE2309" s="39"/>
      <c r="EF2309" s="39"/>
      <c r="EG2309" s="39"/>
      <c r="EH2309" s="39"/>
      <c r="EI2309" s="39"/>
      <c r="EJ2309" s="39"/>
      <c r="EK2309" s="39"/>
      <c r="EL2309" s="39"/>
      <c r="EM2309" s="39"/>
      <c r="EN2309" s="39"/>
      <c r="EO2309" s="39"/>
      <c r="EP2309" s="39"/>
      <c r="EQ2309" s="39"/>
      <c r="ER2309" s="39"/>
      <c r="ES2309" s="39"/>
      <c r="ET2309" s="39"/>
      <c r="EU2309" s="39"/>
      <c r="EV2309" s="39"/>
      <c r="EW2309" s="39"/>
      <c r="EX2309" s="39"/>
      <c r="EY2309" s="39"/>
      <c r="EZ2309" s="39"/>
      <c r="FA2309" s="39"/>
      <c r="FB2309" s="39"/>
      <c r="FC2309" s="39"/>
      <c r="FD2309" s="39"/>
      <c r="FE2309" s="39"/>
      <c r="FF2309" s="39"/>
      <c r="FG2309" s="39"/>
      <c r="FH2309" s="39"/>
      <c r="FI2309" s="39"/>
      <c r="FJ2309" s="39"/>
      <c r="FK2309" s="39"/>
      <c r="FL2309" s="39"/>
      <c r="FM2309" s="39"/>
      <c r="FN2309" s="39"/>
    </row>
    <row r="2310" spans="1:170" s="36" customFormat="1">
      <c r="A2310" s="105"/>
      <c r="B2310" s="106"/>
      <c r="C2310" s="107"/>
      <c r="D2310" s="132"/>
      <c r="E2310" s="132"/>
      <c r="F2310" s="132"/>
      <c r="G2310" s="132"/>
      <c r="H2310" s="107"/>
      <c r="I2310" s="108"/>
      <c r="J2310" s="132"/>
      <c r="K2310" s="137"/>
      <c r="L2310" s="137"/>
      <c r="M2310" s="139"/>
      <c r="N2310" s="139"/>
      <c r="O2310" s="105"/>
      <c r="P2310" s="112"/>
      <c r="Q2310" s="112"/>
      <c r="R2310" s="112"/>
      <c r="S2310" s="94"/>
      <c r="T2310" s="95"/>
      <c r="U2310" s="95"/>
      <c r="V2310" s="95"/>
      <c r="W2310" s="95"/>
      <c r="X2310" s="39"/>
      <c r="Y2310" s="39"/>
      <c r="Z2310" s="39"/>
      <c r="AA2310" s="39"/>
      <c r="AB2310" s="39"/>
      <c r="AC2310" s="39"/>
      <c r="AD2310" s="39"/>
      <c r="AE2310" s="39"/>
      <c r="AF2310" s="39"/>
      <c r="AG2310" s="39"/>
      <c r="AH2310" s="39"/>
      <c r="AI2310" s="39"/>
      <c r="AJ2310" s="39"/>
      <c r="AK2310" s="39"/>
      <c r="AL2310" s="39"/>
      <c r="AM2310" s="39"/>
      <c r="AN2310" s="39"/>
      <c r="AO2310" s="39"/>
      <c r="AP2310" s="39"/>
      <c r="AQ2310" s="39"/>
      <c r="AR2310" s="39"/>
      <c r="AS2310" s="39"/>
      <c r="AT2310" s="39"/>
      <c r="AU2310" s="39"/>
      <c r="AV2310" s="39"/>
      <c r="AW2310" s="39"/>
      <c r="AX2310" s="39"/>
      <c r="AY2310" s="39"/>
      <c r="AZ2310" s="39"/>
      <c r="BA2310" s="39"/>
      <c r="BB2310" s="39"/>
      <c r="BC2310" s="39"/>
      <c r="BD2310" s="39"/>
      <c r="BE2310" s="39"/>
      <c r="BF2310" s="39"/>
      <c r="BG2310" s="39"/>
      <c r="BH2310" s="39"/>
      <c r="BI2310" s="39"/>
      <c r="BJ2310" s="39"/>
      <c r="BK2310" s="39"/>
      <c r="BL2310" s="39"/>
      <c r="BM2310" s="39"/>
      <c r="BN2310" s="39"/>
      <c r="BO2310" s="39"/>
      <c r="BP2310" s="39"/>
      <c r="BQ2310" s="39"/>
      <c r="BR2310" s="39"/>
      <c r="BS2310" s="39"/>
      <c r="BT2310" s="39"/>
      <c r="BU2310" s="39"/>
      <c r="BV2310" s="39"/>
      <c r="BW2310" s="39"/>
      <c r="BX2310" s="39"/>
      <c r="BY2310" s="39"/>
      <c r="BZ2310" s="39"/>
      <c r="CA2310" s="39"/>
      <c r="CB2310" s="39"/>
      <c r="CC2310" s="39"/>
      <c r="CD2310" s="39"/>
      <c r="CE2310" s="39"/>
      <c r="CF2310" s="39"/>
      <c r="CG2310" s="39"/>
      <c r="CH2310" s="39"/>
      <c r="CI2310" s="39"/>
      <c r="CJ2310" s="39"/>
      <c r="CK2310" s="39"/>
      <c r="CL2310" s="39"/>
      <c r="CM2310" s="39"/>
      <c r="CN2310" s="39"/>
      <c r="CO2310" s="39"/>
      <c r="CP2310" s="39"/>
      <c r="CQ2310" s="39"/>
      <c r="CR2310" s="39"/>
      <c r="CS2310" s="39"/>
      <c r="CT2310" s="39"/>
      <c r="CU2310" s="39"/>
      <c r="CV2310" s="39"/>
      <c r="CW2310" s="39"/>
      <c r="CX2310" s="39"/>
      <c r="CY2310" s="39"/>
      <c r="CZ2310" s="39"/>
      <c r="DA2310" s="39"/>
      <c r="DB2310" s="39"/>
      <c r="DC2310" s="39"/>
      <c r="DD2310" s="39"/>
      <c r="DE2310" s="39"/>
      <c r="DF2310" s="39"/>
      <c r="DG2310" s="39"/>
      <c r="DH2310" s="39"/>
      <c r="DI2310" s="39"/>
      <c r="DJ2310" s="39"/>
      <c r="DK2310" s="39"/>
      <c r="DL2310" s="39"/>
      <c r="DM2310" s="39"/>
      <c r="DN2310" s="39"/>
      <c r="DO2310" s="39"/>
      <c r="DP2310" s="39"/>
      <c r="DQ2310" s="39"/>
      <c r="DR2310" s="39"/>
      <c r="DS2310" s="39"/>
      <c r="DT2310" s="39"/>
      <c r="DU2310" s="39"/>
      <c r="DV2310" s="39"/>
      <c r="DW2310" s="39"/>
      <c r="DX2310" s="39"/>
      <c r="DY2310" s="39"/>
      <c r="DZ2310" s="39"/>
      <c r="EA2310" s="39"/>
      <c r="EB2310" s="39"/>
      <c r="EC2310" s="39"/>
      <c r="ED2310" s="39"/>
      <c r="EE2310" s="39"/>
      <c r="EF2310" s="39"/>
      <c r="EG2310" s="39"/>
      <c r="EH2310" s="39"/>
      <c r="EI2310" s="39"/>
      <c r="EJ2310" s="39"/>
      <c r="EK2310" s="39"/>
      <c r="EL2310" s="39"/>
      <c r="EM2310" s="39"/>
      <c r="EN2310" s="39"/>
      <c r="EO2310" s="39"/>
      <c r="EP2310" s="39"/>
      <c r="EQ2310" s="39"/>
      <c r="ER2310" s="39"/>
      <c r="ES2310" s="39"/>
      <c r="ET2310" s="39"/>
      <c r="EU2310" s="39"/>
      <c r="EV2310" s="39"/>
      <c r="EW2310" s="39"/>
      <c r="EX2310" s="39"/>
      <c r="EY2310" s="39"/>
      <c r="EZ2310" s="39"/>
      <c r="FA2310" s="39"/>
      <c r="FB2310" s="39"/>
      <c r="FC2310" s="39"/>
      <c r="FD2310" s="39"/>
      <c r="FE2310" s="39"/>
      <c r="FF2310" s="39"/>
      <c r="FG2310" s="39"/>
      <c r="FH2310" s="39"/>
      <c r="FI2310" s="39"/>
      <c r="FJ2310" s="39"/>
      <c r="FK2310" s="39"/>
      <c r="FL2310" s="39"/>
      <c r="FM2310" s="39"/>
      <c r="FN2310" s="39"/>
    </row>
    <row r="2311" spans="1:170" s="36" customFormat="1">
      <c r="A2311" s="105"/>
      <c r="B2311" s="106"/>
      <c r="C2311" s="107"/>
      <c r="D2311" s="132"/>
      <c r="E2311" s="132"/>
      <c r="F2311" s="132"/>
      <c r="G2311" s="132"/>
      <c r="H2311" s="107"/>
      <c r="I2311" s="108"/>
      <c r="J2311" s="132"/>
      <c r="K2311" s="137"/>
      <c r="L2311" s="137"/>
      <c r="M2311" s="139"/>
      <c r="N2311" s="139"/>
      <c r="O2311" s="105"/>
      <c r="P2311" s="112"/>
      <c r="Q2311" s="112"/>
      <c r="R2311" s="112"/>
      <c r="S2311" s="94"/>
      <c r="T2311" s="95"/>
      <c r="U2311" s="95"/>
      <c r="V2311" s="95"/>
      <c r="W2311" s="95"/>
      <c r="X2311" s="39"/>
      <c r="Y2311" s="39"/>
      <c r="Z2311" s="39"/>
      <c r="AA2311" s="39"/>
      <c r="AB2311" s="39"/>
      <c r="AC2311" s="39"/>
      <c r="AD2311" s="39"/>
      <c r="AE2311" s="39"/>
      <c r="AF2311" s="39"/>
      <c r="AG2311" s="39"/>
      <c r="AH2311" s="39"/>
      <c r="AI2311" s="39"/>
      <c r="AJ2311" s="39"/>
      <c r="AK2311" s="39"/>
      <c r="AL2311" s="39"/>
      <c r="AM2311" s="39"/>
      <c r="AN2311" s="39"/>
      <c r="AO2311" s="39"/>
      <c r="AP2311" s="39"/>
      <c r="AQ2311" s="39"/>
      <c r="AR2311" s="39"/>
      <c r="AS2311" s="39"/>
      <c r="AT2311" s="39"/>
      <c r="AU2311" s="39"/>
      <c r="AV2311" s="39"/>
      <c r="AW2311" s="39"/>
      <c r="AX2311" s="39"/>
      <c r="AY2311" s="39"/>
      <c r="AZ2311" s="39"/>
      <c r="BA2311" s="39"/>
      <c r="BB2311" s="39"/>
      <c r="BC2311" s="39"/>
      <c r="BD2311" s="39"/>
      <c r="BE2311" s="39"/>
      <c r="BF2311" s="39"/>
      <c r="BG2311" s="39"/>
      <c r="BH2311" s="39"/>
      <c r="BI2311" s="39"/>
      <c r="BJ2311" s="39"/>
      <c r="BK2311" s="39"/>
      <c r="BL2311" s="39"/>
      <c r="BM2311" s="39"/>
      <c r="BN2311" s="39"/>
      <c r="BO2311" s="39"/>
      <c r="BP2311" s="39"/>
      <c r="BQ2311" s="39"/>
      <c r="BR2311" s="39"/>
      <c r="BS2311" s="39"/>
      <c r="BT2311" s="39"/>
      <c r="BU2311" s="39"/>
      <c r="BV2311" s="39"/>
      <c r="BW2311" s="39"/>
      <c r="BX2311" s="39"/>
      <c r="BY2311" s="39"/>
      <c r="BZ2311" s="39"/>
      <c r="CA2311" s="39"/>
      <c r="CB2311" s="39"/>
      <c r="CC2311" s="39"/>
      <c r="CD2311" s="39"/>
      <c r="CE2311" s="39"/>
      <c r="CF2311" s="39"/>
      <c r="CG2311" s="39"/>
      <c r="CH2311" s="39"/>
      <c r="CI2311" s="39"/>
      <c r="CJ2311" s="39"/>
      <c r="CK2311" s="39"/>
      <c r="CL2311" s="39"/>
      <c r="CM2311" s="39"/>
      <c r="CN2311" s="39"/>
      <c r="CO2311" s="39"/>
      <c r="CP2311" s="39"/>
      <c r="CQ2311" s="39"/>
      <c r="CR2311" s="39"/>
      <c r="CS2311" s="39"/>
      <c r="CT2311" s="39"/>
      <c r="CU2311" s="39"/>
      <c r="CV2311" s="39"/>
      <c r="CW2311" s="39"/>
      <c r="CX2311" s="39"/>
      <c r="CY2311" s="39"/>
      <c r="CZ2311" s="39"/>
      <c r="DA2311" s="39"/>
      <c r="DB2311" s="39"/>
      <c r="DC2311" s="39"/>
      <c r="DD2311" s="39"/>
      <c r="DE2311" s="39"/>
      <c r="DF2311" s="39"/>
      <c r="DG2311" s="39"/>
      <c r="DH2311" s="39"/>
      <c r="DI2311" s="39"/>
      <c r="DJ2311" s="39"/>
      <c r="DK2311" s="39"/>
      <c r="DL2311" s="39"/>
      <c r="DM2311" s="39"/>
      <c r="DN2311" s="39"/>
      <c r="DO2311" s="39"/>
      <c r="DP2311" s="39"/>
      <c r="DQ2311" s="39"/>
      <c r="DR2311" s="39"/>
      <c r="DS2311" s="39"/>
      <c r="DT2311" s="39"/>
      <c r="DU2311" s="39"/>
      <c r="DV2311" s="39"/>
      <c r="DW2311" s="39"/>
      <c r="DX2311" s="39"/>
      <c r="DY2311" s="39"/>
      <c r="DZ2311" s="39"/>
      <c r="EA2311" s="39"/>
      <c r="EB2311" s="39"/>
      <c r="EC2311" s="39"/>
      <c r="ED2311" s="39"/>
      <c r="EE2311" s="39"/>
      <c r="EF2311" s="39"/>
      <c r="EG2311" s="39"/>
      <c r="EH2311" s="39"/>
      <c r="EI2311" s="39"/>
      <c r="EJ2311" s="39"/>
      <c r="EK2311" s="39"/>
      <c r="EL2311" s="39"/>
      <c r="EM2311" s="39"/>
      <c r="EN2311" s="39"/>
      <c r="EO2311" s="39"/>
      <c r="EP2311" s="39"/>
      <c r="EQ2311" s="39"/>
      <c r="ER2311" s="39"/>
      <c r="ES2311" s="39"/>
      <c r="ET2311" s="39"/>
      <c r="EU2311" s="39"/>
      <c r="EV2311" s="39"/>
      <c r="EW2311" s="39"/>
      <c r="EX2311" s="39"/>
      <c r="EY2311" s="39"/>
      <c r="EZ2311" s="39"/>
      <c r="FA2311" s="39"/>
      <c r="FB2311" s="39"/>
      <c r="FC2311" s="39"/>
      <c r="FD2311" s="39"/>
      <c r="FE2311" s="39"/>
      <c r="FF2311" s="39"/>
      <c r="FG2311" s="39"/>
      <c r="FH2311" s="39"/>
      <c r="FI2311" s="39"/>
      <c r="FJ2311" s="39"/>
      <c r="FK2311" s="39"/>
      <c r="FL2311" s="39"/>
      <c r="FM2311" s="39"/>
      <c r="FN2311" s="39"/>
    </row>
    <row r="2312" spans="1:170" s="36" customFormat="1">
      <c r="A2312" s="105"/>
      <c r="B2312" s="106"/>
      <c r="C2312" s="107"/>
      <c r="D2312" s="132"/>
      <c r="E2312" s="132"/>
      <c r="F2312" s="132"/>
      <c r="G2312" s="132"/>
      <c r="H2312" s="107"/>
      <c r="I2312" s="108"/>
      <c r="J2312" s="132"/>
      <c r="K2312" s="137"/>
      <c r="L2312" s="137"/>
      <c r="M2312" s="139"/>
      <c r="N2312" s="139"/>
      <c r="O2312" s="105"/>
      <c r="P2312" s="112"/>
      <c r="Q2312" s="112"/>
      <c r="R2312" s="112"/>
      <c r="S2312" s="94"/>
      <c r="T2312" s="95"/>
      <c r="U2312" s="95"/>
      <c r="V2312" s="95"/>
      <c r="W2312" s="95"/>
      <c r="X2312" s="39"/>
      <c r="Y2312" s="39"/>
      <c r="Z2312" s="39"/>
      <c r="AA2312" s="39"/>
      <c r="AB2312" s="39"/>
      <c r="AC2312" s="39"/>
      <c r="AD2312" s="39"/>
      <c r="AE2312" s="39"/>
      <c r="AF2312" s="39"/>
      <c r="AG2312" s="39"/>
      <c r="AH2312" s="39"/>
      <c r="AI2312" s="39"/>
      <c r="AJ2312" s="39"/>
      <c r="AK2312" s="39"/>
      <c r="AL2312" s="39"/>
      <c r="AM2312" s="39"/>
      <c r="AN2312" s="39"/>
      <c r="AO2312" s="39"/>
      <c r="AP2312" s="39"/>
      <c r="AQ2312" s="39"/>
      <c r="AR2312" s="39"/>
      <c r="AS2312" s="39"/>
      <c r="AT2312" s="39"/>
      <c r="AU2312" s="39"/>
      <c r="AV2312" s="39"/>
      <c r="AW2312" s="39"/>
      <c r="AX2312" s="39"/>
      <c r="AY2312" s="39"/>
      <c r="AZ2312" s="39"/>
      <c r="BA2312" s="39"/>
      <c r="BB2312" s="39"/>
      <c r="BC2312" s="39"/>
      <c r="BD2312" s="39"/>
      <c r="BE2312" s="39"/>
      <c r="BF2312" s="39"/>
      <c r="BG2312" s="39"/>
      <c r="BH2312" s="39"/>
      <c r="BI2312" s="39"/>
      <c r="BJ2312" s="39"/>
      <c r="BK2312" s="39"/>
      <c r="BL2312" s="39"/>
      <c r="BM2312" s="39"/>
      <c r="BN2312" s="39"/>
      <c r="BO2312" s="39"/>
      <c r="BP2312" s="39"/>
      <c r="BQ2312" s="39"/>
      <c r="BR2312" s="39"/>
      <c r="BS2312" s="39"/>
      <c r="BT2312" s="39"/>
      <c r="BU2312" s="39"/>
      <c r="BV2312" s="39"/>
      <c r="BW2312" s="39"/>
      <c r="BX2312" s="39"/>
      <c r="BY2312" s="39"/>
      <c r="BZ2312" s="39"/>
      <c r="CA2312" s="39"/>
      <c r="CB2312" s="39"/>
      <c r="CC2312" s="39"/>
      <c r="CD2312" s="39"/>
      <c r="CE2312" s="39"/>
      <c r="CF2312" s="39"/>
      <c r="CG2312" s="39"/>
      <c r="CH2312" s="39"/>
      <c r="CI2312" s="39"/>
      <c r="CJ2312" s="39"/>
      <c r="CK2312" s="39"/>
      <c r="CL2312" s="39"/>
      <c r="CM2312" s="39"/>
      <c r="CN2312" s="39"/>
      <c r="CO2312" s="39"/>
      <c r="CP2312" s="39"/>
      <c r="CQ2312" s="39"/>
      <c r="CR2312" s="39"/>
      <c r="CS2312" s="39"/>
      <c r="CT2312" s="39"/>
      <c r="CU2312" s="39"/>
      <c r="CV2312" s="39"/>
      <c r="CW2312" s="39"/>
      <c r="CX2312" s="39"/>
      <c r="CY2312" s="39"/>
      <c r="CZ2312" s="39"/>
      <c r="DA2312" s="39"/>
      <c r="DB2312" s="39"/>
      <c r="DC2312" s="39"/>
      <c r="DD2312" s="39"/>
      <c r="DE2312" s="39"/>
      <c r="DF2312" s="39"/>
      <c r="DG2312" s="39"/>
      <c r="DH2312" s="39"/>
      <c r="DI2312" s="39"/>
      <c r="DJ2312" s="39"/>
      <c r="DK2312" s="39"/>
      <c r="DL2312" s="39"/>
      <c r="DM2312" s="39"/>
      <c r="DN2312" s="39"/>
      <c r="DO2312" s="39"/>
      <c r="DP2312" s="39"/>
      <c r="DQ2312" s="39"/>
      <c r="DR2312" s="39"/>
      <c r="DS2312" s="39"/>
      <c r="DT2312" s="39"/>
      <c r="DU2312" s="39"/>
      <c r="DV2312" s="39"/>
      <c r="DW2312" s="39"/>
      <c r="DX2312" s="39"/>
      <c r="DY2312" s="39"/>
      <c r="DZ2312" s="39"/>
      <c r="EA2312" s="39"/>
      <c r="EB2312" s="39"/>
      <c r="EC2312" s="39"/>
      <c r="ED2312" s="39"/>
      <c r="EE2312" s="39"/>
      <c r="EF2312" s="39"/>
      <c r="EG2312" s="39"/>
      <c r="EH2312" s="39"/>
      <c r="EI2312" s="39"/>
      <c r="EJ2312" s="39"/>
      <c r="EK2312" s="39"/>
      <c r="EL2312" s="39"/>
      <c r="EM2312" s="39"/>
      <c r="EN2312" s="39"/>
      <c r="EO2312" s="39"/>
      <c r="EP2312" s="39"/>
      <c r="EQ2312" s="39"/>
      <c r="ER2312" s="39"/>
      <c r="ES2312" s="39"/>
      <c r="ET2312" s="39"/>
      <c r="EU2312" s="39"/>
      <c r="EV2312" s="39"/>
      <c r="EW2312" s="39"/>
      <c r="EX2312" s="39"/>
      <c r="EY2312" s="39"/>
      <c r="EZ2312" s="39"/>
      <c r="FA2312" s="39"/>
      <c r="FB2312" s="39"/>
      <c r="FC2312" s="39"/>
      <c r="FD2312" s="39"/>
      <c r="FE2312" s="39"/>
      <c r="FF2312" s="39"/>
      <c r="FG2312" s="39"/>
      <c r="FH2312" s="39"/>
      <c r="FI2312" s="39"/>
      <c r="FJ2312" s="39"/>
      <c r="FK2312" s="39"/>
      <c r="FL2312" s="39"/>
      <c r="FM2312" s="39"/>
      <c r="FN2312" s="39"/>
    </row>
    <row r="2313" spans="1:170" s="36" customFormat="1">
      <c r="A2313" s="105"/>
      <c r="B2313" s="106"/>
      <c r="C2313" s="107"/>
      <c r="D2313" s="132"/>
      <c r="E2313" s="132"/>
      <c r="F2313" s="132"/>
      <c r="G2313" s="132"/>
      <c r="H2313" s="107"/>
      <c r="I2313" s="108"/>
      <c r="J2313" s="132"/>
      <c r="K2313" s="137"/>
      <c r="L2313" s="137"/>
      <c r="M2313" s="139"/>
      <c r="N2313" s="139"/>
      <c r="O2313" s="105"/>
      <c r="P2313" s="112"/>
      <c r="Q2313" s="112"/>
      <c r="R2313" s="112"/>
      <c r="S2313" s="94"/>
      <c r="T2313" s="95"/>
      <c r="U2313" s="95"/>
      <c r="V2313" s="95"/>
      <c r="W2313" s="95"/>
      <c r="X2313" s="39"/>
      <c r="Y2313" s="39"/>
      <c r="Z2313" s="39"/>
      <c r="AA2313" s="39"/>
      <c r="AB2313" s="39"/>
      <c r="AC2313" s="39"/>
      <c r="AD2313" s="39"/>
      <c r="AE2313" s="39"/>
      <c r="AF2313" s="39"/>
      <c r="AG2313" s="39"/>
      <c r="AH2313" s="39"/>
      <c r="AI2313" s="39"/>
      <c r="AJ2313" s="39"/>
      <c r="AK2313" s="39"/>
      <c r="AL2313" s="39"/>
      <c r="AM2313" s="39"/>
      <c r="AN2313" s="39"/>
      <c r="AO2313" s="39"/>
      <c r="AP2313" s="39"/>
      <c r="AQ2313" s="39"/>
      <c r="AR2313" s="39"/>
      <c r="AS2313" s="39"/>
      <c r="AT2313" s="39"/>
      <c r="AU2313" s="39"/>
      <c r="AV2313" s="39"/>
      <c r="AW2313" s="39"/>
      <c r="AX2313" s="39"/>
      <c r="AY2313" s="39"/>
      <c r="AZ2313" s="39"/>
      <c r="BA2313" s="39"/>
      <c r="BB2313" s="39"/>
      <c r="BC2313" s="39"/>
      <c r="BD2313" s="39"/>
      <c r="BE2313" s="39"/>
      <c r="BF2313" s="39"/>
      <c r="BG2313" s="39"/>
      <c r="BH2313" s="39"/>
      <c r="BI2313" s="39"/>
      <c r="BJ2313" s="39"/>
      <c r="BK2313" s="39"/>
      <c r="BL2313" s="39"/>
      <c r="BM2313" s="39"/>
      <c r="BN2313" s="39"/>
      <c r="BO2313" s="39"/>
      <c r="BP2313" s="39"/>
      <c r="BQ2313" s="39"/>
      <c r="BR2313" s="39"/>
      <c r="BS2313" s="39"/>
      <c r="BT2313" s="39"/>
      <c r="BU2313" s="39"/>
      <c r="BV2313" s="39"/>
      <c r="BW2313" s="39"/>
      <c r="BX2313" s="39"/>
      <c r="BY2313" s="39"/>
      <c r="BZ2313" s="39"/>
      <c r="CA2313" s="39"/>
      <c r="CB2313" s="39"/>
      <c r="CC2313" s="39"/>
      <c r="CD2313" s="39"/>
      <c r="CE2313" s="39"/>
      <c r="CF2313" s="39"/>
      <c r="CG2313" s="39"/>
      <c r="CH2313" s="39"/>
      <c r="CI2313" s="39"/>
      <c r="CJ2313" s="39"/>
      <c r="CK2313" s="39"/>
      <c r="CL2313" s="39"/>
      <c r="CM2313" s="39"/>
      <c r="CN2313" s="39"/>
      <c r="CO2313" s="39"/>
      <c r="CP2313" s="39"/>
      <c r="CQ2313" s="39"/>
      <c r="CR2313" s="39"/>
      <c r="CS2313" s="39"/>
      <c r="CT2313" s="39"/>
      <c r="CU2313" s="39"/>
      <c r="CV2313" s="39"/>
      <c r="CW2313" s="39"/>
      <c r="CX2313" s="39"/>
      <c r="CY2313" s="39"/>
      <c r="CZ2313" s="39"/>
      <c r="DA2313" s="39"/>
      <c r="DB2313" s="39"/>
      <c r="DC2313" s="39"/>
      <c r="DD2313" s="39"/>
      <c r="DE2313" s="39"/>
      <c r="DF2313" s="39"/>
      <c r="DG2313" s="39"/>
      <c r="DH2313" s="39"/>
      <c r="DI2313" s="39"/>
      <c r="DJ2313" s="39"/>
      <c r="DK2313" s="39"/>
      <c r="DL2313" s="39"/>
      <c r="DM2313" s="39"/>
      <c r="DN2313" s="39"/>
      <c r="DO2313" s="39"/>
      <c r="DP2313" s="39"/>
      <c r="DQ2313" s="39"/>
      <c r="DR2313" s="39"/>
      <c r="DS2313" s="39"/>
      <c r="DT2313" s="39"/>
      <c r="DU2313" s="39"/>
      <c r="DV2313" s="39"/>
      <c r="DW2313" s="39"/>
      <c r="DX2313" s="39"/>
      <c r="DY2313" s="39"/>
      <c r="DZ2313" s="39"/>
      <c r="EA2313" s="39"/>
      <c r="EB2313" s="39"/>
      <c r="EC2313" s="39"/>
      <c r="ED2313" s="39"/>
      <c r="EE2313" s="39"/>
      <c r="EF2313" s="39"/>
      <c r="EG2313" s="39"/>
      <c r="EH2313" s="39"/>
      <c r="EI2313" s="39"/>
      <c r="EJ2313" s="39"/>
      <c r="EK2313" s="39"/>
      <c r="EL2313" s="39"/>
      <c r="EM2313" s="39"/>
      <c r="EN2313" s="39"/>
      <c r="EO2313" s="39"/>
      <c r="EP2313" s="39"/>
      <c r="EQ2313" s="39"/>
      <c r="ER2313" s="39"/>
      <c r="ES2313" s="39"/>
      <c r="ET2313" s="39"/>
      <c r="EU2313" s="39"/>
      <c r="EV2313" s="39"/>
      <c r="EW2313" s="39"/>
      <c r="EX2313" s="39"/>
      <c r="EY2313" s="39"/>
      <c r="EZ2313" s="39"/>
      <c r="FA2313" s="39"/>
      <c r="FB2313" s="39"/>
      <c r="FC2313" s="39"/>
      <c r="FD2313" s="39"/>
      <c r="FE2313" s="39"/>
      <c r="FF2313" s="39"/>
      <c r="FG2313" s="39"/>
      <c r="FH2313" s="39"/>
      <c r="FI2313" s="39"/>
      <c r="FJ2313" s="39"/>
      <c r="FK2313" s="39"/>
      <c r="FL2313" s="39"/>
      <c r="FM2313" s="39"/>
      <c r="FN2313" s="39"/>
    </row>
    <row r="2314" spans="1:170" s="36" customFormat="1">
      <c r="A2314" s="105"/>
      <c r="B2314" s="106"/>
      <c r="C2314" s="107"/>
      <c r="D2314" s="132"/>
      <c r="E2314" s="132"/>
      <c r="F2314" s="132"/>
      <c r="G2314" s="132"/>
      <c r="H2314" s="107"/>
      <c r="I2314" s="108"/>
      <c r="J2314" s="132"/>
      <c r="K2314" s="137"/>
      <c r="L2314" s="137"/>
      <c r="M2314" s="139"/>
      <c r="N2314" s="139"/>
      <c r="O2314" s="105"/>
      <c r="P2314" s="112"/>
      <c r="Q2314" s="112"/>
      <c r="R2314" s="112"/>
      <c r="S2314" s="94"/>
      <c r="T2314" s="95"/>
      <c r="U2314" s="95"/>
      <c r="V2314" s="95"/>
      <c r="W2314" s="95"/>
      <c r="X2314" s="39"/>
      <c r="Y2314" s="39"/>
      <c r="Z2314" s="39"/>
      <c r="AA2314" s="39"/>
      <c r="AB2314" s="39"/>
      <c r="AC2314" s="39"/>
      <c r="AD2314" s="39"/>
      <c r="AE2314" s="39"/>
      <c r="AF2314" s="39"/>
      <c r="AG2314" s="39"/>
      <c r="AH2314" s="39"/>
      <c r="AI2314" s="39"/>
      <c r="AJ2314" s="39"/>
      <c r="AK2314" s="39"/>
      <c r="AL2314" s="39"/>
      <c r="AM2314" s="39"/>
      <c r="AN2314" s="39"/>
      <c r="AO2314" s="39"/>
      <c r="AP2314" s="39"/>
      <c r="AQ2314" s="39"/>
      <c r="AR2314" s="39"/>
      <c r="AS2314" s="39"/>
      <c r="AT2314" s="39"/>
      <c r="AU2314" s="39"/>
      <c r="AV2314" s="39"/>
      <c r="AW2314" s="39"/>
      <c r="AX2314" s="39"/>
      <c r="AY2314" s="39"/>
      <c r="AZ2314" s="39"/>
      <c r="BA2314" s="39"/>
      <c r="BB2314" s="39"/>
      <c r="BC2314" s="39"/>
      <c r="BD2314" s="39"/>
      <c r="BE2314" s="39"/>
      <c r="BF2314" s="39"/>
      <c r="BG2314" s="39"/>
      <c r="BH2314" s="39"/>
      <c r="BI2314" s="39"/>
      <c r="BJ2314" s="39"/>
      <c r="BK2314" s="39"/>
      <c r="BL2314" s="39"/>
      <c r="BM2314" s="39"/>
      <c r="BN2314" s="39"/>
      <c r="BO2314" s="39"/>
      <c r="BP2314" s="39"/>
      <c r="BQ2314" s="39"/>
      <c r="BR2314" s="39"/>
      <c r="BS2314" s="39"/>
      <c r="BT2314" s="39"/>
      <c r="BU2314" s="39"/>
      <c r="BV2314" s="39"/>
      <c r="BW2314" s="39"/>
      <c r="BX2314" s="39"/>
      <c r="BY2314" s="39"/>
      <c r="BZ2314" s="39"/>
      <c r="CA2314" s="39"/>
      <c r="CB2314" s="39"/>
      <c r="CC2314" s="39"/>
      <c r="CD2314" s="39"/>
      <c r="CE2314" s="39"/>
      <c r="CF2314" s="39"/>
      <c r="CG2314" s="39"/>
      <c r="CH2314" s="39"/>
      <c r="CI2314" s="39"/>
      <c r="CJ2314" s="39"/>
      <c r="CK2314" s="39"/>
      <c r="CL2314" s="39"/>
      <c r="CM2314" s="39"/>
      <c r="CN2314" s="39"/>
      <c r="CO2314" s="39"/>
      <c r="CP2314" s="39"/>
      <c r="CQ2314" s="39"/>
      <c r="CR2314" s="39"/>
      <c r="CS2314" s="39"/>
      <c r="CT2314" s="39"/>
      <c r="CU2314" s="39"/>
      <c r="CV2314" s="39"/>
      <c r="CW2314" s="39"/>
      <c r="CX2314" s="39"/>
      <c r="CY2314" s="39"/>
      <c r="CZ2314" s="39"/>
      <c r="DA2314" s="39"/>
      <c r="DB2314" s="39"/>
      <c r="DC2314" s="39"/>
      <c r="DD2314" s="39"/>
      <c r="DE2314" s="39"/>
      <c r="DF2314" s="39"/>
      <c r="DG2314" s="39"/>
      <c r="DH2314" s="39"/>
      <c r="DI2314" s="39"/>
      <c r="DJ2314" s="39"/>
      <c r="DK2314" s="39"/>
      <c r="DL2314" s="39"/>
      <c r="DM2314" s="39"/>
      <c r="DN2314" s="39"/>
      <c r="DO2314" s="39"/>
      <c r="DP2314" s="39"/>
      <c r="DQ2314" s="39"/>
      <c r="DR2314" s="39"/>
      <c r="DS2314" s="39"/>
      <c r="DT2314" s="39"/>
      <c r="DU2314" s="39"/>
      <c r="DV2314" s="39"/>
      <c r="DW2314" s="39"/>
      <c r="DX2314" s="39"/>
      <c r="DY2314" s="39"/>
      <c r="DZ2314" s="39"/>
      <c r="EA2314" s="39"/>
      <c r="EB2314" s="39"/>
      <c r="EC2314" s="39"/>
      <c r="ED2314" s="39"/>
      <c r="EE2314" s="39"/>
      <c r="EF2314" s="39"/>
      <c r="EG2314" s="39"/>
      <c r="EH2314" s="39"/>
      <c r="EI2314" s="39"/>
      <c r="EJ2314" s="39"/>
      <c r="EK2314" s="39"/>
      <c r="EL2314" s="39"/>
      <c r="EM2314" s="39"/>
      <c r="EN2314" s="39"/>
      <c r="EO2314" s="39"/>
      <c r="EP2314" s="39"/>
      <c r="EQ2314" s="39"/>
      <c r="ER2314" s="39"/>
      <c r="ES2314" s="39"/>
      <c r="ET2314" s="39"/>
      <c r="EU2314" s="39"/>
      <c r="EV2314" s="39"/>
      <c r="EW2314" s="39"/>
      <c r="EX2314" s="39"/>
      <c r="EY2314" s="39"/>
      <c r="EZ2314" s="39"/>
      <c r="FA2314" s="39"/>
      <c r="FB2314" s="39"/>
      <c r="FC2314" s="39"/>
      <c r="FD2314" s="39"/>
      <c r="FE2314" s="39"/>
      <c r="FF2314" s="39"/>
      <c r="FG2314" s="39"/>
      <c r="FH2314" s="39"/>
      <c r="FI2314" s="39"/>
      <c r="FJ2314" s="39"/>
      <c r="FK2314" s="39"/>
      <c r="FL2314" s="39"/>
      <c r="FM2314" s="39"/>
      <c r="FN2314" s="39"/>
    </row>
    <row r="2315" spans="1:170" s="36" customFormat="1">
      <c r="A2315" s="105"/>
      <c r="B2315" s="106"/>
      <c r="C2315" s="107"/>
      <c r="D2315" s="132"/>
      <c r="E2315" s="132"/>
      <c r="F2315" s="132"/>
      <c r="G2315" s="132"/>
      <c r="H2315" s="107"/>
      <c r="I2315" s="108"/>
      <c r="J2315" s="132"/>
      <c r="K2315" s="137"/>
      <c r="L2315" s="137"/>
      <c r="M2315" s="139"/>
      <c r="N2315" s="139"/>
      <c r="O2315" s="105"/>
      <c r="P2315" s="112"/>
      <c r="Q2315" s="112"/>
      <c r="R2315" s="112"/>
      <c r="S2315" s="94"/>
      <c r="T2315" s="95"/>
      <c r="U2315" s="95"/>
      <c r="V2315" s="95"/>
      <c r="W2315" s="95"/>
      <c r="X2315" s="39"/>
      <c r="Y2315" s="39"/>
      <c r="Z2315" s="39"/>
      <c r="AA2315" s="39"/>
      <c r="AB2315" s="39"/>
      <c r="AC2315" s="39"/>
      <c r="AD2315" s="39"/>
      <c r="AE2315" s="39"/>
      <c r="AF2315" s="39"/>
      <c r="AG2315" s="39"/>
      <c r="AH2315" s="39"/>
      <c r="AI2315" s="39"/>
      <c r="AJ2315" s="39"/>
      <c r="AK2315" s="39"/>
      <c r="AL2315" s="39"/>
      <c r="AM2315" s="39"/>
      <c r="AN2315" s="39"/>
      <c r="AO2315" s="39"/>
      <c r="AP2315" s="39"/>
      <c r="AQ2315" s="39"/>
      <c r="AR2315" s="39"/>
      <c r="AS2315" s="39"/>
      <c r="AT2315" s="39"/>
      <c r="AU2315" s="39"/>
      <c r="AV2315" s="39"/>
      <c r="AW2315" s="39"/>
      <c r="AX2315" s="39"/>
      <c r="AY2315" s="39"/>
      <c r="AZ2315" s="39"/>
      <c r="BA2315" s="39"/>
      <c r="BB2315" s="39"/>
      <c r="BC2315" s="39"/>
      <c r="BD2315" s="39"/>
      <c r="BE2315" s="39"/>
      <c r="BF2315" s="39"/>
      <c r="BG2315" s="39"/>
      <c r="BH2315" s="39"/>
      <c r="BI2315" s="39"/>
      <c r="BJ2315" s="39"/>
      <c r="BK2315" s="39"/>
      <c r="BL2315" s="39"/>
      <c r="BM2315" s="39"/>
      <c r="BN2315" s="39"/>
      <c r="BO2315" s="39"/>
      <c r="BP2315" s="39"/>
      <c r="BQ2315" s="39"/>
      <c r="BR2315" s="39"/>
      <c r="BS2315" s="39"/>
      <c r="BT2315" s="39"/>
      <c r="BU2315" s="39"/>
      <c r="BV2315" s="39"/>
      <c r="BW2315" s="39"/>
      <c r="BX2315" s="39"/>
      <c r="BY2315" s="39"/>
      <c r="BZ2315" s="39"/>
      <c r="CA2315" s="39"/>
      <c r="CB2315" s="39"/>
      <c r="CC2315" s="39"/>
      <c r="CD2315" s="39"/>
      <c r="CE2315" s="39"/>
      <c r="CF2315" s="39"/>
      <c r="CG2315" s="39"/>
      <c r="CH2315" s="39"/>
      <c r="CI2315" s="39"/>
      <c r="CJ2315" s="39"/>
      <c r="CK2315" s="39"/>
      <c r="CL2315" s="39"/>
      <c r="CM2315" s="39"/>
      <c r="CN2315" s="39"/>
      <c r="CO2315" s="39"/>
      <c r="CP2315" s="39"/>
      <c r="CQ2315" s="39"/>
      <c r="CR2315" s="39"/>
      <c r="CS2315" s="39"/>
      <c r="CT2315" s="39"/>
      <c r="CU2315" s="39"/>
      <c r="CV2315" s="39"/>
      <c r="CW2315" s="39"/>
      <c r="CX2315" s="39"/>
      <c r="CY2315" s="39"/>
      <c r="CZ2315" s="39"/>
      <c r="DA2315" s="39"/>
      <c r="DB2315" s="39"/>
      <c r="DC2315" s="39"/>
      <c r="DD2315" s="39"/>
      <c r="DE2315" s="39"/>
      <c r="DF2315" s="39"/>
      <c r="DG2315" s="39"/>
      <c r="DH2315" s="39"/>
      <c r="DI2315" s="39"/>
      <c r="DJ2315" s="39"/>
      <c r="DK2315" s="39"/>
      <c r="DL2315" s="39"/>
      <c r="DM2315" s="39"/>
      <c r="DN2315" s="39"/>
      <c r="DO2315" s="39"/>
      <c r="DP2315" s="39"/>
      <c r="DQ2315" s="39"/>
      <c r="DR2315" s="39"/>
      <c r="DS2315" s="39"/>
      <c r="DT2315" s="39"/>
      <c r="DU2315" s="39"/>
      <c r="DV2315" s="39"/>
      <c r="DW2315" s="39"/>
      <c r="DX2315" s="39"/>
      <c r="DY2315" s="39"/>
      <c r="DZ2315" s="39"/>
      <c r="EA2315" s="39"/>
      <c r="EB2315" s="39"/>
      <c r="EC2315" s="39"/>
      <c r="ED2315" s="39"/>
      <c r="EE2315" s="39"/>
      <c r="EF2315" s="39"/>
      <c r="EG2315" s="39"/>
      <c r="EH2315" s="39"/>
      <c r="EI2315" s="39"/>
      <c r="EJ2315" s="39"/>
      <c r="EK2315" s="39"/>
      <c r="EL2315" s="39"/>
      <c r="EM2315" s="39"/>
      <c r="EN2315" s="39"/>
      <c r="EO2315" s="39"/>
      <c r="EP2315" s="39"/>
      <c r="EQ2315" s="39"/>
      <c r="ER2315" s="39"/>
      <c r="ES2315" s="39"/>
      <c r="ET2315" s="39"/>
      <c r="EU2315" s="39"/>
      <c r="EV2315" s="39"/>
      <c r="EW2315" s="39"/>
      <c r="EX2315" s="39"/>
      <c r="EY2315" s="39"/>
      <c r="EZ2315" s="39"/>
      <c r="FA2315" s="39"/>
      <c r="FB2315" s="39"/>
      <c r="FC2315" s="39"/>
      <c r="FD2315" s="39"/>
      <c r="FE2315" s="39"/>
      <c r="FF2315" s="39"/>
      <c r="FG2315" s="39"/>
      <c r="FH2315" s="39"/>
      <c r="FI2315" s="39"/>
      <c r="FJ2315" s="39"/>
      <c r="FK2315" s="39"/>
      <c r="FL2315" s="39"/>
      <c r="FM2315" s="39"/>
      <c r="FN2315" s="39"/>
    </row>
    <row r="2316" spans="1:170" s="36" customFormat="1">
      <c r="A2316" s="105"/>
      <c r="B2316" s="106"/>
      <c r="C2316" s="107"/>
      <c r="D2316" s="132"/>
      <c r="E2316" s="132"/>
      <c r="F2316" s="132"/>
      <c r="G2316" s="132"/>
      <c r="H2316" s="107"/>
      <c r="I2316" s="108"/>
      <c r="J2316" s="132"/>
      <c r="K2316" s="137"/>
      <c r="L2316" s="137"/>
      <c r="M2316" s="139"/>
      <c r="N2316" s="139"/>
      <c r="O2316" s="105"/>
      <c r="P2316" s="112"/>
      <c r="Q2316" s="112"/>
      <c r="R2316" s="112"/>
      <c r="S2316" s="94"/>
      <c r="T2316" s="95"/>
      <c r="U2316" s="95"/>
      <c r="V2316" s="95"/>
      <c r="W2316" s="95"/>
      <c r="X2316" s="39"/>
      <c r="Y2316" s="39"/>
      <c r="Z2316" s="39"/>
      <c r="AA2316" s="39"/>
      <c r="AB2316" s="39"/>
      <c r="AC2316" s="39"/>
      <c r="AD2316" s="39"/>
      <c r="AE2316" s="39"/>
      <c r="AF2316" s="39"/>
      <c r="AG2316" s="39"/>
      <c r="AH2316" s="39"/>
      <c r="AI2316" s="39"/>
      <c r="AJ2316" s="39"/>
      <c r="AK2316" s="39"/>
      <c r="AL2316" s="39"/>
      <c r="AM2316" s="39"/>
      <c r="AN2316" s="39"/>
      <c r="AO2316" s="39"/>
      <c r="AP2316" s="39"/>
      <c r="AQ2316" s="39"/>
      <c r="AR2316" s="39"/>
      <c r="AS2316" s="39"/>
      <c r="AT2316" s="39"/>
      <c r="AU2316" s="39"/>
      <c r="AV2316" s="39"/>
      <c r="AW2316" s="39"/>
      <c r="AX2316" s="39"/>
      <c r="AY2316" s="39"/>
      <c r="AZ2316" s="39"/>
      <c r="BA2316" s="39"/>
      <c r="BB2316" s="39"/>
      <c r="BC2316" s="39"/>
      <c r="BD2316" s="39"/>
      <c r="BE2316" s="39"/>
      <c r="BF2316" s="39"/>
      <c r="BG2316" s="39"/>
      <c r="BH2316" s="39"/>
      <c r="BI2316" s="39"/>
      <c r="BJ2316" s="39"/>
      <c r="BK2316" s="39"/>
      <c r="BL2316" s="39"/>
      <c r="BM2316" s="39"/>
      <c r="BN2316" s="39"/>
      <c r="BO2316" s="39"/>
      <c r="BP2316" s="39"/>
      <c r="BQ2316" s="39"/>
      <c r="BR2316" s="39"/>
      <c r="BS2316" s="39"/>
      <c r="BT2316" s="39"/>
      <c r="BU2316" s="39"/>
      <c r="BV2316" s="39"/>
      <c r="BW2316" s="39"/>
      <c r="BX2316" s="39"/>
      <c r="BY2316" s="39"/>
      <c r="BZ2316" s="39"/>
      <c r="CA2316" s="39"/>
      <c r="CB2316" s="39"/>
      <c r="CC2316" s="39"/>
      <c r="CD2316" s="39"/>
      <c r="CE2316" s="39"/>
      <c r="CF2316" s="39"/>
      <c r="CG2316" s="39"/>
      <c r="CH2316" s="39"/>
      <c r="CI2316" s="39"/>
      <c r="CJ2316" s="39"/>
      <c r="CK2316" s="39"/>
      <c r="CL2316" s="39"/>
      <c r="CM2316" s="39"/>
      <c r="CN2316" s="39"/>
      <c r="CO2316" s="39"/>
      <c r="CP2316" s="39"/>
      <c r="CQ2316" s="39"/>
      <c r="CR2316" s="39"/>
      <c r="CS2316" s="39"/>
      <c r="CT2316" s="39"/>
      <c r="CU2316" s="39"/>
      <c r="CV2316" s="39"/>
      <c r="CW2316" s="39"/>
      <c r="CX2316" s="39"/>
      <c r="CY2316" s="39"/>
      <c r="CZ2316" s="39"/>
      <c r="DA2316" s="39"/>
      <c r="DB2316" s="39"/>
      <c r="DC2316" s="39"/>
      <c r="DD2316" s="39"/>
      <c r="DE2316" s="39"/>
      <c r="DF2316" s="39"/>
      <c r="DG2316" s="39"/>
      <c r="DH2316" s="39"/>
      <c r="DI2316" s="39"/>
      <c r="DJ2316" s="39"/>
      <c r="DK2316" s="39"/>
      <c r="DL2316" s="39"/>
      <c r="DM2316" s="39"/>
      <c r="DN2316" s="39"/>
      <c r="DO2316" s="39"/>
      <c r="DP2316" s="39"/>
      <c r="DQ2316" s="39"/>
      <c r="DR2316" s="39"/>
      <c r="DS2316" s="39"/>
      <c r="DT2316" s="39"/>
      <c r="DU2316" s="39"/>
      <c r="DV2316" s="39"/>
      <c r="DW2316" s="39"/>
      <c r="DX2316" s="39"/>
      <c r="DY2316" s="39"/>
      <c r="DZ2316" s="39"/>
      <c r="EA2316" s="39"/>
      <c r="EB2316" s="39"/>
      <c r="EC2316" s="39"/>
      <c r="ED2316" s="39"/>
      <c r="EE2316" s="39"/>
      <c r="EF2316" s="39"/>
      <c r="EG2316" s="39"/>
      <c r="EH2316" s="39"/>
      <c r="EI2316" s="39"/>
      <c r="EJ2316" s="39"/>
      <c r="EK2316" s="39"/>
      <c r="EL2316" s="39"/>
      <c r="EM2316" s="39"/>
      <c r="EN2316" s="39"/>
      <c r="EO2316" s="39"/>
      <c r="EP2316" s="39"/>
      <c r="EQ2316" s="39"/>
      <c r="ER2316" s="39"/>
      <c r="ES2316" s="39"/>
      <c r="ET2316" s="39"/>
      <c r="EU2316" s="39"/>
      <c r="EV2316" s="39"/>
      <c r="EW2316" s="39"/>
      <c r="EX2316" s="39"/>
      <c r="EY2316" s="39"/>
      <c r="EZ2316" s="39"/>
      <c r="FA2316" s="39"/>
      <c r="FB2316" s="39"/>
      <c r="FC2316" s="39"/>
      <c r="FD2316" s="39"/>
      <c r="FE2316" s="39"/>
      <c r="FF2316" s="39"/>
      <c r="FG2316" s="39"/>
      <c r="FH2316" s="39"/>
      <c r="FI2316" s="39"/>
      <c r="FJ2316" s="39"/>
      <c r="FK2316" s="39"/>
      <c r="FL2316" s="39"/>
      <c r="FM2316" s="39"/>
      <c r="FN2316" s="39"/>
    </row>
    <row r="2317" spans="1:170" s="36" customFormat="1">
      <c r="A2317" s="105"/>
      <c r="B2317" s="106"/>
      <c r="C2317" s="107"/>
      <c r="D2317" s="132"/>
      <c r="E2317" s="132"/>
      <c r="F2317" s="132"/>
      <c r="G2317" s="132"/>
      <c r="H2317" s="107"/>
      <c r="I2317" s="108"/>
      <c r="J2317" s="132"/>
      <c r="K2317" s="137"/>
      <c r="L2317" s="137"/>
      <c r="M2317" s="139"/>
      <c r="N2317" s="139"/>
      <c r="O2317" s="105"/>
      <c r="P2317" s="112"/>
      <c r="Q2317" s="112"/>
      <c r="R2317" s="112"/>
      <c r="S2317" s="94"/>
      <c r="T2317" s="95"/>
      <c r="U2317" s="95"/>
      <c r="V2317" s="95"/>
      <c r="W2317" s="95"/>
      <c r="X2317" s="39"/>
      <c r="Y2317" s="39"/>
      <c r="Z2317" s="39"/>
      <c r="AA2317" s="39"/>
      <c r="AB2317" s="39"/>
      <c r="AC2317" s="39"/>
      <c r="AD2317" s="39"/>
      <c r="AE2317" s="39"/>
      <c r="AF2317" s="39"/>
      <c r="AG2317" s="39"/>
      <c r="AH2317" s="39"/>
      <c r="AI2317" s="39"/>
      <c r="AJ2317" s="39"/>
      <c r="AK2317" s="39"/>
      <c r="AL2317" s="39"/>
      <c r="AM2317" s="39"/>
      <c r="AN2317" s="39"/>
      <c r="AO2317" s="39"/>
      <c r="AP2317" s="39"/>
      <c r="AQ2317" s="39"/>
      <c r="AR2317" s="39"/>
      <c r="AS2317" s="39"/>
      <c r="AT2317" s="39"/>
      <c r="AU2317" s="39"/>
      <c r="AV2317" s="39"/>
      <c r="AW2317" s="39"/>
      <c r="AX2317" s="39"/>
      <c r="AY2317" s="39"/>
      <c r="AZ2317" s="39"/>
      <c r="BA2317" s="39"/>
      <c r="BB2317" s="39"/>
      <c r="BC2317" s="39"/>
      <c r="BD2317" s="39"/>
      <c r="BE2317" s="39"/>
      <c r="BF2317" s="39"/>
      <c r="BG2317" s="39"/>
      <c r="BH2317" s="39"/>
      <c r="BI2317" s="39"/>
      <c r="BJ2317" s="39"/>
      <c r="BK2317" s="39"/>
      <c r="BL2317" s="39"/>
      <c r="BM2317" s="39"/>
      <c r="BN2317" s="39"/>
      <c r="BO2317" s="39"/>
      <c r="BP2317" s="39"/>
      <c r="BQ2317" s="39"/>
      <c r="BR2317" s="39"/>
      <c r="BS2317" s="39"/>
      <c r="BT2317" s="39"/>
      <c r="BU2317" s="39"/>
      <c r="BV2317" s="39"/>
      <c r="BW2317" s="39"/>
      <c r="BX2317" s="39"/>
      <c r="BY2317" s="39"/>
      <c r="BZ2317" s="39"/>
      <c r="CA2317" s="39"/>
      <c r="CB2317" s="39"/>
      <c r="CC2317" s="39"/>
      <c r="CD2317" s="39"/>
      <c r="CE2317" s="39"/>
      <c r="CF2317" s="39"/>
      <c r="CG2317" s="39"/>
      <c r="CH2317" s="39"/>
      <c r="CI2317" s="39"/>
      <c r="CJ2317" s="39"/>
      <c r="CK2317" s="39"/>
      <c r="CL2317" s="39"/>
      <c r="CM2317" s="39"/>
      <c r="CN2317" s="39"/>
      <c r="CO2317" s="39"/>
      <c r="CP2317" s="39"/>
      <c r="CQ2317" s="39"/>
      <c r="CR2317" s="39"/>
      <c r="CS2317" s="39"/>
      <c r="CT2317" s="39"/>
      <c r="CU2317" s="39"/>
      <c r="CV2317" s="39"/>
      <c r="CW2317" s="39"/>
      <c r="CX2317" s="39"/>
      <c r="CY2317" s="39"/>
      <c r="CZ2317" s="39"/>
      <c r="DA2317" s="39"/>
      <c r="DB2317" s="39"/>
      <c r="DC2317" s="39"/>
      <c r="DD2317" s="39"/>
      <c r="DE2317" s="39"/>
      <c r="DF2317" s="39"/>
      <c r="DG2317" s="39"/>
      <c r="DH2317" s="39"/>
      <c r="DI2317" s="39"/>
      <c r="DJ2317" s="39"/>
      <c r="DK2317" s="39"/>
      <c r="DL2317" s="39"/>
      <c r="DM2317" s="39"/>
      <c r="DN2317" s="39"/>
      <c r="DO2317" s="39"/>
      <c r="DP2317" s="39"/>
      <c r="DQ2317" s="39"/>
      <c r="DR2317" s="39"/>
      <c r="DS2317" s="39"/>
      <c r="DT2317" s="39"/>
      <c r="DU2317" s="39"/>
      <c r="DV2317" s="39"/>
      <c r="DW2317" s="39"/>
      <c r="DX2317" s="39"/>
      <c r="DY2317" s="39"/>
      <c r="DZ2317" s="39"/>
      <c r="EA2317" s="39"/>
      <c r="EB2317" s="39"/>
      <c r="EC2317" s="39"/>
      <c r="ED2317" s="39"/>
      <c r="EE2317" s="39"/>
      <c r="EF2317" s="39"/>
      <c r="EG2317" s="39"/>
      <c r="EH2317" s="39"/>
      <c r="EI2317" s="39"/>
      <c r="EJ2317" s="39"/>
      <c r="EK2317" s="39"/>
      <c r="EL2317" s="39"/>
      <c r="EM2317" s="39"/>
      <c r="EN2317" s="39"/>
      <c r="EO2317" s="39"/>
      <c r="EP2317" s="39"/>
      <c r="EQ2317" s="39"/>
      <c r="ER2317" s="39"/>
      <c r="ES2317" s="39"/>
      <c r="ET2317" s="39"/>
      <c r="EU2317" s="39"/>
      <c r="EV2317" s="39"/>
      <c r="EW2317" s="39"/>
      <c r="EX2317" s="39"/>
      <c r="EY2317" s="39"/>
      <c r="EZ2317" s="39"/>
      <c r="FA2317" s="39"/>
      <c r="FB2317" s="39"/>
      <c r="FC2317" s="39"/>
      <c r="FD2317" s="39"/>
      <c r="FE2317" s="39"/>
      <c r="FF2317" s="39"/>
      <c r="FG2317" s="39"/>
      <c r="FH2317" s="39"/>
      <c r="FI2317" s="39"/>
      <c r="FJ2317" s="39"/>
      <c r="FK2317" s="39"/>
      <c r="FL2317" s="39"/>
      <c r="FM2317" s="39"/>
      <c r="FN2317" s="39"/>
    </row>
    <row r="2318" spans="1:170" s="36" customFormat="1">
      <c r="A2318" s="105"/>
      <c r="B2318" s="106"/>
      <c r="C2318" s="107"/>
      <c r="D2318" s="132"/>
      <c r="E2318" s="132"/>
      <c r="F2318" s="132"/>
      <c r="G2318" s="132"/>
      <c r="H2318" s="107"/>
      <c r="I2318" s="108"/>
      <c r="J2318" s="132"/>
      <c r="K2318" s="137"/>
      <c r="L2318" s="137"/>
      <c r="M2318" s="139"/>
      <c r="N2318" s="139"/>
      <c r="O2318" s="105"/>
      <c r="P2318" s="112"/>
      <c r="Q2318" s="112"/>
      <c r="R2318" s="112"/>
      <c r="S2318" s="94"/>
      <c r="T2318" s="95"/>
      <c r="U2318" s="95"/>
      <c r="V2318" s="95"/>
      <c r="W2318" s="95"/>
      <c r="X2318" s="39"/>
      <c r="Y2318" s="39"/>
      <c r="Z2318" s="39"/>
      <c r="AA2318" s="39"/>
      <c r="AB2318" s="39"/>
      <c r="AC2318" s="39"/>
      <c r="AD2318" s="39"/>
      <c r="AE2318" s="39"/>
      <c r="AF2318" s="39"/>
      <c r="AG2318" s="39"/>
      <c r="AH2318" s="39"/>
      <c r="AI2318" s="39"/>
      <c r="AJ2318" s="39"/>
      <c r="AK2318" s="39"/>
      <c r="AL2318" s="39"/>
      <c r="AM2318" s="39"/>
      <c r="AN2318" s="39"/>
      <c r="AO2318" s="39"/>
      <c r="AP2318" s="39"/>
      <c r="AQ2318" s="39"/>
      <c r="AR2318" s="39"/>
      <c r="AS2318" s="39"/>
      <c r="AT2318" s="39"/>
      <c r="AU2318" s="39"/>
      <c r="AV2318" s="39"/>
      <c r="AW2318" s="39"/>
      <c r="AX2318" s="39"/>
      <c r="AY2318" s="39"/>
      <c r="AZ2318" s="39"/>
      <c r="BA2318" s="39"/>
      <c r="BB2318" s="39"/>
      <c r="BC2318" s="39"/>
      <c r="BD2318" s="39"/>
      <c r="BE2318" s="39"/>
      <c r="BF2318" s="39"/>
      <c r="BG2318" s="39"/>
      <c r="BH2318" s="39"/>
      <c r="BI2318" s="39"/>
      <c r="BJ2318" s="39"/>
      <c r="BK2318" s="39"/>
      <c r="BL2318" s="39"/>
      <c r="BM2318" s="39"/>
      <c r="BN2318" s="39"/>
      <c r="BO2318" s="39"/>
      <c r="BP2318" s="39"/>
      <c r="BQ2318" s="39"/>
      <c r="BR2318" s="39"/>
      <c r="BS2318" s="39"/>
      <c r="BT2318" s="39"/>
      <c r="BU2318" s="39"/>
      <c r="BV2318" s="39"/>
      <c r="BW2318" s="39"/>
      <c r="BX2318" s="39"/>
      <c r="BY2318" s="39"/>
      <c r="BZ2318" s="39"/>
      <c r="CA2318" s="39"/>
      <c r="CB2318" s="39"/>
      <c r="CC2318" s="39"/>
      <c r="CD2318" s="39"/>
      <c r="CE2318" s="39"/>
      <c r="CF2318" s="39"/>
      <c r="CG2318" s="39"/>
      <c r="CH2318" s="39"/>
      <c r="CI2318" s="39"/>
      <c r="CJ2318" s="39"/>
      <c r="CK2318" s="39"/>
      <c r="CL2318" s="39"/>
      <c r="CM2318" s="39"/>
      <c r="CN2318" s="39"/>
      <c r="CO2318" s="39"/>
      <c r="CP2318" s="39"/>
      <c r="CQ2318" s="39"/>
      <c r="CR2318" s="39"/>
      <c r="CS2318" s="39"/>
      <c r="CT2318" s="39"/>
      <c r="CU2318" s="39"/>
      <c r="CV2318" s="39"/>
      <c r="CW2318" s="39"/>
      <c r="CX2318" s="39"/>
      <c r="CY2318" s="39"/>
      <c r="CZ2318" s="39"/>
      <c r="DA2318" s="39"/>
      <c r="DB2318" s="39"/>
      <c r="DC2318" s="39"/>
      <c r="DD2318" s="39"/>
      <c r="DE2318" s="39"/>
      <c r="DF2318" s="39"/>
      <c r="DG2318" s="39"/>
      <c r="DH2318" s="39"/>
      <c r="DI2318" s="39"/>
      <c r="DJ2318" s="39"/>
      <c r="DK2318" s="39"/>
      <c r="DL2318" s="39"/>
      <c r="DM2318" s="39"/>
      <c r="DN2318" s="39"/>
      <c r="DO2318" s="39"/>
      <c r="DP2318" s="39"/>
      <c r="DQ2318" s="39"/>
      <c r="DR2318" s="39"/>
      <c r="DS2318" s="39"/>
      <c r="DT2318" s="39"/>
      <c r="DU2318" s="39"/>
      <c r="DV2318" s="39"/>
      <c r="DW2318" s="39"/>
      <c r="DX2318" s="39"/>
      <c r="DY2318" s="39"/>
      <c r="DZ2318" s="39"/>
      <c r="EA2318" s="39"/>
      <c r="EB2318" s="39"/>
      <c r="EC2318" s="39"/>
      <c r="ED2318" s="39"/>
      <c r="EE2318" s="39"/>
      <c r="EF2318" s="39"/>
      <c r="EG2318" s="39"/>
      <c r="EH2318" s="39"/>
      <c r="EI2318" s="39"/>
      <c r="EJ2318" s="39"/>
      <c r="EK2318" s="39"/>
      <c r="EL2318" s="39"/>
      <c r="EM2318" s="39"/>
      <c r="EN2318" s="39"/>
      <c r="EO2318" s="39"/>
      <c r="EP2318" s="39"/>
      <c r="EQ2318" s="39"/>
      <c r="ER2318" s="39"/>
      <c r="ES2318" s="39"/>
      <c r="ET2318" s="39"/>
      <c r="EU2318" s="39"/>
      <c r="EV2318" s="39"/>
      <c r="EW2318" s="39"/>
      <c r="EX2318" s="39"/>
      <c r="EY2318" s="39"/>
      <c r="EZ2318" s="39"/>
      <c r="FA2318" s="39"/>
      <c r="FB2318" s="39"/>
      <c r="FC2318" s="39"/>
      <c r="FD2318" s="39"/>
      <c r="FE2318" s="39"/>
      <c r="FF2318" s="39"/>
      <c r="FG2318" s="39"/>
      <c r="FH2318" s="39"/>
      <c r="FI2318" s="39"/>
      <c r="FJ2318" s="39"/>
      <c r="FK2318" s="39"/>
      <c r="FL2318" s="39"/>
      <c r="FM2318" s="39"/>
      <c r="FN2318" s="39"/>
    </row>
    <row r="2319" spans="1:170" s="36" customFormat="1">
      <c r="A2319" s="105"/>
      <c r="B2319" s="106"/>
      <c r="C2319" s="107"/>
      <c r="D2319" s="132"/>
      <c r="E2319" s="132"/>
      <c r="F2319" s="132"/>
      <c r="G2319" s="132"/>
      <c r="H2319" s="107"/>
      <c r="I2319" s="108"/>
      <c r="J2319" s="132"/>
      <c r="K2319" s="137"/>
      <c r="L2319" s="137"/>
      <c r="M2319" s="139"/>
      <c r="N2319" s="139"/>
      <c r="O2319" s="105"/>
      <c r="P2319" s="112"/>
      <c r="Q2319" s="112"/>
      <c r="R2319" s="112"/>
      <c r="S2319" s="94"/>
      <c r="T2319" s="95"/>
      <c r="U2319" s="95"/>
      <c r="V2319" s="95"/>
      <c r="W2319" s="95"/>
      <c r="X2319" s="39"/>
      <c r="Y2319" s="39"/>
      <c r="Z2319" s="39"/>
      <c r="AA2319" s="39"/>
      <c r="AB2319" s="39"/>
      <c r="AC2319" s="39"/>
      <c r="AD2319" s="39"/>
      <c r="AE2319" s="39"/>
      <c r="AF2319" s="39"/>
      <c r="AG2319" s="39"/>
      <c r="AH2319" s="39"/>
      <c r="AI2319" s="39"/>
      <c r="AJ2319" s="39"/>
      <c r="AK2319" s="39"/>
      <c r="AL2319" s="39"/>
      <c r="AM2319" s="39"/>
      <c r="AN2319" s="39"/>
      <c r="AO2319" s="39"/>
      <c r="AP2319" s="39"/>
      <c r="AQ2319" s="39"/>
      <c r="AR2319" s="39"/>
      <c r="AS2319" s="39"/>
      <c r="AT2319" s="39"/>
      <c r="AU2319" s="39"/>
      <c r="AV2319" s="39"/>
      <c r="AW2319" s="39"/>
      <c r="AX2319" s="39"/>
      <c r="AY2319" s="39"/>
      <c r="AZ2319" s="39"/>
      <c r="BA2319" s="39"/>
      <c r="BB2319" s="39"/>
      <c r="BC2319" s="39"/>
      <c r="BD2319" s="39"/>
      <c r="BE2319" s="39"/>
      <c r="BF2319" s="39"/>
      <c r="BG2319" s="39"/>
      <c r="BH2319" s="39"/>
      <c r="BI2319" s="39"/>
      <c r="BJ2319" s="39"/>
      <c r="BK2319" s="39"/>
      <c r="BL2319" s="39"/>
      <c r="BM2319" s="39"/>
      <c r="BN2319" s="39"/>
      <c r="BO2319" s="39"/>
      <c r="BP2319" s="39"/>
      <c r="BQ2319" s="39"/>
      <c r="BR2319" s="39"/>
      <c r="BS2319" s="39"/>
      <c r="BT2319" s="39"/>
      <c r="BU2319" s="39"/>
      <c r="BV2319" s="39"/>
      <c r="BW2319" s="39"/>
      <c r="BX2319" s="39"/>
      <c r="BY2319" s="39"/>
      <c r="BZ2319" s="39"/>
      <c r="CA2319" s="39"/>
      <c r="CB2319" s="39"/>
      <c r="CC2319" s="39"/>
      <c r="CD2319" s="39"/>
      <c r="CE2319" s="39"/>
      <c r="CF2319" s="39"/>
      <c r="CG2319" s="39"/>
      <c r="CH2319" s="39"/>
      <c r="CI2319" s="39"/>
      <c r="CJ2319" s="39"/>
      <c r="CK2319" s="39"/>
      <c r="CL2319" s="39"/>
      <c r="CM2319" s="39"/>
      <c r="CN2319" s="39"/>
      <c r="CO2319" s="39"/>
      <c r="CP2319" s="39"/>
      <c r="CQ2319" s="39"/>
      <c r="CR2319" s="39"/>
      <c r="CS2319" s="39"/>
      <c r="CT2319" s="39"/>
      <c r="CU2319" s="39"/>
      <c r="CV2319" s="39"/>
      <c r="CW2319" s="39"/>
      <c r="CX2319" s="39"/>
      <c r="CY2319" s="39"/>
      <c r="CZ2319" s="39"/>
      <c r="DA2319" s="39"/>
      <c r="DB2319" s="39"/>
      <c r="DC2319" s="39"/>
      <c r="DD2319" s="39"/>
      <c r="DE2319" s="39"/>
      <c r="DF2319" s="39"/>
      <c r="DG2319" s="39"/>
      <c r="DH2319" s="39"/>
      <c r="DI2319" s="39"/>
      <c r="DJ2319" s="39"/>
      <c r="DK2319" s="39"/>
      <c r="DL2319" s="39"/>
      <c r="DM2319" s="39"/>
      <c r="DN2319" s="39"/>
      <c r="DO2319" s="39"/>
      <c r="DP2319" s="39"/>
      <c r="DQ2319" s="39"/>
      <c r="DR2319" s="39"/>
      <c r="DS2319" s="39"/>
      <c r="DT2319" s="39"/>
      <c r="DU2319" s="39"/>
      <c r="DV2319" s="39"/>
      <c r="DW2319" s="39"/>
      <c r="DX2319" s="39"/>
      <c r="DY2319" s="39"/>
      <c r="DZ2319" s="39"/>
      <c r="EA2319" s="39"/>
      <c r="EB2319" s="39"/>
      <c r="EC2319" s="39"/>
      <c r="ED2319" s="39"/>
      <c r="EE2319" s="39"/>
      <c r="EF2319" s="39"/>
      <c r="EG2319" s="39"/>
      <c r="EH2319" s="39"/>
      <c r="EI2319" s="39"/>
      <c r="EJ2319" s="39"/>
      <c r="EK2319" s="39"/>
      <c r="EL2319" s="39"/>
      <c r="EM2319" s="39"/>
      <c r="EN2319" s="39"/>
      <c r="EO2319" s="39"/>
      <c r="EP2319" s="39"/>
      <c r="EQ2319" s="39"/>
      <c r="ER2319" s="39"/>
      <c r="ES2319" s="39"/>
      <c r="ET2319" s="39"/>
      <c r="EU2319" s="39"/>
      <c r="EV2319" s="39"/>
      <c r="EW2319" s="39"/>
      <c r="EX2319" s="39"/>
      <c r="EY2319" s="39"/>
      <c r="EZ2319" s="39"/>
      <c r="FA2319" s="39"/>
      <c r="FB2319" s="39"/>
      <c r="FC2319" s="39"/>
      <c r="FD2319" s="39"/>
      <c r="FE2319" s="39"/>
      <c r="FF2319" s="39"/>
      <c r="FG2319" s="39"/>
      <c r="FH2319" s="39"/>
      <c r="FI2319" s="39"/>
      <c r="FJ2319" s="39"/>
      <c r="FK2319" s="39"/>
      <c r="FL2319" s="39"/>
      <c r="FM2319" s="39"/>
      <c r="FN2319" s="39"/>
    </row>
    <row r="2320" spans="1:170" s="36" customFormat="1">
      <c r="A2320" s="105"/>
      <c r="B2320" s="106"/>
      <c r="C2320" s="107"/>
      <c r="D2320" s="132"/>
      <c r="E2320" s="132"/>
      <c r="F2320" s="132"/>
      <c r="G2320" s="132"/>
      <c r="H2320" s="107"/>
      <c r="I2320" s="108"/>
      <c r="J2320" s="132"/>
      <c r="K2320" s="137"/>
      <c r="L2320" s="137"/>
      <c r="M2320" s="139"/>
      <c r="N2320" s="139"/>
      <c r="O2320" s="105"/>
      <c r="P2320" s="112"/>
      <c r="Q2320" s="112"/>
      <c r="R2320" s="112"/>
      <c r="S2320" s="94"/>
      <c r="T2320" s="95"/>
      <c r="U2320" s="95"/>
      <c r="V2320" s="95"/>
      <c r="W2320" s="95"/>
      <c r="X2320" s="39"/>
      <c r="Y2320" s="39"/>
      <c r="Z2320" s="39"/>
      <c r="AA2320" s="39"/>
      <c r="AB2320" s="39"/>
      <c r="AC2320" s="39"/>
      <c r="AD2320" s="39"/>
      <c r="AE2320" s="39"/>
      <c r="AF2320" s="39"/>
      <c r="AG2320" s="39"/>
      <c r="AH2320" s="39"/>
      <c r="AI2320" s="39"/>
      <c r="AJ2320" s="39"/>
      <c r="AK2320" s="39"/>
      <c r="AL2320" s="39"/>
      <c r="AM2320" s="39"/>
      <c r="AN2320" s="39"/>
      <c r="AO2320" s="39"/>
      <c r="AP2320" s="39"/>
      <c r="AQ2320" s="39"/>
      <c r="AR2320" s="39"/>
      <c r="AS2320" s="39"/>
      <c r="AT2320" s="39"/>
      <c r="AU2320" s="39"/>
      <c r="AV2320" s="39"/>
      <c r="AW2320" s="39"/>
      <c r="AX2320" s="39"/>
      <c r="AY2320" s="39"/>
      <c r="AZ2320" s="39"/>
      <c r="BA2320" s="39"/>
      <c r="BB2320" s="39"/>
      <c r="BC2320" s="39"/>
      <c r="BD2320" s="39"/>
      <c r="BE2320" s="39"/>
      <c r="BF2320" s="39"/>
      <c r="BG2320" s="39"/>
      <c r="BH2320" s="39"/>
      <c r="BI2320" s="39"/>
      <c r="BJ2320" s="39"/>
      <c r="BK2320" s="39"/>
      <c r="BL2320" s="39"/>
      <c r="BM2320" s="39"/>
      <c r="BN2320" s="39"/>
      <c r="BO2320" s="39"/>
      <c r="BP2320" s="39"/>
      <c r="BQ2320" s="39"/>
      <c r="BR2320" s="39"/>
      <c r="BS2320" s="39"/>
      <c r="BT2320" s="39"/>
      <c r="BU2320" s="39"/>
      <c r="BV2320" s="39"/>
      <c r="BW2320" s="39"/>
      <c r="BX2320" s="39"/>
      <c r="BY2320" s="39"/>
      <c r="BZ2320" s="39"/>
      <c r="CA2320" s="39"/>
      <c r="CB2320" s="39"/>
      <c r="CC2320" s="39"/>
      <c r="CD2320" s="39"/>
      <c r="CE2320" s="39"/>
      <c r="CF2320" s="39"/>
      <c r="CG2320" s="39"/>
      <c r="CH2320" s="39"/>
      <c r="CI2320" s="39"/>
      <c r="CJ2320" s="39"/>
      <c r="CK2320" s="39"/>
      <c r="CL2320" s="39"/>
      <c r="CM2320" s="39"/>
      <c r="CN2320" s="39"/>
      <c r="CO2320" s="39"/>
      <c r="CP2320" s="39"/>
      <c r="CQ2320" s="39"/>
      <c r="CR2320" s="39"/>
      <c r="CS2320" s="39"/>
      <c r="CT2320" s="39"/>
      <c r="CU2320" s="39"/>
      <c r="CV2320" s="39"/>
      <c r="CW2320" s="39"/>
      <c r="CX2320" s="39"/>
      <c r="CY2320" s="39"/>
      <c r="CZ2320" s="39"/>
      <c r="DA2320" s="39"/>
      <c r="DB2320" s="39"/>
      <c r="DC2320" s="39"/>
      <c r="DD2320" s="39"/>
      <c r="DE2320" s="39"/>
      <c r="DF2320" s="39"/>
      <c r="DG2320" s="39"/>
      <c r="DH2320" s="39"/>
      <c r="DI2320" s="39"/>
      <c r="DJ2320" s="39"/>
      <c r="DK2320" s="39"/>
      <c r="DL2320" s="39"/>
      <c r="DM2320" s="39"/>
      <c r="DN2320" s="39"/>
      <c r="DO2320" s="39"/>
      <c r="DP2320" s="39"/>
      <c r="DQ2320" s="39"/>
      <c r="DR2320" s="39"/>
      <c r="DS2320" s="39"/>
      <c r="DT2320" s="39"/>
      <c r="DU2320" s="39"/>
      <c r="DV2320" s="39"/>
      <c r="DW2320" s="39"/>
      <c r="DX2320" s="39"/>
      <c r="DY2320" s="39"/>
      <c r="DZ2320" s="39"/>
      <c r="EA2320" s="39"/>
      <c r="EB2320" s="39"/>
      <c r="EC2320" s="39"/>
      <c r="ED2320" s="39"/>
      <c r="EE2320" s="39"/>
      <c r="EF2320" s="39"/>
      <c r="EG2320" s="39"/>
      <c r="EH2320" s="39"/>
      <c r="EI2320" s="39"/>
      <c r="EJ2320" s="39"/>
      <c r="EK2320" s="39"/>
      <c r="EL2320" s="39"/>
      <c r="EM2320" s="39"/>
      <c r="EN2320" s="39"/>
      <c r="EO2320" s="39"/>
      <c r="EP2320" s="39"/>
      <c r="EQ2320" s="39"/>
      <c r="ER2320" s="39"/>
      <c r="ES2320" s="39"/>
      <c r="ET2320" s="39"/>
      <c r="EU2320" s="39"/>
      <c r="EV2320" s="39"/>
      <c r="EW2320" s="39"/>
      <c r="EX2320" s="39"/>
      <c r="EY2320" s="39"/>
      <c r="EZ2320" s="39"/>
      <c r="FA2320" s="39"/>
      <c r="FB2320" s="39"/>
      <c r="FC2320" s="39"/>
      <c r="FD2320" s="39"/>
      <c r="FE2320" s="39"/>
      <c r="FF2320" s="39"/>
      <c r="FG2320" s="39"/>
      <c r="FH2320" s="39"/>
      <c r="FI2320" s="39"/>
      <c r="FJ2320" s="39"/>
      <c r="FK2320" s="39"/>
      <c r="FL2320" s="39"/>
      <c r="FM2320" s="39"/>
      <c r="FN2320" s="39"/>
    </row>
    <row r="2321" spans="1:170" s="36" customFormat="1">
      <c r="A2321" s="105"/>
      <c r="B2321" s="106"/>
      <c r="C2321" s="107"/>
      <c r="D2321" s="132"/>
      <c r="E2321" s="132"/>
      <c r="F2321" s="132"/>
      <c r="G2321" s="132"/>
      <c r="H2321" s="107"/>
      <c r="I2321" s="108"/>
      <c r="J2321" s="132"/>
      <c r="K2321" s="137"/>
      <c r="L2321" s="137"/>
      <c r="M2321" s="139"/>
      <c r="N2321" s="139"/>
      <c r="O2321" s="105"/>
      <c r="P2321" s="112"/>
      <c r="Q2321" s="112"/>
      <c r="R2321" s="112"/>
      <c r="S2321" s="94"/>
      <c r="T2321" s="95"/>
      <c r="U2321" s="95"/>
      <c r="V2321" s="95"/>
      <c r="W2321" s="95"/>
      <c r="X2321" s="39"/>
      <c r="Y2321" s="39"/>
      <c r="Z2321" s="39"/>
      <c r="AA2321" s="39"/>
      <c r="AB2321" s="39"/>
      <c r="AC2321" s="39"/>
      <c r="AD2321" s="39"/>
      <c r="AE2321" s="39"/>
      <c r="AF2321" s="39"/>
      <c r="AG2321" s="39"/>
      <c r="AH2321" s="39"/>
      <c r="AI2321" s="39"/>
      <c r="AJ2321" s="39"/>
      <c r="AK2321" s="39"/>
      <c r="AL2321" s="39"/>
      <c r="AM2321" s="39"/>
      <c r="AN2321" s="39"/>
      <c r="AO2321" s="39"/>
      <c r="AP2321" s="39"/>
      <c r="AQ2321" s="39"/>
      <c r="AR2321" s="39"/>
      <c r="AS2321" s="39"/>
      <c r="AT2321" s="39"/>
      <c r="AU2321" s="39"/>
      <c r="AV2321" s="39"/>
      <c r="AW2321" s="39"/>
      <c r="AX2321" s="39"/>
      <c r="AY2321" s="39"/>
      <c r="AZ2321" s="39"/>
      <c r="BA2321" s="39"/>
      <c r="BB2321" s="39"/>
      <c r="BC2321" s="39"/>
      <c r="BD2321" s="39"/>
      <c r="BE2321" s="39"/>
      <c r="BF2321" s="39"/>
      <c r="BG2321" s="39"/>
      <c r="BH2321" s="39"/>
      <c r="BI2321" s="39"/>
      <c r="BJ2321" s="39"/>
      <c r="BK2321" s="39"/>
      <c r="BL2321" s="39"/>
      <c r="BM2321" s="39"/>
      <c r="BN2321" s="39"/>
      <c r="BO2321" s="39"/>
      <c r="BP2321" s="39"/>
      <c r="BQ2321" s="39"/>
      <c r="BR2321" s="39"/>
      <c r="BS2321" s="39"/>
      <c r="BT2321" s="39"/>
      <c r="BU2321" s="39"/>
      <c r="BV2321" s="39"/>
      <c r="BW2321" s="39"/>
      <c r="BX2321" s="39"/>
      <c r="BY2321" s="39"/>
      <c r="BZ2321" s="39"/>
      <c r="CA2321" s="39"/>
      <c r="CB2321" s="39"/>
      <c r="CC2321" s="39"/>
      <c r="CD2321" s="39"/>
      <c r="CE2321" s="39"/>
      <c r="CF2321" s="39"/>
      <c r="CG2321" s="39"/>
      <c r="CH2321" s="39"/>
      <c r="CI2321" s="39"/>
      <c r="CJ2321" s="39"/>
      <c r="CK2321" s="39"/>
      <c r="CL2321" s="39"/>
      <c r="CM2321" s="39"/>
      <c r="CN2321" s="39"/>
      <c r="CO2321" s="39"/>
      <c r="CP2321" s="39"/>
      <c r="CQ2321" s="39"/>
      <c r="CR2321" s="39"/>
      <c r="CS2321" s="39"/>
      <c r="CT2321" s="39"/>
      <c r="CU2321" s="39"/>
      <c r="CV2321" s="39"/>
      <c r="CW2321" s="39"/>
      <c r="CX2321" s="39"/>
      <c r="CY2321" s="39"/>
      <c r="CZ2321" s="39"/>
      <c r="DA2321" s="39"/>
      <c r="DB2321" s="39"/>
      <c r="DC2321" s="39"/>
      <c r="DD2321" s="39"/>
      <c r="DE2321" s="39"/>
      <c r="DF2321" s="39"/>
      <c r="DG2321" s="39"/>
      <c r="DH2321" s="39"/>
      <c r="DI2321" s="39"/>
      <c r="DJ2321" s="39"/>
      <c r="DK2321" s="39"/>
      <c r="DL2321" s="39"/>
      <c r="DM2321" s="39"/>
      <c r="DN2321" s="39"/>
      <c r="DO2321" s="39"/>
      <c r="DP2321" s="39"/>
      <c r="DQ2321" s="39"/>
      <c r="DR2321" s="39"/>
      <c r="DS2321" s="39"/>
      <c r="DT2321" s="39"/>
      <c r="DU2321" s="39"/>
      <c r="DV2321" s="39"/>
      <c r="DW2321" s="39"/>
      <c r="DX2321" s="39"/>
      <c r="DY2321" s="39"/>
      <c r="DZ2321" s="39"/>
      <c r="EA2321" s="39"/>
      <c r="EB2321" s="39"/>
      <c r="EC2321" s="39"/>
      <c r="ED2321" s="39"/>
      <c r="EE2321" s="39"/>
      <c r="EF2321" s="39"/>
      <c r="EG2321" s="39"/>
      <c r="EH2321" s="39"/>
      <c r="EI2321" s="39"/>
      <c r="EJ2321" s="39"/>
      <c r="EK2321" s="39"/>
      <c r="EL2321" s="39"/>
      <c r="EM2321" s="39"/>
      <c r="EN2321" s="39"/>
      <c r="EO2321" s="39"/>
      <c r="EP2321" s="39"/>
      <c r="EQ2321" s="39"/>
      <c r="ER2321" s="39"/>
      <c r="ES2321" s="39"/>
      <c r="ET2321" s="39"/>
      <c r="EU2321" s="39"/>
      <c r="EV2321" s="39"/>
      <c r="EW2321" s="39"/>
      <c r="EX2321" s="39"/>
      <c r="EY2321" s="39"/>
      <c r="EZ2321" s="39"/>
      <c r="FA2321" s="39"/>
      <c r="FB2321" s="39"/>
      <c r="FC2321" s="39"/>
      <c r="FD2321" s="39"/>
      <c r="FE2321" s="39"/>
      <c r="FF2321" s="39"/>
      <c r="FG2321" s="39"/>
      <c r="FH2321" s="39"/>
      <c r="FI2321" s="39"/>
      <c r="FJ2321" s="39"/>
      <c r="FK2321" s="39"/>
      <c r="FL2321" s="39"/>
      <c r="FM2321" s="39"/>
      <c r="FN2321" s="39"/>
    </row>
    <row r="2322" spans="1:170" s="36" customFormat="1">
      <c r="A2322" s="105"/>
      <c r="B2322" s="106"/>
      <c r="C2322" s="107"/>
      <c r="D2322" s="132"/>
      <c r="E2322" s="132"/>
      <c r="F2322" s="132"/>
      <c r="G2322" s="132"/>
      <c r="H2322" s="107"/>
      <c r="I2322" s="108"/>
      <c r="J2322" s="132"/>
      <c r="K2322" s="137"/>
      <c r="L2322" s="137"/>
      <c r="M2322" s="139"/>
      <c r="N2322" s="139"/>
      <c r="O2322" s="105"/>
      <c r="P2322" s="112"/>
      <c r="Q2322" s="112"/>
      <c r="R2322" s="112"/>
      <c r="S2322" s="94"/>
      <c r="T2322" s="95"/>
      <c r="U2322" s="95"/>
      <c r="V2322" s="95"/>
      <c r="W2322" s="95"/>
      <c r="X2322" s="39"/>
      <c r="Y2322" s="39"/>
      <c r="Z2322" s="39"/>
      <c r="AA2322" s="39"/>
      <c r="AB2322" s="39"/>
      <c r="AC2322" s="39"/>
      <c r="AD2322" s="39"/>
      <c r="AE2322" s="39"/>
      <c r="AF2322" s="39"/>
      <c r="AG2322" s="39"/>
      <c r="AH2322" s="39"/>
      <c r="AI2322" s="39"/>
      <c r="AJ2322" s="39"/>
      <c r="AK2322" s="39"/>
      <c r="AL2322" s="39"/>
      <c r="AM2322" s="39"/>
      <c r="AN2322" s="39"/>
      <c r="AO2322" s="39"/>
      <c r="AP2322" s="39"/>
      <c r="AQ2322" s="39"/>
      <c r="AR2322" s="39"/>
      <c r="AS2322" s="39"/>
      <c r="AT2322" s="39"/>
      <c r="AU2322" s="39"/>
      <c r="AV2322" s="39"/>
      <c r="AW2322" s="39"/>
      <c r="AX2322" s="39"/>
      <c r="AY2322" s="39"/>
      <c r="AZ2322" s="39"/>
      <c r="BA2322" s="39"/>
      <c r="BB2322" s="39"/>
      <c r="BC2322" s="39"/>
      <c r="BD2322" s="39"/>
      <c r="BE2322" s="39"/>
      <c r="BF2322" s="39"/>
      <c r="BG2322" s="39"/>
      <c r="BH2322" s="39"/>
      <c r="BI2322" s="39"/>
      <c r="BJ2322" s="39"/>
      <c r="BK2322" s="39"/>
      <c r="BL2322" s="39"/>
      <c r="BM2322" s="39"/>
      <c r="BN2322" s="39"/>
      <c r="BO2322" s="39"/>
      <c r="BP2322" s="39"/>
      <c r="BQ2322" s="39"/>
      <c r="BR2322" s="39"/>
      <c r="BS2322" s="39"/>
      <c r="BT2322" s="39"/>
      <c r="BU2322" s="39"/>
      <c r="BV2322" s="39"/>
      <c r="BW2322" s="39"/>
      <c r="BX2322" s="39"/>
      <c r="BY2322" s="39"/>
      <c r="BZ2322" s="39"/>
      <c r="CA2322" s="39"/>
      <c r="CB2322" s="39"/>
      <c r="CC2322" s="39"/>
      <c r="CD2322" s="39"/>
      <c r="CE2322" s="39"/>
      <c r="CF2322" s="39"/>
      <c r="CG2322" s="39"/>
      <c r="CH2322" s="39"/>
      <c r="CI2322" s="39"/>
      <c r="CJ2322" s="39"/>
      <c r="CK2322" s="39"/>
      <c r="CL2322" s="39"/>
      <c r="CM2322" s="39"/>
      <c r="CN2322" s="39"/>
      <c r="CO2322" s="39"/>
      <c r="CP2322" s="39"/>
      <c r="CQ2322" s="39"/>
      <c r="CR2322" s="39"/>
      <c r="CS2322" s="39"/>
      <c r="CT2322" s="39"/>
      <c r="CU2322" s="39"/>
      <c r="CV2322" s="39"/>
      <c r="CW2322" s="39"/>
      <c r="CX2322" s="39"/>
      <c r="CY2322" s="39"/>
      <c r="CZ2322" s="39"/>
      <c r="DA2322" s="39"/>
      <c r="DB2322" s="39"/>
      <c r="DC2322" s="39"/>
      <c r="DD2322" s="39"/>
      <c r="DE2322" s="39"/>
      <c r="DF2322" s="39"/>
      <c r="DG2322" s="39"/>
      <c r="DH2322" s="39"/>
      <c r="DI2322" s="39"/>
      <c r="DJ2322" s="39"/>
      <c r="DK2322" s="39"/>
      <c r="DL2322" s="39"/>
      <c r="DM2322" s="39"/>
      <c r="DN2322" s="39"/>
      <c r="DO2322" s="39"/>
      <c r="DP2322" s="39"/>
      <c r="DQ2322" s="39"/>
      <c r="DR2322" s="39"/>
      <c r="DS2322" s="39"/>
      <c r="DT2322" s="39"/>
      <c r="DU2322" s="39"/>
      <c r="DV2322" s="39"/>
      <c r="DW2322" s="39"/>
      <c r="DX2322" s="39"/>
      <c r="DY2322" s="39"/>
      <c r="DZ2322" s="39"/>
      <c r="EA2322" s="39"/>
      <c r="EB2322" s="39"/>
      <c r="EC2322" s="39"/>
      <c r="ED2322" s="39"/>
      <c r="EE2322" s="39"/>
      <c r="EF2322" s="39"/>
      <c r="EG2322" s="39"/>
      <c r="EH2322" s="39"/>
      <c r="EI2322" s="39"/>
      <c r="EJ2322" s="39"/>
      <c r="EK2322" s="39"/>
      <c r="EL2322" s="39"/>
      <c r="EM2322" s="39"/>
      <c r="EN2322" s="39"/>
      <c r="EO2322" s="39"/>
      <c r="EP2322" s="39"/>
      <c r="EQ2322" s="39"/>
      <c r="ER2322" s="39"/>
      <c r="ES2322" s="39"/>
      <c r="ET2322" s="39"/>
      <c r="EU2322" s="39"/>
      <c r="EV2322" s="39"/>
      <c r="EW2322" s="39"/>
      <c r="EX2322" s="39"/>
      <c r="EY2322" s="39"/>
      <c r="EZ2322" s="39"/>
      <c r="FA2322" s="39"/>
      <c r="FB2322" s="39"/>
      <c r="FC2322" s="39"/>
      <c r="FD2322" s="39"/>
      <c r="FE2322" s="39"/>
      <c r="FF2322" s="39"/>
      <c r="FG2322" s="39"/>
      <c r="FH2322" s="39"/>
      <c r="FI2322" s="39"/>
      <c r="FJ2322" s="39"/>
      <c r="FK2322" s="39"/>
      <c r="FL2322" s="39"/>
      <c r="FM2322" s="39"/>
      <c r="FN2322" s="39"/>
    </row>
    <row r="2323" spans="1:170" s="36" customFormat="1">
      <c r="A2323" s="105"/>
      <c r="B2323" s="106"/>
      <c r="C2323" s="107"/>
      <c r="D2323" s="132"/>
      <c r="E2323" s="132"/>
      <c r="F2323" s="132"/>
      <c r="G2323" s="132"/>
      <c r="H2323" s="107"/>
      <c r="I2323" s="108"/>
      <c r="J2323" s="132"/>
      <c r="K2323" s="137"/>
      <c r="L2323" s="137"/>
      <c r="M2323" s="139"/>
      <c r="N2323" s="139"/>
      <c r="O2323" s="105"/>
      <c r="P2323" s="112"/>
      <c r="Q2323" s="112"/>
      <c r="R2323" s="112"/>
      <c r="S2323" s="94"/>
      <c r="T2323" s="95"/>
      <c r="U2323" s="95"/>
      <c r="V2323" s="95"/>
      <c r="W2323" s="95"/>
      <c r="X2323" s="39"/>
      <c r="Y2323" s="39"/>
      <c r="Z2323" s="39"/>
      <c r="AA2323" s="39"/>
      <c r="AB2323" s="39"/>
      <c r="AC2323" s="39"/>
      <c r="AD2323" s="39"/>
      <c r="AE2323" s="39"/>
      <c r="AF2323" s="39"/>
      <c r="AG2323" s="39"/>
      <c r="AH2323" s="39"/>
      <c r="AI2323" s="39"/>
      <c r="AJ2323" s="39"/>
      <c r="AK2323" s="39"/>
      <c r="AL2323" s="39"/>
      <c r="AM2323" s="39"/>
      <c r="AN2323" s="39"/>
      <c r="AO2323" s="39"/>
      <c r="AP2323" s="39"/>
      <c r="AQ2323" s="39"/>
      <c r="AR2323" s="39"/>
      <c r="AS2323" s="39"/>
      <c r="AT2323" s="39"/>
      <c r="AU2323" s="39"/>
      <c r="AV2323" s="39"/>
      <c r="AW2323" s="39"/>
      <c r="AX2323" s="39"/>
      <c r="AY2323" s="39"/>
      <c r="AZ2323" s="39"/>
      <c r="BA2323" s="39"/>
      <c r="BB2323" s="39"/>
      <c r="BC2323" s="39"/>
      <c r="BD2323" s="39"/>
      <c r="BE2323" s="39"/>
      <c r="BF2323" s="39"/>
      <c r="BG2323" s="39"/>
      <c r="BH2323" s="39"/>
      <c r="BI2323" s="39"/>
      <c r="BJ2323" s="39"/>
      <c r="BK2323" s="39"/>
      <c r="BL2323" s="39"/>
      <c r="BM2323" s="39"/>
      <c r="BN2323" s="39"/>
      <c r="BO2323" s="39"/>
      <c r="BP2323" s="39"/>
      <c r="BQ2323" s="39"/>
      <c r="BR2323" s="39"/>
      <c r="BS2323" s="39"/>
      <c r="BT2323" s="39"/>
      <c r="BU2323" s="39"/>
      <c r="BV2323" s="39"/>
      <c r="BW2323" s="39"/>
      <c r="BX2323" s="39"/>
      <c r="BY2323" s="39"/>
      <c r="BZ2323" s="39"/>
      <c r="CA2323" s="39"/>
      <c r="CB2323" s="39"/>
      <c r="CC2323" s="39"/>
      <c r="CD2323" s="39"/>
      <c r="CE2323" s="39"/>
      <c r="CF2323" s="39"/>
      <c r="CG2323" s="39"/>
      <c r="CH2323" s="39"/>
      <c r="CI2323" s="39"/>
      <c r="CJ2323" s="39"/>
      <c r="CK2323" s="39"/>
      <c r="CL2323" s="39"/>
      <c r="CM2323" s="39"/>
      <c r="CN2323" s="39"/>
      <c r="CO2323" s="39"/>
      <c r="CP2323" s="39"/>
      <c r="CQ2323" s="39"/>
      <c r="CR2323" s="39"/>
      <c r="CS2323" s="39"/>
      <c r="CT2323" s="39"/>
      <c r="CU2323" s="39"/>
      <c r="CV2323" s="39"/>
      <c r="CW2323" s="39"/>
      <c r="CX2323" s="39"/>
      <c r="CY2323" s="39"/>
      <c r="CZ2323" s="39"/>
      <c r="DA2323" s="39"/>
      <c r="DB2323" s="39"/>
      <c r="DC2323" s="39"/>
      <c r="DD2323" s="39"/>
      <c r="DE2323" s="39"/>
      <c r="DF2323" s="39"/>
      <c r="DG2323" s="39"/>
      <c r="DH2323" s="39"/>
      <c r="DI2323" s="39"/>
      <c r="DJ2323" s="39"/>
      <c r="DK2323" s="39"/>
      <c r="DL2323" s="39"/>
      <c r="DM2323" s="39"/>
      <c r="DN2323" s="39"/>
      <c r="DO2323" s="39"/>
      <c r="DP2323" s="39"/>
      <c r="DQ2323" s="39"/>
      <c r="DR2323" s="39"/>
      <c r="DS2323" s="39"/>
      <c r="DT2323" s="39"/>
      <c r="DU2323" s="39"/>
      <c r="DV2323" s="39"/>
      <c r="DW2323" s="39"/>
      <c r="DX2323" s="39"/>
      <c r="DY2323" s="39"/>
      <c r="DZ2323" s="39"/>
      <c r="EA2323" s="39"/>
      <c r="EB2323" s="39"/>
      <c r="EC2323" s="39"/>
      <c r="ED2323" s="39"/>
      <c r="EE2323" s="39"/>
      <c r="EF2323" s="39"/>
      <c r="EG2323" s="39"/>
      <c r="EH2323" s="39"/>
      <c r="EI2323" s="39"/>
      <c r="EJ2323" s="39"/>
      <c r="EK2323" s="39"/>
      <c r="EL2323" s="39"/>
      <c r="EM2323" s="39"/>
      <c r="EN2323" s="39"/>
      <c r="EO2323" s="39"/>
      <c r="EP2323" s="39"/>
      <c r="EQ2323" s="39"/>
      <c r="ER2323" s="39"/>
      <c r="ES2323" s="39"/>
      <c r="ET2323" s="39"/>
      <c r="EU2323" s="39"/>
      <c r="EV2323" s="39"/>
      <c r="EW2323" s="39"/>
      <c r="EX2323" s="39"/>
      <c r="EY2323" s="39"/>
      <c r="EZ2323" s="39"/>
      <c r="FA2323" s="39"/>
      <c r="FB2323" s="39"/>
      <c r="FC2323" s="39"/>
      <c r="FD2323" s="39"/>
      <c r="FE2323" s="39"/>
      <c r="FF2323" s="39"/>
      <c r="FG2323" s="39"/>
      <c r="FH2323" s="39"/>
      <c r="FI2323" s="39"/>
      <c r="FJ2323" s="39"/>
      <c r="FK2323" s="39"/>
      <c r="FL2323" s="39"/>
      <c r="FM2323" s="39"/>
      <c r="FN2323" s="39"/>
    </row>
    <row r="2324" spans="1:170" s="36" customFormat="1">
      <c r="A2324" s="105"/>
      <c r="B2324" s="106"/>
      <c r="C2324" s="107"/>
      <c r="D2324" s="132"/>
      <c r="E2324" s="132"/>
      <c r="F2324" s="132"/>
      <c r="G2324" s="132"/>
      <c r="H2324" s="107"/>
      <c r="I2324" s="108"/>
      <c r="J2324" s="132"/>
      <c r="K2324" s="137"/>
      <c r="L2324" s="137"/>
      <c r="M2324" s="139"/>
      <c r="N2324" s="139"/>
      <c r="O2324" s="105"/>
      <c r="P2324" s="112"/>
      <c r="Q2324" s="112"/>
      <c r="R2324" s="112"/>
      <c r="S2324" s="94"/>
      <c r="T2324" s="95"/>
      <c r="U2324" s="95"/>
      <c r="V2324" s="95"/>
      <c r="W2324" s="95"/>
      <c r="X2324" s="39"/>
      <c r="Y2324" s="39"/>
      <c r="Z2324" s="39"/>
      <c r="AA2324" s="39"/>
      <c r="AB2324" s="39"/>
      <c r="AC2324" s="39"/>
      <c r="AD2324" s="39"/>
      <c r="AE2324" s="39"/>
      <c r="AF2324" s="39"/>
      <c r="AG2324" s="39"/>
      <c r="AH2324" s="39"/>
      <c r="AI2324" s="39"/>
      <c r="AJ2324" s="39"/>
      <c r="AK2324" s="39"/>
      <c r="AL2324" s="39"/>
      <c r="AM2324" s="39"/>
      <c r="AN2324" s="39"/>
      <c r="AO2324" s="39"/>
      <c r="AP2324" s="39"/>
      <c r="AQ2324" s="39"/>
      <c r="AR2324" s="39"/>
      <c r="AS2324" s="39"/>
      <c r="AT2324" s="39"/>
      <c r="AU2324" s="39"/>
      <c r="AV2324" s="39"/>
      <c r="AW2324" s="39"/>
      <c r="AX2324" s="39"/>
      <c r="AY2324" s="39"/>
      <c r="AZ2324" s="39"/>
      <c r="BA2324" s="39"/>
      <c r="BB2324" s="39"/>
      <c r="BC2324" s="39"/>
      <c r="BD2324" s="39"/>
      <c r="BE2324" s="39"/>
      <c r="BF2324" s="39"/>
      <c r="BG2324" s="39"/>
      <c r="BH2324" s="39"/>
      <c r="BI2324" s="39"/>
      <c r="BJ2324" s="39"/>
      <c r="BK2324" s="39"/>
      <c r="BL2324" s="39"/>
      <c r="BM2324" s="39"/>
      <c r="BN2324" s="39"/>
      <c r="BO2324" s="39"/>
      <c r="BP2324" s="39"/>
      <c r="BQ2324" s="39"/>
      <c r="BR2324" s="39"/>
      <c r="BS2324" s="39"/>
      <c r="BT2324" s="39"/>
      <c r="BU2324" s="39"/>
      <c r="BV2324" s="39"/>
      <c r="BW2324" s="39"/>
      <c r="BX2324" s="39"/>
      <c r="BY2324" s="39"/>
      <c r="BZ2324" s="39"/>
      <c r="CA2324" s="39"/>
      <c r="CB2324" s="39"/>
      <c r="CC2324" s="39"/>
      <c r="CD2324" s="39"/>
      <c r="CE2324" s="39"/>
      <c r="CF2324" s="39"/>
      <c r="CG2324" s="39"/>
      <c r="CH2324" s="39"/>
      <c r="CI2324" s="39"/>
      <c r="CJ2324" s="39"/>
      <c r="CK2324" s="39"/>
      <c r="CL2324" s="39"/>
      <c r="CM2324" s="39"/>
      <c r="CN2324" s="39"/>
      <c r="CO2324" s="39"/>
      <c r="CP2324" s="39"/>
      <c r="CQ2324" s="39"/>
      <c r="CR2324" s="39"/>
      <c r="CS2324" s="39"/>
      <c r="CT2324" s="39"/>
      <c r="CU2324" s="39"/>
      <c r="CV2324" s="39"/>
      <c r="CW2324" s="39"/>
      <c r="CX2324" s="39"/>
      <c r="CY2324" s="39"/>
      <c r="CZ2324" s="39"/>
      <c r="DA2324" s="39"/>
      <c r="DB2324" s="39"/>
      <c r="DC2324" s="39"/>
      <c r="DD2324" s="39"/>
      <c r="DE2324" s="39"/>
      <c r="DF2324" s="39"/>
      <c r="DG2324" s="39"/>
      <c r="DH2324" s="39"/>
      <c r="DI2324" s="39"/>
      <c r="DJ2324" s="39"/>
      <c r="DK2324" s="39"/>
      <c r="DL2324" s="39"/>
      <c r="DM2324" s="39"/>
      <c r="DN2324" s="39"/>
      <c r="DO2324" s="39"/>
      <c r="DP2324" s="39"/>
      <c r="DQ2324" s="39"/>
      <c r="DR2324" s="39"/>
      <c r="DS2324" s="39"/>
      <c r="DT2324" s="39"/>
      <c r="DU2324" s="39"/>
      <c r="DV2324" s="39"/>
      <c r="DW2324" s="39"/>
      <c r="DX2324" s="39"/>
      <c r="DY2324" s="39"/>
      <c r="DZ2324" s="39"/>
      <c r="EA2324" s="39"/>
      <c r="EB2324" s="39"/>
      <c r="EC2324" s="39"/>
      <c r="ED2324" s="39"/>
      <c r="EE2324" s="39"/>
      <c r="EF2324" s="39"/>
      <c r="EG2324" s="39"/>
      <c r="EH2324" s="39"/>
      <c r="EI2324" s="39"/>
      <c r="EJ2324" s="39"/>
      <c r="EK2324" s="39"/>
      <c r="EL2324" s="39"/>
      <c r="EM2324" s="39"/>
      <c r="EN2324" s="39"/>
      <c r="EO2324" s="39"/>
      <c r="EP2324" s="39"/>
      <c r="EQ2324" s="39"/>
      <c r="ER2324" s="39"/>
      <c r="ES2324" s="39"/>
      <c r="ET2324" s="39"/>
      <c r="EU2324" s="39"/>
      <c r="EV2324" s="39"/>
      <c r="EW2324" s="39"/>
      <c r="EX2324" s="39"/>
      <c r="EY2324" s="39"/>
      <c r="EZ2324" s="39"/>
      <c r="FA2324" s="39"/>
      <c r="FB2324" s="39"/>
      <c r="FC2324" s="39"/>
      <c r="FD2324" s="39"/>
      <c r="FE2324" s="39"/>
      <c r="FF2324" s="39"/>
      <c r="FG2324" s="39"/>
      <c r="FH2324" s="39"/>
      <c r="FI2324" s="39"/>
      <c r="FJ2324" s="39"/>
      <c r="FK2324" s="39"/>
      <c r="FL2324" s="39"/>
      <c r="FM2324" s="39"/>
      <c r="FN2324" s="39"/>
    </row>
    <row r="2325" spans="1:170" s="36" customFormat="1">
      <c r="A2325" s="105"/>
      <c r="B2325" s="106"/>
      <c r="C2325" s="107"/>
      <c r="D2325" s="132"/>
      <c r="E2325" s="132"/>
      <c r="F2325" s="132"/>
      <c r="G2325" s="132"/>
      <c r="H2325" s="107"/>
      <c r="I2325" s="108"/>
      <c r="J2325" s="132"/>
      <c r="K2325" s="137"/>
      <c r="L2325" s="137"/>
      <c r="M2325" s="139"/>
      <c r="N2325" s="139"/>
      <c r="O2325" s="105"/>
      <c r="P2325" s="112"/>
      <c r="Q2325" s="112"/>
      <c r="R2325" s="112"/>
      <c r="S2325" s="94"/>
      <c r="T2325" s="95"/>
      <c r="U2325" s="95"/>
      <c r="V2325" s="95"/>
      <c r="W2325" s="95"/>
      <c r="X2325" s="39"/>
      <c r="Y2325" s="39"/>
      <c r="Z2325" s="39"/>
      <c r="AA2325" s="39"/>
      <c r="AB2325" s="39"/>
      <c r="AC2325" s="39"/>
      <c r="AD2325" s="39"/>
      <c r="AE2325" s="39"/>
      <c r="AF2325" s="39"/>
      <c r="AG2325" s="39"/>
      <c r="AH2325" s="39"/>
      <c r="AI2325" s="39"/>
      <c r="AJ2325" s="39"/>
      <c r="AK2325" s="39"/>
      <c r="AL2325" s="39"/>
      <c r="AM2325" s="39"/>
      <c r="AN2325" s="39"/>
      <c r="AO2325" s="39"/>
      <c r="AP2325" s="39"/>
      <c r="AQ2325" s="39"/>
      <c r="AR2325" s="39"/>
      <c r="AS2325" s="39"/>
      <c r="AT2325" s="39"/>
      <c r="AU2325" s="39"/>
      <c r="AV2325" s="39"/>
      <c r="AW2325" s="39"/>
      <c r="AX2325" s="39"/>
      <c r="AY2325" s="39"/>
      <c r="AZ2325" s="39"/>
      <c r="BA2325" s="39"/>
      <c r="BB2325" s="39"/>
      <c r="BC2325" s="39"/>
      <c r="BD2325" s="39"/>
      <c r="BE2325" s="39"/>
      <c r="BF2325" s="39"/>
      <c r="BG2325" s="39"/>
      <c r="BH2325" s="39"/>
      <c r="BI2325" s="39"/>
      <c r="BJ2325" s="39"/>
      <c r="BK2325" s="39"/>
      <c r="BL2325" s="39"/>
      <c r="BM2325" s="39"/>
      <c r="BN2325" s="39"/>
      <c r="BO2325" s="39"/>
      <c r="BP2325" s="39"/>
      <c r="BQ2325" s="39"/>
      <c r="BR2325" s="39"/>
      <c r="BS2325" s="39"/>
      <c r="BT2325" s="39"/>
      <c r="BU2325" s="39"/>
      <c r="BV2325" s="39"/>
      <c r="BW2325" s="39"/>
      <c r="BX2325" s="39"/>
      <c r="BY2325" s="39"/>
      <c r="BZ2325" s="39"/>
      <c r="CA2325" s="39"/>
      <c r="CB2325" s="39"/>
      <c r="CC2325" s="39"/>
      <c r="CD2325" s="39"/>
      <c r="CE2325" s="39"/>
      <c r="CF2325" s="39"/>
      <c r="CG2325" s="39"/>
      <c r="CH2325" s="39"/>
      <c r="CI2325" s="39"/>
      <c r="CJ2325" s="39"/>
      <c r="CK2325" s="39"/>
      <c r="CL2325" s="39"/>
      <c r="CM2325" s="39"/>
      <c r="CN2325" s="39"/>
      <c r="CO2325" s="39"/>
      <c r="CP2325" s="39"/>
      <c r="CQ2325" s="39"/>
      <c r="CR2325" s="39"/>
      <c r="CS2325" s="39"/>
      <c r="CT2325" s="39"/>
      <c r="CU2325" s="39"/>
      <c r="CV2325" s="39"/>
      <c r="CW2325" s="39"/>
      <c r="CX2325" s="39"/>
      <c r="CY2325" s="39"/>
      <c r="CZ2325" s="39"/>
      <c r="DA2325" s="39"/>
      <c r="DB2325" s="39"/>
      <c r="DC2325" s="39"/>
      <c r="DD2325" s="39"/>
      <c r="DE2325" s="39"/>
      <c r="DF2325" s="39"/>
      <c r="DG2325" s="39"/>
      <c r="DH2325" s="39"/>
      <c r="DI2325" s="39"/>
      <c r="DJ2325" s="39"/>
      <c r="DK2325" s="39"/>
      <c r="DL2325" s="39"/>
      <c r="DM2325" s="39"/>
      <c r="DN2325" s="39"/>
      <c r="DO2325" s="39"/>
      <c r="DP2325" s="39"/>
      <c r="DQ2325" s="39"/>
      <c r="DR2325" s="39"/>
      <c r="DS2325" s="39"/>
      <c r="DT2325" s="39"/>
      <c r="DU2325" s="39"/>
      <c r="DV2325" s="39"/>
      <c r="DW2325" s="39"/>
      <c r="DX2325" s="39"/>
      <c r="DY2325" s="39"/>
      <c r="DZ2325" s="39"/>
      <c r="EA2325" s="39"/>
      <c r="EB2325" s="39"/>
      <c r="EC2325" s="39"/>
      <c r="ED2325" s="39"/>
      <c r="EE2325" s="39"/>
      <c r="EF2325" s="39"/>
      <c r="EG2325" s="39"/>
      <c r="EH2325" s="39"/>
      <c r="EI2325" s="39"/>
      <c r="EJ2325" s="39"/>
      <c r="EK2325" s="39"/>
      <c r="EL2325" s="39"/>
      <c r="EM2325" s="39"/>
      <c r="EN2325" s="39"/>
      <c r="EO2325" s="39"/>
      <c r="EP2325" s="39"/>
      <c r="EQ2325" s="39"/>
      <c r="ER2325" s="39"/>
      <c r="ES2325" s="39"/>
      <c r="ET2325" s="39"/>
      <c r="EU2325" s="39"/>
      <c r="EV2325" s="39"/>
      <c r="EW2325" s="39"/>
      <c r="EX2325" s="39"/>
      <c r="EY2325" s="39"/>
      <c r="EZ2325" s="39"/>
      <c r="FA2325" s="39"/>
      <c r="FB2325" s="39"/>
      <c r="FC2325" s="39"/>
      <c r="FD2325" s="39"/>
      <c r="FE2325" s="39"/>
      <c r="FF2325" s="39"/>
      <c r="FG2325" s="39"/>
      <c r="FH2325" s="39"/>
      <c r="FI2325" s="39"/>
      <c r="FJ2325" s="39"/>
      <c r="FK2325" s="39"/>
      <c r="FL2325" s="39"/>
      <c r="FM2325" s="39"/>
      <c r="FN2325" s="39"/>
    </row>
    <row r="2326" spans="1:170" s="36" customFormat="1">
      <c r="A2326" s="105"/>
      <c r="B2326" s="106"/>
      <c r="C2326" s="107"/>
      <c r="D2326" s="132"/>
      <c r="E2326" s="132"/>
      <c r="F2326" s="132"/>
      <c r="G2326" s="132"/>
      <c r="H2326" s="107"/>
      <c r="I2326" s="108"/>
      <c r="J2326" s="132"/>
      <c r="K2326" s="137"/>
      <c r="L2326" s="137"/>
      <c r="M2326" s="139"/>
      <c r="N2326" s="139"/>
      <c r="O2326" s="105"/>
      <c r="P2326" s="112"/>
      <c r="Q2326" s="112"/>
      <c r="R2326" s="112"/>
      <c r="S2326" s="94"/>
      <c r="T2326" s="95"/>
      <c r="U2326" s="95"/>
      <c r="V2326" s="95"/>
      <c r="W2326" s="95"/>
      <c r="X2326" s="39"/>
      <c r="Y2326" s="39"/>
      <c r="Z2326" s="39"/>
      <c r="AA2326" s="39"/>
      <c r="AB2326" s="39"/>
      <c r="AC2326" s="39"/>
      <c r="AD2326" s="39"/>
      <c r="AE2326" s="39"/>
      <c r="AF2326" s="39"/>
      <c r="AG2326" s="39"/>
      <c r="AH2326" s="39"/>
      <c r="AI2326" s="39"/>
      <c r="AJ2326" s="39"/>
      <c r="AK2326" s="39"/>
      <c r="AL2326" s="39"/>
      <c r="AM2326" s="39"/>
      <c r="AN2326" s="39"/>
      <c r="AO2326" s="39"/>
      <c r="AP2326" s="39"/>
      <c r="AQ2326" s="39"/>
      <c r="AR2326" s="39"/>
      <c r="AS2326" s="39"/>
      <c r="AT2326" s="39"/>
      <c r="AU2326" s="39"/>
      <c r="AV2326" s="39"/>
      <c r="AW2326" s="39"/>
      <c r="AX2326" s="39"/>
      <c r="AY2326" s="39"/>
      <c r="AZ2326" s="39"/>
      <c r="BA2326" s="39"/>
      <c r="BB2326" s="39"/>
      <c r="BC2326" s="39"/>
      <c r="BD2326" s="39"/>
      <c r="BE2326" s="39"/>
      <c r="BF2326" s="39"/>
      <c r="BG2326" s="39"/>
      <c r="BH2326" s="39"/>
      <c r="BI2326" s="39"/>
      <c r="BJ2326" s="39"/>
      <c r="BK2326" s="39"/>
      <c r="BL2326" s="39"/>
      <c r="BM2326" s="39"/>
      <c r="BN2326" s="39"/>
      <c r="BO2326" s="39"/>
      <c r="BP2326" s="39"/>
      <c r="BQ2326" s="39"/>
      <c r="BR2326" s="39"/>
      <c r="BS2326" s="39"/>
      <c r="BT2326" s="39"/>
      <c r="BU2326" s="39"/>
      <c r="BV2326" s="39"/>
      <c r="BW2326" s="39"/>
      <c r="BX2326" s="39"/>
      <c r="BY2326" s="39"/>
      <c r="BZ2326" s="39"/>
      <c r="CA2326" s="39"/>
      <c r="CB2326" s="39"/>
      <c r="CC2326" s="39"/>
      <c r="CD2326" s="39"/>
      <c r="CE2326" s="39"/>
      <c r="CF2326" s="39"/>
      <c r="CG2326" s="39"/>
      <c r="CH2326" s="39"/>
      <c r="CI2326" s="39"/>
      <c r="CJ2326" s="39"/>
      <c r="CK2326" s="39"/>
      <c r="CL2326" s="39"/>
      <c r="CM2326" s="39"/>
      <c r="CN2326" s="39"/>
      <c r="CO2326" s="39"/>
      <c r="CP2326" s="39"/>
      <c r="CQ2326" s="39"/>
      <c r="CR2326" s="39"/>
      <c r="CS2326" s="39"/>
      <c r="CT2326" s="39"/>
      <c r="CU2326" s="39"/>
      <c r="CV2326" s="39"/>
      <c r="CW2326" s="39"/>
      <c r="CX2326" s="39"/>
      <c r="CY2326" s="39"/>
      <c r="CZ2326" s="39"/>
      <c r="DA2326" s="39"/>
      <c r="DB2326" s="39"/>
      <c r="DC2326" s="39"/>
      <c r="DD2326" s="39"/>
      <c r="DE2326" s="39"/>
      <c r="DF2326" s="39"/>
      <c r="DG2326" s="39"/>
      <c r="DH2326" s="39"/>
      <c r="DI2326" s="39"/>
      <c r="DJ2326" s="39"/>
      <c r="DK2326" s="39"/>
      <c r="DL2326" s="39"/>
      <c r="DM2326" s="39"/>
      <c r="DN2326" s="39"/>
      <c r="DO2326" s="39"/>
      <c r="DP2326" s="39"/>
      <c r="DQ2326" s="39"/>
      <c r="DR2326" s="39"/>
      <c r="DS2326" s="39"/>
      <c r="DT2326" s="39"/>
      <c r="DU2326" s="39"/>
      <c r="DV2326" s="39"/>
      <c r="DW2326" s="39"/>
      <c r="DX2326" s="39"/>
      <c r="DY2326" s="39"/>
      <c r="DZ2326" s="39"/>
      <c r="EA2326" s="39"/>
      <c r="EB2326" s="39"/>
      <c r="EC2326" s="39"/>
      <c r="ED2326" s="39"/>
      <c r="EE2326" s="39"/>
      <c r="EF2326" s="39"/>
      <c r="EG2326" s="39"/>
      <c r="EH2326" s="39"/>
      <c r="EI2326" s="39"/>
      <c r="EJ2326" s="39"/>
      <c r="EK2326" s="39"/>
      <c r="EL2326" s="39"/>
      <c r="EM2326" s="39"/>
      <c r="EN2326" s="39"/>
      <c r="EO2326" s="39"/>
      <c r="EP2326" s="39"/>
      <c r="EQ2326" s="39"/>
      <c r="ER2326" s="39"/>
      <c r="ES2326" s="39"/>
      <c r="ET2326" s="39"/>
      <c r="EU2326" s="39"/>
      <c r="EV2326" s="39"/>
      <c r="EW2326" s="39"/>
      <c r="EX2326" s="39"/>
      <c r="EY2326" s="39"/>
      <c r="EZ2326" s="39"/>
      <c r="FA2326" s="39"/>
      <c r="FB2326" s="39"/>
      <c r="FC2326" s="39"/>
      <c r="FD2326" s="39"/>
      <c r="FE2326" s="39"/>
      <c r="FF2326" s="39"/>
      <c r="FG2326" s="39"/>
      <c r="FH2326" s="39"/>
      <c r="FI2326" s="39"/>
      <c r="FJ2326" s="39"/>
      <c r="FK2326" s="39"/>
      <c r="FL2326" s="39"/>
      <c r="FM2326" s="39"/>
      <c r="FN2326" s="39"/>
    </row>
    <row r="2327" spans="1:170" s="36" customFormat="1">
      <c r="A2327" s="105"/>
      <c r="B2327" s="106"/>
      <c r="C2327" s="107"/>
      <c r="D2327" s="132"/>
      <c r="E2327" s="132"/>
      <c r="F2327" s="132"/>
      <c r="G2327" s="132"/>
      <c r="H2327" s="107"/>
      <c r="I2327" s="108"/>
      <c r="J2327" s="132"/>
      <c r="K2327" s="137"/>
      <c r="L2327" s="137"/>
      <c r="M2327" s="139"/>
      <c r="N2327" s="139"/>
      <c r="O2327" s="105"/>
      <c r="P2327" s="112"/>
      <c r="Q2327" s="112"/>
      <c r="R2327" s="112"/>
      <c r="S2327" s="94"/>
      <c r="T2327" s="95"/>
      <c r="U2327" s="95"/>
      <c r="V2327" s="95"/>
      <c r="W2327" s="95"/>
      <c r="X2327" s="39"/>
      <c r="Y2327" s="39"/>
      <c r="Z2327" s="39"/>
      <c r="AA2327" s="39"/>
      <c r="AB2327" s="39"/>
      <c r="AC2327" s="39"/>
      <c r="AD2327" s="39"/>
      <c r="AE2327" s="39"/>
      <c r="AF2327" s="39"/>
      <c r="AG2327" s="39"/>
      <c r="AH2327" s="39"/>
      <c r="AI2327" s="39"/>
      <c r="AJ2327" s="39"/>
      <c r="AK2327" s="39"/>
      <c r="AL2327" s="39"/>
      <c r="AM2327" s="39"/>
      <c r="AN2327" s="39"/>
      <c r="AO2327" s="39"/>
      <c r="AP2327" s="39"/>
      <c r="AQ2327" s="39"/>
      <c r="AR2327" s="39"/>
      <c r="AS2327" s="39"/>
      <c r="AT2327" s="39"/>
      <c r="AU2327" s="39"/>
      <c r="AV2327" s="39"/>
      <c r="AW2327" s="39"/>
      <c r="AX2327" s="39"/>
      <c r="AY2327" s="39"/>
      <c r="AZ2327" s="39"/>
      <c r="BA2327" s="39"/>
      <c r="BB2327" s="39"/>
      <c r="BC2327" s="39"/>
      <c r="BD2327" s="39"/>
      <c r="BE2327" s="39"/>
      <c r="BF2327" s="39"/>
      <c r="BG2327" s="39"/>
      <c r="BH2327" s="39"/>
      <c r="BI2327" s="39"/>
      <c r="BJ2327" s="39"/>
      <c r="BK2327" s="39"/>
      <c r="BL2327" s="39"/>
      <c r="BM2327" s="39"/>
      <c r="BN2327" s="39"/>
      <c r="BO2327" s="39"/>
      <c r="BP2327" s="39"/>
      <c r="BQ2327" s="39"/>
      <c r="BR2327" s="39"/>
      <c r="BS2327" s="39"/>
      <c r="BT2327" s="39"/>
      <c r="BU2327" s="39"/>
      <c r="BV2327" s="39"/>
      <c r="BW2327" s="39"/>
      <c r="BX2327" s="39"/>
      <c r="BY2327" s="39"/>
      <c r="BZ2327" s="39"/>
      <c r="CA2327" s="39"/>
      <c r="CB2327" s="39"/>
      <c r="CC2327" s="39"/>
      <c r="CD2327" s="39"/>
      <c r="CE2327" s="39"/>
      <c r="CF2327" s="39"/>
      <c r="CG2327" s="39"/>
      <c r="CH2327" s="39"/>
      <c r="CI2327" s="39"/>
      <c r="CJ2327" s="39"/>
      <c r="CK2327" s="39"/>
      <c r="CL2327" s="39"/>
      <c r="CM2327" s="39"/>
      <c r="CN2327" s="39"/>
      <c r="CO2327" s="39"/>
      <c r="CP2327" s="39"/>
      <c r="CQ2327" s="39"/>
      <c r="CR2327" s="39"/>
      <c r="CS2327" s="39"/>
      <c r="CT2327" s="39"/>
      <c r="CU2327" s="39"/>
      <c r="CV2327" s="39"/>
      <c r="CW2327" s="39"/>
      <c r="CX2327" s="39"/>
      <c r="CY2327" s="39"/>
      <c r="CZ2327" s="39"/>
      <c r="DA2327" s="39"/>
      <c r="DB2327" s="39"/>
      <c r="DC2327" s="39"/>
      <c r="DD2327" s="39"/>
      <c r="DE2327" s="39"/>
      <c r="DF2327" s="39"/>
      <c r="DG2327" s="39"/>
      <c r="DH2327" s="39"/>
      <c r="DI2327" s="39"/>
      <c r="DJ2327" s="39"/>
      <c r="DK2327" s="39"/>
      <c r="DL2327" s="39"/>
      <c r="DM2327" s="39"/>
      <c r="DN2327" s="39"/>
      <c r="DO2327" s="39"/>
      <c r="DP2327" s="39"/>
      <c r="DQ2327" s="39"/>
      <c r="DR2327" s="39"/>
      <c r="DS2327" s="39"/>
      <c r="DT2327" s="39"/>
      <c r="DU2327" s="39"/>
      <c r="DV2327" s="39"/>
      <c r="DW2327" s="39"/>
      <c r="DX2327" s="39"/>
      <c r="DY2327" s="39"/>
      <c r="DZ2327" s="39"/>
      <c r="EA2327" s="39"/>
      <c r="EB2327" s="39"/>
      <c r="EC2327" s="39"/>
      <c r="ED2327" s="39"/>
      <c r="EE2327" s="39"/>
      <c r="EF2327" s="39"/>
      <c r="EG2327" s="39"/>
      <c r="EH2327" s="39"/>
      <c r="EI2327" s="39"/>
      <c r="EJ2327" s="39"/>
      <c r="EK2327" s="39"/>
      <c r="EL2327" s="39"/>
      <c r="EM2327" s="39"/>
      <c r="EN2327" s="39"/>
      <c r="EO2327" s="39"/>
      <c r="EP2327" s="39"/>
      <c r="EQ2327" s="39"/>
      <c r="ER2327" s="39"/>
      <c r="ES2327" s="39"/>
      <c r="ET2327" s="39"/>
      <c r="EU2327" s="39"/>
      <c r="EV2327" s="39"/>
      <c r="EW2327" s="39"/>
      <c r="EX2327" s="39"/>
      <c r="EY2327" s="39"/>
      <c r="EZ2327" s="39"/>
      <c r="FA2327" s="39"/>
      <c r="FB2327" s="39"/>
      <c r="FC2327" s="39"/>
      <c r="FD2327" s="39"/>
      <c r="FE2327" s="39"/>
      <c r="FF2327" s="39"/>
      <c r="FG2327" s="39"/>
      <c r="FH2327" s="39"/>
      <c r="FI2327" s="39"/>
      <c r="FJ2327" s="39"/>
      <c r="FK2327" s="39"/>
      <c r="FL2327" s="39"/>
      <c r="FM2327" s="39"/>
      <c r="FN2327" s="39"/>
    </row>
    <row r="2328" spans="1:170" s="36" customFormat="1">
      <c r="A2328" s="105"/>
      <c r="B2328" s="106"/>
      <c r="C2328" s="107"/>
      <c r="D2328" s="132"/>
      <c r="E2328" s="132"/>
      <c r="F2328" s="132"/>
      <c r="G2328" s="132"/>
      <c r="H2328" s="107"/>
      <c r="I2328" s="108"/>
      <c r="J2328" s="132"/>
      <c r="K2328" s="137"/>
      <c r="L2328" s="137"/>
      <c r="M2328" s="139"/>
      <c r="N2328" s="139"/>
      <c r="O2328" s="105"/>
      <c r="P2328" s="112"/>
      <c r="Q2328" s="112"/>
      <c r="R2328" s="112"/>
      <c r="S2328" s="94"/>
      <c r="T2328" s="95"/>
      <c r="U2328" s="95"/>
      <c r="V2328" s="95"/>
      <c r="W2328" s="95"/>
      <c r="X2328" s="39"/>
      <c r="Y2328" s="39"/>
      <c r="Z2328" s="39"/>
      <c r="AA2328" s="39"/>
      <c r="AB2328" s="39"/>
      <c r="AC2328" s="39"/>
      <c r="AD2328" s="39"/>
      <c r="AE2328" s="39"/>
      <c r="AF2328" s="39"/>
      <c r="AG2328" s="39"/>
      <c r="AH2328" s="39"/>
      <c r="AI2328" s="39"/>
      <c r="AJ2328" s="39"/>
      <c r="AK2328" s="39"/>
      <c r="AL2328" s="39"/>
      <c r="AM2328" s="39"/>
      <c r="AN2328" s="39"/>
      <c r="AO2328" s="39"/>
      <c r="AP2328" s="39"/>
      <c r="AQ2328" s="39"/>
      <c r="AR2328" s="39"/>
      <c r="AS2328" s="39"/>
      <c r="AT2328" s="39"/>
      <c r="AU2328" s="39"/>
      <c r="AV2328" s="39"/>
      <c r="AW2328" s="39"/>
      <c r="AX2328" s="39"/>
      <c r="AY2328" s="39"/>
      <c r="AZ2328" s="39"/>
      <c r="BA2328" s="39"/>
      <c r="BB2328" s="39"/>
      <c r="BC2328" s="39"/>
      <c r="BD2328" s="39"/>
      <c r="BE2328" s="39"/>
      <c r="BF2328" s="39"/>
      <c r="BG2328" s="39"/>
      <c r="BH2328" s="39"/>
      <c r="BI2328" s="39"/>
      <c r="BJ2328" s="39"/>
      <c r="BK2328" s="39"/>
      <c r="BL2328" s="39"/>
      <c r="BM2328" s="39"/>
      <c r="BN2328" s="39"/>
      <c r="BO2328" s="39"/>
      <c r="BP2328" s="39"/>
      <c r="BQ2328" s="39"/>
      <c r="BR2328" s="39"/>
      <c r="BS2328" s="39"/>
      <c r="BT2328" s="39"/>
      <c r="BU2328" s="39"/>
      <c r="BV2328" s="39"/>
      <c r="BW2328" s="39"/>
      <c r="BX2328" s="39"/>
      <c r="BY2328" s="39"/>
      <c r="BZ2328" s="39"/>
      <c r="CA2328" s="39"/>
      <c r="CB2328" s="39"/>
      <c r="CC2328" s="39"/>
      <c r="CD2328" s="39"/>
      <c r="CE2328" s="39"/>
      <c r="CF2328" s="39"/>
      <c r="CG2328" s="39"/>
      <c r="CH2328" s="39"/>
      <c r="CI2328" s="39"/>
      <c r="CJ2328" s="39"/>
      <c r="CK2328" s="39"/>
      <c r="CL2328" s="39"/>
      <c r="CM2328" s="39"/>
      <c r="CN2328" s="39"/>
      <c r="CO2328" s="39"/>
      <c r="CP2328" s="39"/>
      <c r="CQ2328" s="39"/>
      <c r="CR2328" s="39"/>
      <c r="CS2328" s="39"/>
      <c r="CT2328" s="39"/>
      <c r="CU2328" s="39"/>
      <c r="CV2328" s="39"/>
      <c r="CW2328" s="39"/>
      <c r="CX2328" s="39"/>
      <c r="CY2328" s="39"/>
      <c r="CZ2328" s="39"/>
      <c r="DA2328" s="39"/>
      <c r="DB2328" s="39"/>
      <c r="DC2328" s="39"/>
      <c r="DD2328" s="39"/>
      <c r="DE2328" s="39"/>
      <c r="DF2328" s="39"/>
      <c r="DG2328" s="39"/>
      <c r="DH2328" s="39"/>
      <c r="DI2328" s="39"/>
      <c r="DJ2328" s="39"/>
      <c r="DK2328" s="39"/>
      <c r="DL2328" s="39"/>
      <c r="DM2328" s="39"/>
      <c r="DN2328" s="39"/>
      <c r="DO2328" s="39"/>
      <c r="DP2328" s="39"/>
      <c r="DQ2328" s="39"/>
      <c r="DR2328" s="39"/>
      <c r="DS2328" s="39"/>
      <c r="DT2328" s="39"/>
      <c r="DU2328" s="39"/>
      <c r="DV2328" s="39"/>
      <c r="DW2328" s="39"/>
      <c r="DX2328" s="39"/>
      <c r="DY2328" s="39"/>
      <c r="DZ2328" s="39"/>
      <c r="EA2328" s="39"/>
      <c r="EB2328" s="39"/>
      <c r="EC2328" s="39"/>
      <c r="ED2328" s="39"/>
      <c r="EE2328" s="39"/>
      <c r="EF2328" s="39"/>
      <c r="EG2328" s="39"/>
      <c r="EH2328" s="39"/>
      <c r="EI2328" s="39"/>
      <c r="EJ2328" s="39"/>
      <c r="EK2328" s="39"/>
      <c r="EL2328" s="39"/>
      <c r="EM2328" s="39"/>
      <c r="EN2328" s="39"/>
      <c r="EO2328" s="39"/>
      <c r="EP2328" s="39"/>
      <c r="EQ2328" s="39"/>
      <c r="ER2328" s="39"/>
      <c r="ES2328" s="39"/>
      <c r="ET2328" s="39"/>
      <c r="EU2328" s="39"/>
      <c r="EV2328" s="39"/>
      <c r="EW2328" s="39"/>
      <c r="EX2328" s="39"/>
      <c r="EY2328" s="39"/>
      <c r="EZ2328" s="39"/>
      <c r="FA2328" s="39"/>
      <c r="FB2328" s="39"/>
      <c r="FC2328" s="39"/>
      <c r="FD2328" s="39"/>
      <c r="FE2328" s="39"/>
      <c r="FF2328" s="39"/>
      <c r="FG2328" s="39"/>
      <c r="FH2328" s="39"/>
      <c r="FI2328" s="39"/>
      <c r="FJ2328" s="39"/>
      <c r="FK2328" s="39"/>
      <c r="FL2328" s="39"/>
      <c r="FM2328" s="39"/>
      <c r="FN2328" s="39"/>
    </row>
    <row r="2329" spans="1:170" s="36" customFormat="1">
      <c r="A2329" s="105"/>
      <c r="B2329" s="106"/>
      <c r="C2329" s="107"/>
      <c r="D2329" s="132"/>
      <c r="E2329" s="132"/>
      <c r="F2329" s="132"/>
      <c r="G2329" s="132"/>
      <c r="H2329" s="107"/>
      <c r="I2329" s="108"/>
      <c r="J2329" s="132"/>
      <c r="K2329" s="137"/>
      <c r="L2329" s="137"/>
      <c r="M2329" s="139"/>
      <c r="N2329" s="139"/>
      <c r="O2329" s="105"/>
      <c r="P2329" s="112"/>
      <c r="Q2329" s="112"/>
      <c r="R2329" s="112"/>
      <c r="S2329" s="94"/>
      <c r="T2329" s="95"/>
      <c r="U2329" s="95"/>
      <c r="V2329" s="95"/>
      <c r="W2329" s="95"/>
      <c r="X2329" s="39"/>
      <c r="Y2329" s="39"/>
      <c r="Z2329" s="39"/>
      <c r="AA2329" s="39"/>
      <c r="AB2329" s="39"/>
      <c r="AC2329" s="39"/>
      <c r="AD2329" s="39"/>
      <c r="AE2329" s="39"/>
      <c r="AF2329" s="39"/>
      <c r="AG2329" s="39"/>
      <c r="AH2329" s="39"/>
      <c r="AI2329" s="39"/>
      <c r="AJ2329" s="39"/>
      <c r="AK2329" s="39"/>
      <c r="AL2329" s="39"/>
      <c r="AM2329" s="39"/>
      <c r="AN2329" s="39"/>
      <c r="AO2329" s="39"/>
      <c r="AP2329" s="39"/>
      <c r="AQ2329" s="39"/>
      <c r="AR2329" s="39"/>
      <c r="AS2329" s="39"/>
      <c r="AT2329" s="39"/>
      <c r="AU2329" s="39"/>
      <c r="AV2329" s="39"/>
      <c r="AW2329" s="39"/>
      <c r="AX2329" s="39"/>
      <c r="AY2329" s="39"/>
      <c r="AZ2329" s="39"/>
      <c r="BA2329" s="39"/>
      <c r="BB2329" s="39"/>
      <c r="BC2329" s="39"/>
      <c r="BD2329" s="39"/>
      <c r="BE2329" s="39"/>
      <c r="BF2329" s="39"/>
      <c r="BG2329" s="39"/>
      <c r="BH2329" s="39"/>
      <c r="BI2329" s="39"/>
      <c r="BJ2329" s="39"/>
      <c r="BK2329" s="39"/>
      <c r="BL2329" s="39"/>
      <c r="BM2329" s="39"/>
      <c r="BN2329" s="39"/>
      <c r="BO2329" s="39"/>
      <c r="BP2329" s="39"/>
      <c r="BQ2329" s="39"/>
      <c r="BR2329" s="39"/>
      <c r="BS2329" s="39"/>
      <c r="BT2329" s="39"/>
      <c r="BU2329" s="39"/>
      <c r="BV2329" s="39"/>
      <c r="BW2329" s="39"/>
      <c r="BX2329" s="39"/>
      <c r="BY2329" s="39"/>
      <c r="BZ2329" s="39"/>
      <c r="CA2329" s="39"/>
      <c r="CB2329" s="39"/>
      <c r="CC2329" s="39"/>
      <c r="CD2329" s="39"/>
      <c r="CE2329" s="39"/>
      <c r="CF2329" s="39"/>
      <c r="CG2329" s="39"/>
      <c r="CH2329" s="39"/>
      <c r="CI2329" s="39"/>
      <c r="CJ2329" s="39"/>
      <c r="CK2329" s="39"/>
      <c r="CL2329" s="39"/>
      <c r="CM2329" s="39"/>
      <c r="CN2329" s="39"/>
      <c r="CO2329" s="39"/>
      <c r="CP2329" s="39"/>
      <c r="CQ2329" s="39"/>
      <c r="CR2329" s="39"/>
      <c r="CS2329" s="39"/>
      <c r="CT2329" s="39"/>
      <c r="CU2329" s="39"/>
      <c r="CV2329" s="39"/>
      <c r="CW2329" s="39"/>
      <c r="CX2329" s="39"/>
      <c r="CY2329" s="39"/>
      <c r="CZ2329" s="39"/>
      <c r="DA2329" s="39"/>
      <c r="DB2329" s="39"/>
      <c r="DC2329" s="39"/>
      <c r="DD2329" s="39"/>
      <c r="DE2329" s="39"/>
      <c r="DF2329" s="39"/>
      <c r="DG2329" s="39"/>
      <c r="DH2329" s="39"/>
      <c r="DI2329" s="39"/>
      <c r="DJ2329" s="39"/>
      <c r="DK2329" s="39"/>
      <c r="DL2329" s="39"/>
      <c r="DM2329" s="39"/>
      <c r="DN2329" s="39"/>
      <c r="DO2329" s="39"/>
      <c r="DP2329" s="39"/>
      <c r="DQ2329" s="39"/>
      <c r="DR2329" s="39"/>
      <c r="DS2329" s="39"/>
      <c r="DT2329" s="39"/>
      <c r="DU2329" s="39"/>
      <c r="DV2329" s="39"/>
      <c r="DW2329" s="39"/>
      <c r="DX2329" s="39"/>
      <c r="DY2329" s="39"/>
      <c r="DZ2329" s="39"/>
      <c r="EA2329" s="39"/>
      <c r="EB2329" s="39"/>
      <c r="EC2329" s="39"/>
      <c r="ED2329" s="39"/>
      <c r="EE2329" s="39"/>
      <c r="EF2329" s="39"/>
      <c r="EG2329" s="39"/>
      <c r="EH2329" s="39"/>
      <c r="EI2329" s="39"/>
      <c r="EJ2329" s="39"/>
      <c r="EK2329" s="39"/>
      <c r="EL2329" s="39"/>
      <c r="EM2329" s="39"/>
      <c r="EN2329" s="39"/>
      <c r="EO2329" s="39"/>
      <c r="EP2329" s="39"/>
      <c r="EQ2329" s="39"/>
      <c r="ER2329" s="39"/>
      <c r="ES2329" s="39"/>
      <c r="ET2329" s="39"/>
      <c r="EU2329" s="39"/>
      <c r="EV2329" s="39"/>
      <c r="EW2329" s="39"/>
      <c r="EX2329" s="39"/>
      <c r="EY2329" s="39"/>
      <c r="EZ2329" s="39"/>
      <c r="FA2329" s="39"/>
      <c r="FB2329" s="39"/>
      <c r="FC2329" s="39"/>
      <c r="FD2329" s="39"/>
      <c r="FE2329" s="39"/>
      <c r="FF2329" s="39"/>
      <c r="FG2329" s="39"/>
      <c r="FH2329" s="39"/>
      <c r="FI2329" s="39"/>
      <c r="FJ2329" s="39"/>
      <c r="FK2329" s="39"/>
      <c r="FL2329" s="39"/>
      <c r="FM2329" s="39"/>
      <c r="FN2329" s="39"/>
    </row>
    <row r="2330" spans="1:170" s="36" customFormat="1">
      <c r="A2330" s="105"/>
      <c r="B2330" s="106"/>
      <c r="C2330" s="107"/>
      <c r="D2330" s="132"/>
      <c r="E2330" s="132"/>
      <c r="F2330" s="132"/>
      <c r="G2330" s="132"/>
      <c r="H2330" s="107"/>
      <c r="I2330" s="108"/>
      <c r="J2330" s="132"/>
      <c r="K2330" s="137"/>
      <c r="L2330" s="137"/>
      <c r="M2330" s="139"/>
      <c r="N2330" s="139"/>
      <c r="O2330" s="105"/>
      <c r="P2330" s="112"/>
      <c r="Q2330" s="112"/>
      <c r="R2330" s="112"/>
      <c r="S2330" s="94"/>
      <c r="T2330" s="95"/>
      <c r="U2330" s="95"/>
      <c r="V2330" s="95"/>
      <c r="W2330" s="95"/>
      <c r="X2330" s="39"/>
      <c r="Y2330" s="39"/>
      <c r="Z2330" s="39"/>
      <c r="AA2330" s="39"/>
      <c r="AB2330" s="39"/>
      <c r="AC2330" s="39"/>
      <c r="AD2330" s="39"/>
      <c r="AE2330" s="39"/>
      <c r="AF2330" s="39"/>
      <c r="AG2330" s="39"/>
      <c r="AH2330" s="39"/>
      <c r="AI2330" s="39"/>
      <c r="AJ2330" s="39"/>
      <c r="AK2330" s="39"/>
      <c r="AL2330" s="39"/>
      <c r="AM2330" s="39"/>
      <c r="AN2330" s="39"/>
      <c r="AO2330" s="39"/>
      <c r="AP2330" s="39"/>
      <c r="AQ2330" s="39"/>
      <c r="AR2330" s="39"/>
      <c r="AS2330" s="39"/>
      <c r="AT2330" s="39"/>
      <c r="AU2330" s="39"/>
      <c r="AV2330" s="39"/>
      <c r="AW2330" s="39"/>
      <c r="AX2330" s="39"/>
      <c r="AY2330" s="39"/>
      <c r="AZ2330" s="39"/>
      <c r="BA2330" s="39"/>
      <c r="BB2330" s="39"/>
      <c r="BC2330" s="39"/>
      <c r="BD2330" s="39"/>
      <c r="BE2330" s="39"/>
      <c r="BF2330" s="39"/>
      <c r="BG2330" s="39"/>
      <c r="BH2330" s="39"/>
      <c r="BI2330" s="39"/>
      <c r="BJ2330" s="39"/>
      <c r="BK2330" s="39"/>
      <c r="BL2330" s="39"/>
      <c r="BM2330" s="39"/>
      <c r="BN2330" s="39"/>
      <c r="BO2330" s="39"/>
      <c r="BP2330" s="39"/>
      <c r="BQ2330" s="39"/>
      <c r="BR2330" s="39"/>
      <c r="BS2330" s="39"/>
      <c r="BT2330" s="39"/>
      <c r="BU2330" s="39"/>
      <c r="BV2330" s="39"/>
      <c r="BW2330" s="39"/>
      <c r="BX2330" s="39"/>
      <c r="BY2330" s="39"/>
      <c r="BZ2330" s="39"/>
      <c r="CA2330" s="39"/>
      <c r="CB2330" s="39"/>
      <c r="CC2330" s="39"/>
      <c r="CD2330" s="39"/>
      <c r="CE2330" s="39"/>
      <c r="CF2330" s="39"/>
      <c r="CG2330" s="39"/>
      <c r="CH2330" s="39"/>
      <c r="CI2330" s="39"/>
      <c r="CJ2330" s="39"/>
      <c r="CK2330" s="39"/>
      <c r="CL2330" s="39"/>
      <c r="CM2330" s="39"/>
      <c r="CN2330" s="39"/>
      <c r="CO2330" s="39"/>
      <c r="CP2330" s="39"/>
      <c r="CQ2330" s="39"/>
      <c r="CR2330" s="39"/>
      <c r="CS2330" s="39"/>
      <c r="CT2330" s="39"/>
      <c r="CU2330" s="39"/>
      <c r="CV2330" s="39"/>
      <c r="CW2330" s="39"/>
      <c r="CX2330" s="39"/>
      <c r="CY2330" s="39"/>
      <c r="CZ2330" s="39"/>
      <c r="DA2330" s="39"/>
      <c r="DB2330" s="39"/>
      <c r="DC2330" s="39"/>
      <c r="DD2330" s="39"/>
      <c r="DE2330" s="39"/>
      <c r="DF2330" s="39"/>
      <c r="DG2330" s="39"/>
      <c r="DH2330" s="39"/>
      <c r="DI2330" s="39"/>
      <c r="DJ2330" s="39"/>
      <c r="DK2330" s="39"/>
      <c r="DL2330" s="39"/>
      <c r="DM2330" s="39"/>
      <c r="DN2330" s="39"/>
      <c r="DO2330" s="39"/>
      <c r="DP2330" s="39"/>
      <c r="DQ2330" s="39"/>
      <c r="DR2330" s="39"/>
      <c r="DS2330" s="39"/>
      <c r="DT2330" s="39"/>
      <c r="DU2330" s="39"/>
      <c r="DV2330" s="39"/>
      <c r="DW2330" s="39"/>
      <c r="DX2330" s="39"/>
      <c r="DY2330" s="39"/>
      <c r="DZ2330" s="39"/>
      <c r="EA2330" s="39"/>
      <c r="EB2330" s="39"/>
      <c r="EC2330" s="39"/>
      <c r="ED2330" s="39"/>
      <c r="EE2330" s="39"/>
      <c r="EF2330" s="39"/>
      <c r="EG2330" s="39"/>
      <c r="EH2330" s="39"/>
      <c r="EI2330" s="39"/>
      <c r="EJ2330" s="39"/>
      <c r="EK2330" s="39"/>
      <c r="EL2330" s="39"/>
      <c r="EM2330" s="39"/>
      <c r="EN2330" s="39"/>
      <c r="EO2330" s="39"/>
      <c r="EP2330" s="39"/>
      <c r="EQ2330" s="39"/>
      <c r="ER2330" s="39"/>
      <c r="ES2330" s="39"/>
      <c r="ET2330" s="39"/>
      <c r="EU2330" s="39"/>
      <c r="EV2330" s="39"/>
      <c r="EW2330" s="39"/>
      <c r="EX2330" s="39"/>
      <c r="EY2330" s="39"/>
      <c r="EZ2330" s="39"/>
      <c r="FA2330" s="39"/>
      <c r="FB2330" s="39"/>
      <c r="FC2330" s="39"/>
      <c r="FD2330" s="39"/>
      <c r="FE2330" s="39"/>
      <c r="FF2330" s="39"/>
      <c r="FG2330" s="39"/>
      <c r="FH2330" s="39"/>
      <c r="FI2330" s="39"/>
      <c r="FJ2330" s="39"/>
      <c r="FK2330" s="39"/>
      <c r="FL2330" s="39"/>
      <c r="FM2330" s="39"/>
      <c r="FN2330" s="39"/>
    </row>
    <row r="2331" spans="1:170" s="36" customFormat="1">
      <c r="A2331" s="105"/>
      <c r="B2331" s="106"/>
      <c r="C2331" s="107"/>
      <c r="D2331" s="132"/>
      <c r="E2331" s="132"/>
      <c r="F2331" s="132"/>
      <c r="G2331" s="132"/>
      <c r="H2331" s="107"/>
      <c r="I2331" s="108"/>
      <c r="J2331" s="132"/>
      <c r="K2331" s="137"/>
      <c r="L2331" s="137"/>
      <c r="M2331" s="139"/>
      <c r="N2331" s="139"/>
      <c r="O2331" s="105"/>
      <c r="P2331" s="112"/>
      <c r="Q2331" s="112"/>
      <c r="R2331" s="112"/>
      <c r="S2331" s="94"/>
      <c r="T2331" s="95"/>
      <c r="U2331" s="95"/>
      <c r="V2331" s="95"/>
      <c r="W2331" s="95"/>
      <c r="X2331" s="39"/>
      <c r="Y2331" s="39"/>
      <c r="Z2331" s="39"/>
      <c r="AA2331" s="39"/>
      <c r="AB2331" s="39"/>
      <c r="AC2331" s="39"/>
      <c r="AD2331" s="39"/>
      <c r="AE2331" s="39"/>
      <c r="AF2331" s="39"/>
      <c r="AG2331" s="39"/>
      <c r="AH2331" s="39"/>
      <c r="AI2331" s="39"/>
      <c r="AJ2331" s="39"/>
      <c r="AK2331" s="39"/>
      <c r="AL2331" s="39"/>
      <c r="AM2331" s="39"/>
      <c r="AN2331" s="39"/>
      <c r="AO2331" s="39"/>
      <c r="AP2331" s="39"/>
      <c r="AQ2331" s="39"/>
      <c r="AR2331" s="39"/>
      <c r="AS2331" s="39"/>
      <c r="AT2331" s="39"/>
      <c r="AU2331" s="39"/>
      <c r="AV2331" s="39"/>
      <c r="AW2331" s="39"/>
      <c r="AX2331" s="39"/>
      <c r="AY2331" s="39"/>
      <c r="AZ2331" s="39"/>
      <c r="BA2331" s="39"/>
      <c r="BB2331" s="39"/>
      <c r="BC2331" s="39"/>
      <c r="BD2331" s="39"/>
      <c r="BE2331" s="39"/>
      <c r="BF2331" s="39"/>
      <c r="BG2331" s="39"/>
      <c r="BH2331" s="39"/>
      <c r="BI2331" s="39"/>
      <c r="BJ2331" s="39"/>
      <c r="BK2331" s="39"/>
      <c r="BL2331" s="39"/>
      <c r="BM2331" s="39"/>
      <c r="BN2331" s="39"/>
      <c r="BO2331" s="39"/>
      <c r="BP2331" s="39"/>
      <c r="BQ2331" s="39"/>
      <c r="BR2331" s="39"/>
      <c r="BS2331" s="39"/>
      <c r="BT2331" s="39"/>
      <c r="BU2331" s="39"/>
      <c r="BV2331" s="39"/>
      <c r="BW2331" s="39"/>
      <c r="BX2331" s="39"/>
      <c r="BY2331" s="39"/>
      <c r="BZ2331" s="39"/>
      <c r="CA2331" s="39"/>
      <c r="CB2331" s="39"/>
      <c r="CC2331" s="39"/>
      <c r="CD2331" s="39"/>
      <c r="CE2331" s="39"/>
      <c r="CF2331" s="39"/>
      <c r="CG2331" s="39"/>
      <c r="CH2331" s="39"/>
      <c r="CI2331" s="39"/>
      <c r="CJ2331" s="39"/>
      <c r="CK2331" s="39"/>
      <c r="CL2331" s="39"/>
      <c r="CM2331" s="39"/>
      <c r="CN2331" s="39"/>
      <c r="CO2331" s="39"/>
      <c r="CP2331" s="39"/>
      <c r="CQ2331" s="39"/>
      <c r="CR2331" s="39"/>
      <c r="CS2331" s="39"/>
      <c r="CT2331" s="39"/>
      <c r="CU2331" s="39"/>
      <c r="CV2331" s="39"/>
      <c r="CW2331" s="39"/>
      <c r="CX2331" s="39"/>
      <c r="CY2331" s="39"/>
      <c r="CZ2331" s="39"/>
      <c r="DA2331" s="39"/>
      <c r="DB2331" s="39"/>
      <c r="DC2331" s="39"/>
      <c r="DD2331" s="39"/>
      <c r="DE2331" s="39"/>
      <c r="DF2331" s="39"/>
      <c r="DG2331" s="39"/>
      <c r="DH2331" s="39"/>
      <c r="DI2331" s="39"/>
      <c r="DJ2331" s="39"/>
      <c r="DK2331" s="39"/>
      <c r="DL2331" s="39"/>
      <c r="DM2331" s="39"/>
      <c r="DN2331" s="39"/>
      <c r="DO2331" s="39"/>
      <c r="DP2331" s="39"/>
      <c r="DQ2331" s="39"/>
      <c r="DR2331" s="39"/>
      <c r="DS2331" s="39"/>
      <c r="DT2331" s="39"/>
      <c r="DU2331" s="39"/>
      <c r="DV2331" s="39"/>
      <c r="DW2331" s="39"/>
      <c r="DX2331" s="39"/>
      <c r="DY2331" s="39"/>
      <c r="DZ2331" s="39"/>
      <c r="EA2331" s="39"/>
      <c r="EB2331" s="39"/>
      <c r="EC2331" s="39"/>
      <c r="ED2331" s="39"/>
      <c r="EE2331" s="39"/>
      <c r="EF2331" s="39"/>
      <c r="EG2331" s="39"/>
      <c r="EH2331" s="39"/>
      <c r="EI2331" s="39"/>
      <c r="EJ2331" s="39"/>
      <c r="EK2331" s="39"/>
      <c r="EL2331" s="39"/>
      <c r="EM2331" s="39"/>
      <c r="EN2331" s="39"/>
      <c r="EO2331" s="39"/>
      <c r="EP2331" s="39"/>
      <c r="EQ2331" s="39"/>
      <c r="ER2331" s="39"/>
      <c r="ES2331" s="39"/>
      <c r="ET2331" s="39"/>
      <c r="EU2331" s="39"/>
      <c r="EV2331" s="39"/>
      <c r="EW2331" s="39"/>
      <c r="EX2331" s="39"/>
      <c r="EY2331" s="39"/>
      <c r="EZ2331" s="39"/>
      <c r="FA2331" s="39"/>
      <c r="FB2331" s="39"/>
      <c r="FC2331" s="39"/>
      <c r="FD2331" s="39"/>
      <c r="FE2331" s="39"/>
      <c r="FF2331" s="39"/>
      <c r="FG2331" s="39"/>
      <c r="FH2331" s="39"/>
      <c r="FI2331" s="39"/>
      <c r="FJ2331" s="39"/>
      <c r="FK2331" s="39"/>
      <c r="FL2331" s="39"/>
      <c r="FM2331" s="39"/>
      <c r="FN2331" s="39"/>
    </row>
    <row r="2332" spans="1:170" s="36" customFormat="1">
      <c r="A2332" s="105"/>
      <c r="B2332" s="106"/>
      <c r="C2332" s="107"/>
      <c r="D2332" s="132"/>
      <c r="E2332" s="132"/>
      <c r="F2332" s="132"/>
      <c r="G2332" s="132"/>
      <c r="H2332" s="107"/>
      <c r="I2332" s="108"/>
      <c r="J2332" s="132"/>
      <c r="K2332" s="137"/>
      <c r="L2332" s="137"/>
      <c r="M2332" s="139"/>
      <c r="N2332" s="139"/>
      <c r="O2332" s="105"/>
      <c r="P2332" s="112"/>
      <c r="Q2332" s="112"/>
      <c r="R2332" s="112"/>
      <c r="S2332" s="94"/>
      <c r="T2332" s="95"/>
      <c r="U2332" s="95"/>
      <c r="V2332" s="95"/>
      <c r="W2332" s="95"/>
      <c r="X2332" s="39"/>
      <c r="Y2332" s="39"/>
      <c r="Z2332" s="39"/>
      <c r="AA2332" s="39"/>
      <c r="AB2332" s="39"/>
      <c r="AC2332" s="39"/>
      <c r="AD2332" s="39"/>
      <c r="AE2332" s="39"/>
      <c r="AF2332" s="39"/>
      <c r="AG2332" s="39"/>
      <c r="AH2332" s="39"/>
      <c r="AI2332" s="39"/>
      <c r="AJ2332" s="39"/>
      <c r="AK2332" s="39"/>
      <c r="AL2332" s="39"/>
      <c r="AM2332" s="39"/>
      <c r="AN2332" s="39"/>
      <c r="AO2332" s="39"/>
      <c r="AP2332" s="39"/>
      <c r="AQ2332" s="39"/>
      <c r="AR2332" s="39"/>
      <c r="AS2332" s="39"/>
      <c r="AT2332" s="39"/>
      <c r="AU2332" s="39"/>
      <c r="AV2332" s="39"/>
      <c r="AW2332" s="39"/>
      <c r="AX2332" s="39"/>
      <c r="AY2332" s="39"/>
      <c r="AZ2332" s="39"/>
      <c r="BA2332" s="39"/>
      <c r="BB2332" s="39"/>
      <c r="BC2332" s="39"/>
      <c r="BD2332" s="39"/>
      <c r="BE2332" s="39"/>
      <c r="BF2332" s="39"/>
      <c r="BG2332" s="39"/>
      <c r="BH2332" s="39"/>
      <c r="BI2332" s="39"/>
      <c r="BJ2332" s="39"/>
      <c r="BK2332" s="39"/>
      <c r="BL2332" s="39"/>
      <c r="BM2332" s="39"/>
      <c r="BN2332" s="39"/>
      <c r="BO2332" s="39"/>
      <c r="BP2332" s="39"/>
      <c r="BQ2332" s="39"/>
      <c r="BR2332" s="39"/>
      <c r="BS2332" s="39"/>
      <c r="BT2332" s="39"/>
      <c r="BU2332" s="39"/>
      <c r="BV2332" s="39"/>
      <c r="BW2332" s="39"/>
      <c r="BX2332" s="39"/>
      <c r="BY2332" s="39"/>
      <c r="BZ2332" s="39"/>
      <c r="CA2332" s="39"/>
      <c r="CB2332" s="39"/>
      <c r="CC2332" s="39"/>
      <c r="CD2332" s="39"/>
      <c r="CE2332" s="39"/>
      <c r="CF2332" s="39"/>
      <c r="CG2332" s="39"/>
      <c r="CH2332" s="39"/>
      <c r="CI2332" s="39"/>
      <c r="CJ2332" s="39"/>
      <c r="CK2332" s="39"/>
      <c r="CL2332" s="39"/>
      <c r="CM2332" s="39"/>
      <c r="CN2332" s="39"/>
      <c r="CO2332" s="39"/>
      <c r="CP2332" s="39"/>
      <c r="CQ2332" s="39"/>
      <c r="CR2332" s="39"/>
      <c r="CS2332" s="39"/>
      <c r="CT2332" s="39"/>
      <c r="CU2332" s="39"/>
      <c r="CV2332" s="39"/>
      <c r="CW2332" s="39"/>
      <c r="CX2332" s="39"/>
      <c r="CY2332" s="39"/>
      <c r="CZ2332" s="39"/>
      <c r="DA2332" s="39"/>
      <c r="DB2332" s="39"/>
      <c r="DC2332" s="39"/>
      <c r="DD2332" s="39"/>
      <c r="DE2332" s="39"/>
      <c r="DF2332" s="39"/>
      <c r="DG2332" s="39"/>
      <c r="DH2332" s="39"/>
      <c r="DI2332" s="39"/>
      <c r="DJ2332" s="39"/>
      <c r="DK2332" s="39"/>
      <c r="DL2332" s="39"/>
      <c r="DM2332" s="39"/>
      <c r="DN2332" s="39"/>
      <c r="DO2332" s="39"/>
      <c r="DP2332" s="39"/>
      <c r="DQ2332" s="39"/>
      <c r="DR2332" s="39"/>
      <c r="DS2332" s="39"/>
      <c r="DT2332" s="39"/>
      <c r="DU2332" s="39"/>
      <c r="DV2332" s="39"/>
      <c r="DW2332" s="39"/>
      <c r="DX2332" s="39"/>
      <c r="DY2332" s="39"/>
      <c r="DZ2332" s="39"/>
      <c r="EA2332" s="39"/>
      <c r="EB2332" s="39"/>
      <c r="EC2332" s="39"/>
      <c r="ED2332" s="39"/>
      <c r="EE2332" s="39"/>
      <c r="EF2332" s="39"/>
      <c r="EG2332" s="39"/>
      <c r="EH2332" s="39"/>
      <c r="EI2332" s="39"/>
      <c r="EJ2332" s="39"/>
      <c r="EK2332" s="39"/>
      <c r="EL2332" s="39"/>
      <c r="EM2332" s="39"/>
      <c r="EN2332" s="39"/>
      <c r="EO2332" s="39"/>
      <c r="EP2332" s="39"/>
      <c r="EQ2332" s="39"/>
      <c r="ER2332" s="39"/>
      <c r="ES2332" s="39"/>
      <c r="ET2332" s="39"/>
      <c r="EU2332" s="39"/>
      <c r="EV2332" s="39"/>
      <c r="EW2332" s="39"/>
      <c r="EX2332" s="39"/>
      <c r="EY2332" s="39"/>
      <c r="EZ2332" s="39"/>
      <c r="FA2332" s="39"/>
      <c r="FB2332" s="39"/>
      <c r="FC2332" s="39"/>
      <c r="FD2332" s="39"/>
      <c r="FE2332" s="39"/>
      <c r="FF2332" s="39"/>
      <c r="FG2332" s="39"/>
      <c r="FH2332" s="39"/>
      <c r="FI2332" s="39"/>
      <c r="FJ2332" s="39"/>
      <c r="FK2332" s="39"/>
      <c r="FL2332" s="39"/>
      <c r="FM2332" s="39"/>
      <c r="FN2332" s="39"/>
    </row>
    <row r="2333" spans="1:170" s="36" customFormat="1">
      <c r="A2333" s="105"/>
      <c r="B2333" s="106"/>
      <c r="C2333" s="107"/>
      <c r="D2333" s="132"/>
      <c r="E2333" s="132"/>
      <c r="F2333" s="132"/>
      <c r="G2333" s="132"/>
      <c r="H2333" s="107"/>
      <c r="I2333" s="108"/>
      <c r="J2333" s="132"/>
      <c r="K2333" s="137"/>
      <c r="L2333" s="137"/>
      <c r="M2333" s="139"/>
      <c r="N2333" s="139"/>
      <c r="O2333" s="105"/>
      <c r="P2333" s="112"/>
      <c r="Q2333" s="112"/>
      <c r="R2333" s="112"/>
      <c r="S2333" s="94"/>
      <c r="T2333" s="95"/>
      <c r="U2333" s="95"/>
      <c r="V2333" s="95"/>
      <c r="W2333" s="95"/>
      <c r="X2333" s="39"/>
      <c r="Y2333" s="39"/>
      <c r="Z2333" s="39"/>
      <c r="AA2333" s="39"/>
      <c r="AB2333" s="39"/>
      <c r="AC2333" s="39"/>
      <c r="AD2333" s="39"/>
      <c r="AE2333" s="39"/>
      <c r="AF2333" s="39"/>
      <c r="AG2333" s="39"/>
      <c r="AH2333" s="39"/>
      <c r="AI2333" s="39"/>
      <c r="AJ2333" s="39"/>
      <c r="AK2333" s="39"/>
      <c r="AL2333" s="39"/>
      <c r="AM2333" s="39"/>
      <c r="AN2333" s="39"/>
      <c r="AO2333" s="39"/>
      <c r="AP2333" s="39"/>
      <c r="AQ2333" s="39"/>
      <c r="AR2333" s="39"/>
      <c r="AS2333" s="39"/>
      <c r="AT2333" s="39"/>
      <c r="AU2333" s="39"/>
      <c r="AV2333" s="39"/>
      <c r="AW2333" s="39"/>
      <c r="AX2333" s="39"/>
      <c r="AY2333" s="39"/>
      <c r="AZ2333" s="39"/>
      <c r="BA2333" s="39"/>
      <c r="BB2333" s="39"/>
      <c r="BC2333" s="39"/>
      <c r="BD2333" s="39"/>
      <c r="BE2333" s="39"/>
      <c r="BF2333" s="39"/>
      <c r="BG2333" s="39"/>
      <c r="BH2333" s="39"/>
      <c r="BI2333" s="39"/>
      <c r="BJ2333" s="39"/>
      <c r="BK2333" s="39"/>
      <c r="BL2333" s="39"/>
      <c r="BM2333" s="39"/>
      <c r="BN2333" s="39"/>
      <c r="BO2333" s="39"/>
      <c r="BP2333" s="39"/>
      <c r="BQ2333" s="39"/>
      <c r="BR2333" s="39"/>
      <c r="BS2333" s="39"/>
      <c r="BT2333" s="39"/>
      <c r="BU2333" s="39"/>
      <c r="BV2333" s="39"/>
      <c r="BW2333" s="39"/>
      <c r="BX2333" s="39"/>
      <c r="BY2333" s="39"/>
      <c r="BZ2333" s="39"/>
      <c r="CA2333" s="39"/>
      <c r="CB2333" s="39"/>
      <c r="CC2333" s="39"/>
      <c r="CD2333" s="39"/>
      <c r="CE2333" s="39"/>
      <c r="CF2333" s="39"/>
      <c r="CG2333" s="39"/>
      <c r="CH2333" s="39"/>
      <c r="CI2333" s="39"/>
      <c r="CJ2333" s="39"/>
      <c r="CK2333" s="39"/>
      <c r="CL2333" s="39"/>
      <c r="CM2333" s="39"/>
      <c r="CN2333" s="39"/>
      <c r="CO2333" s="39"/>
      <c r="CP2333" s="39"/>
      <c r="CQ2333" s="39"/>
      <c r="CR2333" s="39"/>
      <c r="CS2333" s="39"/>
      <c r="CT2333" s="39"/>
      <c r="CU2333" s="39"/>
      <c r="CV2333" s="39"/>
      <c r="CW2333" s="39"/>
      <c r="CX2333" s="39"/>
      <c r="CY2333" s="39"/>
      <c r="CZ2333" s="39"/>
      <c r="DA2333" s="39"/>
      <c r="DB2333" s="39"/>
      <c r="DC2333" s="39"/>
      <c r="DD2333" s="39"/>
      <c r="DE2333" s="39"/>
      <c r="DF2333" s="39"/>
      <c r="DG2333" s="39"/>
      <c r="DH2333" s="39"/>
      <c r="DI2333" s="39"/>
      <c r="DJ2333" s="39"/>
      <c r="DK2333" s="39"/>
      <c r="DL2333" s="39"/>
      <c r="DM2333" s="39"/>
      <c r="DN2333" s="39"/>
      <c r="DO2333" s="39"/>
      <c r="DP2333" s="39"/>
      <c r="DQ2333" s="39"/>
      <c r="DR2333" s="39"/>
      <c r="DS2333" s="39"/>
      <c r="DT2333" s="39"/>
      <c r="DU2333" s="39"/>
      <c r="DV2333" s="39"/>
      <c r="DW2333" s="39"/>
      <c r="DX2333" s="39"/>
      <c r="DY2333" s="39"/>
      <c r="DZ2333" s="39"/>
      <c r="EA2333" s="39"/>
      <c r="EB2333" s="39"/>
      <c r="EC2333" s="39"/>
      <c r="ED2333" s="39"/>
      <c r="EE2333" s="39"/>
      <c r="EF2333" s="39"/>
      <c r="EG2333" s="39"/>
      <c r="EH2333" s="39"/>
      <c r="EI2333" s="39"/>
      <c r="EJ2333" s="39"/>
      <c r="EK2333" s="39"/>
      <c r="EL2333" s="39"/>
      <c r="EM2333" s="39"/>
      <c r="EN2333" s="39"/>
      <c r="EO2333" s="39"/>
      <c r="EP2333" s="39"/>
      <c r="EQ2333" s="39"/>
      <c r="ER2333" s="39"/>
      <c r="ES2333" s="39"/>
      <c r="ET2333" s="39"/>
      <c r="EU2333" s="39"/>
      <c r="EV2333" s="39"/>
      <c r="EW2333" s="39"/>
      <c r="EX2333" s="39"/>
      <c r="EY2333" s="39"/>
      <c r="EZ2333" s="39"/>
      <c r="FA2333" s="39"/>
      <c r="FB2333" s="39"/>
      <c r="FC2333" s="39"/>
      <c r="FD2333" s="39"/>
      <c r="FE2333" s="39"/>
      <c r="FF2333" s="39"/>
      <c r="FG2333" s="39"/>
      <c r="FH2333" s="39"/>
      <c r="FI2333" s="39"/>
      <c r="FJ2333" s="39"/>
      <c r="FK2333" s="39"/>
      <c r="FL2333" s="39"/>
      <c r="FM2333" s="39"/>
      <c r="FN2333" s="39"/>
    </row>
    <row r="2334" spans="1:170" s="36" customFormat="1">
      <c r="A2334" s="105"/>
      <c r="B2334" s="106"/>
      <c r="C2334" s="107"/>
      <c r="D2334" s="132"/>
      <c r="E2334" s="132"/>
      <c r="F2334" s="132"/>
      <c r="G2334" s="132"/>
      <c r="H2334" s="107"/>
      <c r="I2334" s="108"/>
      <c r="J2334" s="132"/>
      <c r="K2334" s="137"/>
      <c r="L2334" s="137"/>
      <c r="M2334" s="139"/>
      <c r="N2334" s="139"/>
      <c r="O2334" s="105"/>
      <c r="P2334" s="112"/>
      <c r="Q2334" s="112"/>
      <c r="R2334" s="112"/>
      <c r="S2334" s="94"/>
      <c r="T2334" s="95"/>
      <c r="U2334" s="95"/>
      <c r="V2334" s="95"/>
      <c r="W2334" s="95"/>
      <c r="X2334" s="39"/>
      <c r="Y2334" s="39"/>
      <c r="Z2334" s="39"/>
      <c r="AA2334" s="39"/>
      <c r="AB2334" s="39"/>
      <c r="AC2334" s="39"/>
      <c r="AD2334" s="39"/>
      <c r="AE2334" s="39"/>
      <c r="AF2334" s="39"/>
      <c r="AG2334" s="39"/>
      <c r="AH2334" s="39"/>
      <c r="AI2334" s="39"/>
      <c r="AJ2334" s="39"/>
      <c r="AK2334" s="39"/>
      <c r="AL2334" s="39"/>
      <c r="AM2334" s="39"/>
      <c r="AN2334" s="39"/>
      <c r="AO2334" s="39"/>
      <c r="AP2334" s="39"/>
      <c r="AQ2334" s="39"/>
      <c r="AR2334" s="39"/>
      <c r="AS2334" s="39"/>
      <c r="AT2334" s="39"/>
      <c r="AU2334" s="39"/>
      <c r="AV2334" s="39"/>
      <c r="AW2334" s="39"/>
      <c r="AX2334" s="39"/>
      <c r="AY2334" s="39"/>
      <c r="AZ2334" s="39"/>
      <c r="BA2334" s="39"/>
      <c r="BB2334" s="39"/>
      <c r="BC2334" s="39"/>
      <c r="BD2334" s="39"/>
      <c r="BE2334" s="39"/>
      <c r="BF2334" s="39"/>
      <c r="BG2334" s="39"/>
      <c r="BH2334" s="39"/>
      <c r="BI2334" s="39"/>
      <c r="BJ2334" s="39"/>
      <c r="BK2334" s="39"/>
      <c r="BL2334" s="39"/>
      <c r="BM2334" s="39"/>
      <c r="BN2334" s="39"/>
      <c r="BO2334" s="39"/>
      <c r="BP2334" s="39"/>
      <c r="BQ2334" s="39"/>
      <c r="BR2334" s="39"/>
      <c r="BS2334" s="39"/>
      <c r="BT2334" s="39"/>
      <c r="BU2334" s="39"/>
      <c r="BV2334" s="39"/>
      <c r="BW2334" s="39"/>
      <c r="BX2334" s="39"/>
      <c r="BY2334" s="39"/>
      <c r="BZ2334" s="39"/>
      <c r="CA2334" s="39"/>
      <c r="CB2334" s="39"/>
      <c r="CC2334" s="39"/>
      <c r="CD2334" s="39"/>
      <c r="CE2334" s="39"/>
      <c r="CF2334" s="39"/>
      <c r="CG2334" s="39"/>
      <c r="CH2334" s="39"/>
      <c r="CI2334" s="39"/>
      <c r="CJ2334" s="39"/>
      <c r="CK2334" s="39"/>
      <c r="CL2334" s="39"/>
      <c r="CM2334" s="39"/>
      <c r="CN2334" s="39"/>
      <c r="CO2334" s="39"/>
      <c r="CP2334" s="39"/>
      <c r="CQ2334" s="39"/>
      <c r="CR2334" s="39"/>
      <c r="CS2334" s="39"/>
      <c r="CT2334" s="39"/>
      <c r="CU2334" s="39"/>
      <c r="CV2334" s="39"/>
      <c r="CW2334" s="39"/>
      <c r="CX2334" s="39"/>
      <c r="CY2334" s="39"/>
      <c r="CZ2334" s="39"/>
      <c r="DA2334" s="39"/>
      <c r="DB2334" s="39"/>
      <c r="DC2334" s="39"/>
      <c r="DD2334" s="39"/>
      <c r="DE2334" s="39"/>
      <c r="DF2334" s="39"/>
      <c r="DG2334" s="39"/>
      <c r="DH2334" s="39"/>
      <c r="DI2334" s="39"/>
      <c r="DJ2334" s="39"/>
      <c r="DK2334" s="39"/>
      <c r="DL2334" s="39"/>
      <c r="DM2334" s="39"/>
      <c r="DN2334" s="39"/>
      <c r="DO2334" s="39"/>
      <c r="DP2334" s="39"/>
      <c r="DQ2334" s="39"/>
      <c r="DR2334" s="39"/>
      <c r="DS2334" s="39"/>
      <c r="DT2334" s="39"/>
      <c r="DU2334" s="39"/>
      <c r="DV2334" s="39"/>
      <c r="DW2334" s="39"/>
      <c r="DX2334" s="39"/>
      <c r="DY2334" s="39"/>
      <c r="DZ2334" s="39"/>
      <c r="EA2334" s="39"/>
      <c r="EB2334" s="39"/>
      <c r="EC2334" s="39"/>
      <c r="ED2334" s="39"/>
      <c r="EE2334" s="39"/>
      <c r="EF2334" s="39"/>
      <c r="EG2334" s="39"/>
      <c r="EH2334" s="39"/>
      <c r="EI2334" s="39"/>
      <c r="EJ2334" s="39"/>
      <c r="EK2334" s="39"/>
      <c r="EL2334" s="39"/>
      <c r="EM2334" s="39"/>
      <c r="EN2334" s="39"/>
      <c r="EO2334" s="39"/>
      <c r="EP2334" s="39"/>
      <c r="EQ2334" s="39"/>
      <c r="ER2334" s="39"/>
      <c r="ES2334" s="39"/>
      <c r="ET2334" s="39"/>
      <c r="EU2334" s="39"/>
      <c r="EV2334" s="39"/>
      <c r="EW2334" s="39"/>
      <c r="EX2334" s="39"/>
      <c r="EY2334" s="39"/>
      <c r="EZ2334" s="39"/>
      <c r="FA2334" s="39"/>
      <c r="FB2334" s="39"/>
      <c r="FC2334" s="39"/>
      <c r="FD2334" s="39"/>
      <c r="FE2334" s="39"/>
      <c r="FF2334" s="39"/>
      <c r="FG2334" s="39"/>
      <c r="FH2334" s="39"/>
      <c r="FI2334" s="39"/>
      <c r="FJ2334" s="39"/>
      <c r="FK2334" s="39"/>
      <c r="FL2334" s="39"/>
      <c r="FM2334" s="39"/>
      <c r="FN2334" s="39"/>
    </row>
    <row r="2335" spans="1:170" s="36" customFormat="1">
      <c r="A2335" s="105"/>
      <c r="B2335" s="106"/>
      <c r="C2335" s="107"/>
      <c r="D2335" s="132"/>
      <c r="E2335" s="132"/>
      <c r="F2335" s="132"/>
      <c r="G2335" s="132"/>
      <c r="H2335" s="107"/>
      <c r="I2335" s="108"/>
      <c r="J2335" s="132"/>
      <c r="K2335" s="137"/>
      <c r="L2335" s="137"/>
      <c r="M2335" s="139"/>
      <c r="N2335" s="139"/>
      <c r="O2335" s="105"/>
      <c r="P2335" s="112"/>
      <c r="Q2335" s="112"/>
      <c r="R2335" s="112"/>
      <c r="S2335" s="94"/>
      <c r="T2335" s="95"/>
      <c r="U2335" s="95"/>
      <c r="V2335" s="95"/>
      <c r="W2335" s="95"/>
      <c r="X2335" s="39"/>
      <c r="Y2335" s="39"/>
      <c r="Z2335" s="39"/>
      <c r="AA2335" s="39"/>
      <c r="AB2335" s="39"/>
      <c r="AC2335" s="39"/>
      <c r="AD2335" s="39"/>
      <c r="AE2335" s="39"/>
      <c r="AF2335" s="39"/>
      <c r="AG2335" s="39"/>
      <c r="AH2335" s="39"/>
      <c r="AI2335" s="39"/>
      <c r="AJ2335" s="39"/>
      <c r="AK2335" s="39"/>
      <c r="AL2335" s="39"/>
      <c r="AM2335" s="39"/>
      <c r="AN2335" s="39"/>
      <c r="AO2335" s="39"/>
      <c r="AP2335" s="39"/>
      <c r="AQ2335" s="39"/>
      <c r="AR2335" s="39"/>
      <c r="AS2335" s="39"/>
      <c r="AT2335" s="39"/>
      <c r="AU2335" s="39"/>
      <c r="AV2335" s="39"/>
      <c r="AW2335" s="39"/>
      <c r="AX2335" s="39"/>
      <c r="AY2335" s="39"/>
      <c r="AZ2335" s="39"/>
      <c r="BA2335" s="39"/>
      <c r="BB2335" s="39"/>
      <c r="BC2335" s="39"/>
      <c r="BD2335" s="39"/>
      <c r="BE2335" s="39"/>
      <c r="BF2335" s="39"/>
      <c r="BG2335" s="39"/>
      <c r="BH2335" s="39"/>
      <c r="BI2335" s="39"/>
      <c r="BJ2335" s="39"/>
      <c r="BK2335" s="39"/>
      <c r="BL2335" s="39"/>
      <c r="BM2335" s="39"/>
      <c r="BN2335" s="39"/>
      <c r="BO2335" s="39"/>
      <c r="BP2335" s="39"/>
      <c r="BQ2335" s="39"/>
      <c r="BR2335" s="39"/>
      <c r="BS2335" s="39"/>
      <c r="BT2335" s="39"/>
      <c r="BU2335" s="39"/>
      <c r="BV2335" s="39"/>
      <c r="BW2335" s="39"/>
      <c r="BX2335" s="39"/>
      <c r="BY2335" s="39"/>
      <c r="BZ2335" s="39"/>
      <c r="CA2335" s="39"/>
      <c r="CB2335" s="39"/>
      <c r="CC2335" s="39"/>
      <c r="CD2335" s="39"/>
      <c r="CE2335" s="39"/>
      <c r="CF2335" s="39"/>
      <c r="CG2335" s="39"/>
      <c r="CH2335" s="39"/>
      <c r="CI2335" s="39"/>
      <c r="CJ2335" s="39"/>
      <c r="CK2335" s="39"/>
      <c r="CL2335" s="39"/>
      <c r="CM2335" s="39"/>
      <c r="CN2335" s="39"/>
      <c r="CO2335" s="39"/>
      <c r="CP2335" s="39"/>
      <c r="CQ2335" s="39"/>
      <c r="CR2335" s="39"/>
      <c r="CS2335" s="39"/>
      <c r="CT2335" s="39"/>
      <c r="CU2335" s="39"/>
      <c r="CV2335" s="39"/>
      <c r="CW2335" s="39"/>
      <c r="CX2335" s="39"/>
      <c r="CY2335" s="39"/>
      <c r="CZ2335" s="39"/>
      <c r="DA2335" s="39"/>
      <c r="DB2335" s="39"/>
      <c r="DC2335" s="39"/>
      <c r="DD2335" s="39"/>
      <c r="DE2335" s="39"/>
      <c r="DF2335" s="39"/>
      <c r="DG2335" s="39"/>
      <c r="DH2335" s="39"/>
      <c r="DI2335" s="39"/>
      <c r="DJ2335" s="39"/>
      <c r="DK2335" s="39"/>
      <c r="DL2335" s="39"/>
      <c r="DM2335" s="39"/>
      <c r="DN2335" s="39"/>
      <c r="DO2335" s="39"/>
      <c r="DP2335" s="39"/>
      <c r="DQ2335" s="39"/>
      <c r="DR2335" s="39"/>
      <c r="DS2335" s="39"/>
      <c r="DT2335" s="39"/>
      <c r="DU2335" s="39"/>
      <c r="DV2335" s="39"/>
      <c r="DW2335" s="39"/>
      <c r="DX2335" s="39"/>
      <c r="DY2335" s="39"/>
      <c r="DZ2335" s="39"/>
      <c r="EA2335" s="39"/>
      <c r="EB2335" s="39"/>
      <c r="EC2335" s="39"/>
      <c r="ED2335" s="39"/>
      <c r="EE2335" s="39"/>
      <c r="EF2335" s="39"/>
      <c r="EG2335" s="39"/>
      <c r="EH2335" s="39"/>
      <c r="EI2335" s="39"/>
      <c r="EJ2335" s="39"/>
      <c r="EK2335" s="39"/>
      <c r="EL2335" s="39"/>
      <c r="EM2335" s="39"/>
      <c r="EN2335" s="39"/>
      <c r="EO2335" s="39"/>
      <c r="EP2335" s="39"/>
      <c r="EQ2335" s="39"/>
      <c r="ER2335" s="39"/>
      <c r="ES2335" s="39"/>
      <c r="ET2335" s="39"/>
      <c r="EU2335" s="39"/>
      <c r="EV2335" s="39"/>
      <c r="EW2335" s="39"/>
      <c r="EX2335" s="39"/>
      <c r="EY2335" s="39"/>
      <c r="EZ2335" s="39"/>
      <c r="FA2335" s="39"/>
      <c r="FB2335" s="39"/>
      <c r="FC2335" s="39"/>
      <c r="FD2335" s="39"/>
      <c r="FE2335" s="39"/>
      <c r="FF2335" s="39"/>
      <c r="FG2335" s="39"/>
      <c r="FH2335" s="39"/>
      <c r="FI2335" s="39"/>
      <c r="FJ2335" s="39"/>
      <c r="FK2335" s="39"/>
      <c r="FL2335" s="39"/>
      <c r="FM2335" s="39"/>
      <c r="FN2335" s="39"/>
    </row>
    <row r="2336" spans="1:170" s="36" customFormat="1">
      <c r="A2336" s="105"/>
      <c r="B2336" s="106"/>
      <c r="C2336" s="107"/>
      <c r="D2336" s="132"/>
      <c r="E2336" s="132"/>
      <c r="F2336" s="132"/>
      <c r="G2336" s="132"/>
      <c r="H2336" s="107"/>
      <c r="I2336" s="108"/>
      <c r="J2336" s="132"/>
      <c r="K2336" s="137"/>
      <c r="L2336" s="137"/>
      <c r="M2336" s="139"/>
      <c r="N2336" s="139"/>
      <c r="O2336" s="105"/>
      <c r="P2336" s="112"/>
      <c r="Q2336" s="112"/>
      <c r="R2336" s="112"/>
      <c r="S2336" s="94"/>
      <c r="T2336" s="95"/>
      <c r="U2336" s="95"/>
      <c r="V2336" s="95"/>
      <c r="W2336" s="95"/>
      <c r="X2336" s="39"/>
      <c r="Y2336" s="39"/>
      <c r="Z2336" s="39"/>
      <c r="AA2336" s="39"/>
      <c r="AB2336" s="39"/>
      <c r="AC2336" s="39"/>
      <c r="AD2336" s="39"/>
      <c r="AE2336" s="39"/>
      <c r="AF2336" s="39"/>
      <c r="AG2336" s="39"/>
      <c r="AH2336" s="39"/>
      <c r="AI2336" s="39"/>
      <c r="AJ2336" s="39"/>
      <c r="AK2336" s="39"/>
      <c r="AL2336" s="39"/>
      <c r="AM2336" s="39"/>
      <c r="AN2336" s="39"/>
      <c r="AO2336" s="39"/>
      <c r="AP2336" s="39"/>
      <c r="AQ2336" s="39"/>
      <c r="AR2336" s="39"/>
      <c r="AS2336" s="39"/>
      <c r="AT2336" s="39"/>
      <c r="AU2336" s="39"/>
      <c r="AV2336" s="39"/>
      <c r="AW2336" s="39"/>
      <c r="AX2336" s="39"/>
      <c r="AY2336" s="39"/>
      <c r="AZ2336" s="39"/>
      <c r="BA2336" s="39"/>
      <c r="BB2336" s="39"/>
      <c r="BC2336" s="39"/>
      <c r="BD2336" s="39"/>
      <c r="BE2336" s="39"/>
      <c r="BF2336" s="39"/>
      <c r="BG2336" s="39"/>
      <c r="BH2336" s="39"/>
      <c r="BI2336" s="39"/>
      <c r="BJ2336" s="39"/>
      <c r="BK2336" s="39"/>
      <c r="BL2336" s="39"/>
      <c r="BM2336" s="39"/>
      <c r="BN2336" s="39"/>
      <c r="BO2336" s="39"/>
      <c r="BP2336" s="39"/>
      <c r="BQ2336" s="39"/>
      <c r="BR2336" s="39"/>
      <c r="BS2336" s="39"/>
      <c r="BT2336" s="39"/>
      <c r="BU2336" s="39"/>
      <c r="BV2336" s="39"/>
      <c r="BW2336" s="39"/>
      <c r="BX2336" s="39"/>
      <c r="BY2336" s="39"/>
      <c r="BZ2336" s="39"/>
      <c r="CA2336" s="39"/>
      <c r="CB2336" s="39"/>
      <c r="CC2336" s="39"/>
      <c r="CD2336" s="39"/>
      <c r="CE2336" s="39"/>
      <c r="CF2336" s="39"/>
      <c r="CG2336" s="39"/>
      <c r="CH2336" s="39"/>
      <c r="CI2336" s="39"/>
      <c r="CJ2336" s="39"/>
      <c r="CK2336" s="39"/>
      <c r="CL2336" s="39"/>
      <c r="CM2336" s="39"/>
      <c r="CN2336" s="39"/>
      <c r="CO2336" s="39"/>
      <c r="CP2336" s="39"/>
      <c r="CQ2336" s="39"/>
      <c r="CR2336" s="39"/>
      <c r="CS2336" s="39"/>
      <c r="CT2336" s="39"/>
      <c r="CU2336" s="39"/>
      <c r="CV2336" s="39"/>
      <c r="CW2336" s="39"/>
      <c r="CX2336" s="39"/>
      <c r="CY2336" s="39"/>
      <c r="CZ2336" s="39"/>
      <c r="DA2336" s="39"/>
      <c r="DB2336" s="39"/>
      <c r="DC2336" s="39"/>
      <c r="DD2336" s="39"/>
      <c r="DE2336" s="39"/>
      <c r="DF2336" s="39"/>
      <c r="DG2336" s="39"/>
      <c r="DH2336" s="39"/>
      <c r="DI2336" s="39"/>
      <c r="DJ2336" s="39"/>
      <c r="DK2336" s="39"/>
      <c r="DL2336" s="39"/>
      <c r="DM2336" s="39"/>
      <c r="DN2336" s="39"/>
      <c r="DO2336" s="39"/>
      <c r="DP2336" s="39"/>
      <c r="DQ2336" s="39"/>
      <c r="DR2336" s="39"/>
      <c r="DS2336" s="39"/>
      <c r="DT2336" s="39"/>
      <c r="DU2336" s="39"/>
      <c r="DV2336" s="39"/>
      <c r="DW2336" s="39"/>
      <c r="DX2336" s="39"/>
      <c r="DY2336" s="39"/>
      <c r="DZ2336" s="39"/>
      <c r="EA2336" s="39"/>
      <c r="EB2336" s="39"/>
      <c r="EC2336" s="39"/>
      <c r="ED2336" s="39"/>
      <c r="EE2336" s="39"/>
      <c r="EF2336" s="39"/>
      <c r="EG2336" s="39"/>
      <c r="EH2336" s="39"/>
      <c r="EI2336" s="39"/>
      <c r="EJ2336" s="39"/>
      <c r="EK2336" s="39"/>
      <c r="EL2336" s="39"/>
      <c r="EM2336" s="39"/>
      <c r="EN2336" s="39"/>
      <c r="EO2336" s="39"/>
      <c r="EP2336" s="39"/>
      <c r="EQ2336" s="39"/>
      <c r="ER2336" s="39"/>
      <c r="ES2336" s="39"/>
      <c r="ET2336" s="39"/>
      <c r="EU2336" s="39"/>
      <c r="EV2336" s="39"/>
      <c r="EW2336" s="39"/>
      <c r="EX2336" s="39"/>
      <c r="EY2336" s="39"/>
      <c r="EZ2336" s="39"/>
      <c r="FA2336" s="39"/>
      <c r="FB2336" s="39"/>
      <c r="FC2336" s="39"/>
      <c r="FD2336" s="39"/>
      <c r="FE2336" s="39"/>
      <c r="FF2336" s="39"/>
      <c r="FG2336" s="39"/>
      <c r="FH2336" s="39"/>
      <c r="FI2336" s="39"/>
      <c r="FJ2336" s="39"/>
      <c r="FK2336" s="39"/>
      <c r="FL2336" s="39"/>
      <c r="FM2336" s="39"/>
      <c r="FN2336" s="39"/>
    </row>
    <row r="2337" spans="1:170" s="36" customFormat="1">
      <c r="A2337" s="105"/>
      <c r="B2337" s="106"/>
      <c r="C2337" s="107"/>
      <c r="D2337" s="132"/>
      <c r="E2337" s="132"/>
      <c r="F2337" s="132"/>
      <c r="G2337" s="132"/>
      <c r="H2337" s="107"/>
      <c r="I2337" s="108"/>
      <c r="J2337" s="132"/>
      <c r="K2337" s="137"/>
      <c r="L2337" s="137"/>
      <c r="M2337" s="139"/>
      <c r="N2337" s="139"/>
      <c r="O2337" s="105"/>
      <c r="P2337" s="112"/>
      <c r="Q2337" s="112"/>
      <c r="R2337" s="112"/>
      <c r="S2337" s="94"/>
      <c r="T2337" s="95"/>
      <c r="U2337" s="95"/>
      <c r="V2337" s="95"/>
      <c r="W2337" s="95"/>
      <c r="X2337" s="39"/>
      <c r="Y2337" s="39"/>
      <c r="Z2337" s="39"/>
      <c r="AA2337" s="39"/>
      <c r="AB2337" s="39"/>
      <c r="AC2337" s="39"/>
      <c r="AD2337" s="39"/>
      <c r="AE2337" s="39"/>
      <c r="AF2337" s="39"/>
      <c r="AG2337" s="39"/>
      <c r="AH2337" s="39"/>
      <c r="AI2337" s="39"/>
      <c r="AJ2337" s="39"/>
      <c r="AK2337" s="39"/>
      <c r="AL2337" s="39"/>
      <c r="AM2337" s="39"/>
      <c r="AN2337" s="39"/>
      <c r="AO2337" s="39"/>
      <c r="AP2337" s="39"/>
      <c r="AQ2337" s="39"/>
      <c r="AR2337" s="39"/>
      <c r="AS2337" s="39"/>
      <c r="AT2337" s="39"/>
      <c r="AU2337" s="39"/>
      <c r="AV2337" s="39"/>
      <c r="AW2337" s="39"/>
      <c r="AX2337" s="39"/>
      <c r="AY2337" s="39"/>
      <c r="AZ2337" s="39"/>
      <c r="BA2337" s="39"/>
      <c r="BB2337" s="39"/>
      <c r="BC2337" s="39"/>
      <c r="BD2337" s="39"/>
      <c r="BE2337" s="39"/>
      <c r="BF2337" s="39"/>
      <c r="BG2337" s="39"/>
      <c r="BH2337" s="39"/>
      <c r="BI2337" s="39"/>
      <c r="BJ2337" s="39"/>
      <c r="BK2337" s="39"/>
      <c r="BL2337" s="39"/>
      <c r="BM2337" s="39"/>
      <c r="BN2337" s="39"/>
      <c r="BO2337" s="39"/>
      <c r="BP2337" s="39"/>
      <c r="BQ2337" s="39"/>
      <c r="BR2337" s="39"/>
      <c r="BS2337" s="39"/>
      <c r="BT2337" s="39"/>
      <c r="BU2337" s="39"/>
      <c r="BV2337" s="39"/>
      <c r="BW2337" s="39"/>
      <c r="BX2337" s="39"/>
      <c r="BY2337" s="39"/>
      <c r="BZ2337" s="39"/>
      <c r="CA2337" s="39"/>
      <c r="CB2337" s="39"/>
      <c r="CC2337" s="39"/>
      <c r="CD2337" s="39"/>
      <c r="CE2337" s="39"/>
      <c r="CF2337" s="39"/>
      <c r="CG2337" s="39"/>
      <c r="CH2337" s="39"/>
      <c r="CI2337" s="39"/>
      <c r="CJ2337" s="39"/>
      <c r="CK2337" s="39"/>
      <c r="CL2337" s="39"/>
      <c r="CM2337" s="39"/>
      <c r="CN2337" s="39"/>
      <c r="CO2337" s="39"/>
      <c r="CP2337" s="39"/>
      <c r="CQ2337" s="39"/>
      <c r="CR2337" s="39"/>
      <c r="CS2337" s="39"/>
      <c r="CT2337" s="39"/>
      <c r="CU2337" s="39"/>
      <c r="CV2337" s="39"/>
      <c r="CW2337" s="39"/>
      <c r="CX2337" s="39"/>
      <c r="CY2337" s="39"/>
      <c r="CZ2337" s="39"/>
      <c r="DA2337" s="39"/>
      <c r="DB2337" s="39"/>
      <c r="DC2337" s="39"/>
      <c r="DD2337" s="39"/>
      <c r="DE2337" s="39"/>
      <c r="DF2337" s="39"/>
      <c r="DG2337" s="39"/>
      <c r="DH2337" s="39"/>
      <c r="DI2337" s="39"/>
      <c r="DJ2337" s="39"/>
      <c r="DK2337" s="39"/>
      <c r="DL2337" s="39"/>
      <c r="DM2337" s="39"/>
      <c r="DN2337" s="39"/>
      <c r="DO2337" s="39"/>
      <c r="DP2337" s="39"/>
      <c r="DQ2337" s="39"/>
      <c r="DR2337" s="39"/>
      <c r="DS2337" s="39"/>
      <c r="DT2337" s="39"/>
      <c r="DU2337" s="39"/>
      <c r="DV2337" s="39"/>
      <c r="DW2337" s="39"/>
      <c r="DX2337" s="39"/>
      <c r="DY2337" s="39"/>
      <c r="DZ2337" s="39"/>
      <c r="EA2337" s="39"/>
      <c r="EB2337" s="39"/>
      <c r="EC2337" s="39"/>
      <c r="ED2337" s="39"/>
      <c r="EE2337" s="39"/>
      <c r="EF2337" s="39"/>
      <c r="EG2337" s="39"/>
      <c r="EH2337" s="39"/>
      <c r="EI2337" s="39"/>
      <c r="EJ2337" s="39"/>
      <c r="EK2337" s="39"/>
      <c r="EL2337" s="39"/>
      <c r="EM2337" s="39"/>
      <c r="EN2337" s="39"/>
      <c r="EO2337" s="39"/>
      <c r="EP2337" s="39"/>
      <c r="EQ2337" s="39"/>
      <c r="ER2337" s="39"/>
      <c r="ES2337" s="39"/>
      <c r="ET2337" s="39"/>
      <c r="EU2337" s="39"/>
      <c r="EV2337" s="39"/>
      <c r="EW2337" s="39"/>
      <c r="EX2337" s="39"/>
      <c r="EY2337" s="39"/>
      <c r="EZ2337" s="39"/>
      <c r="FA2337" s="39"/>
      <c r="FB2337" s="39"/>
      <c r="FC2337" s="39"/>
      <c r="FD2337" s="39"/>
      <c r="FE2337" s="39"/>
      <c r="FF2337" s="39"/>
      <c r="FG2337" s="39"/>
      <c r="FH2337" s="39"/>
      <c r="FI2337" s="39"/>
      <c r="FJ2337" s="39"/>
      <c r="FK2337" s="39"/>
      <c r="FL2337" s="39"/>
      <c r="FM2337" s="39"/>
      <c r="FN2337" s="39"/>
    </row>
    <row r="2338" spans="1:170" s="36" customFormat="1">
      <c r="A2338" s="105"/>
      <c r="B2338" s="106"/>
      <c r="C2338" s="107"/>
      <c r="D2338" s="132"/>
      <c r="E2338" s="132"/>
      <c r="F2338" s="132"/>
      <c r="G2338" s="132"/>
      <c r="H2338" s="107"/>
      <c r="I2338" s="108"/>
      <c r="J2338" s="132"/>
      <c r="K2338" s="137"/>
      <c r="L2338" s="137"/>
      <c r="M2338" s="139"/>
      <c r="N2338" s="139"/>
      <c r="O2338" s="105"/>
      <c r="P2338" s="112"/>
      <c r="Q2338" s="112"/>
      <c r="R2338" s="112"/>
      <c r="S2338" s="94"/>
      <c r="T2338" s="95"/>
      <c r="U2338" s="95"/>
      <c r="V2338" s="95"/>
      <c r="W2338" s="95"/>
      <c r="X2338" s="39"/>
      <c r="Y2338" s="39"/>
      <c r="Z2338" s="39"/>
      <c r="AA2338" s="39"/>
      <c r="AB2338" s="39"/>
      <c r="AC2338" s="39"/>
      <c r="AD2338" s="39"/>
      <c r="AE2338" s="39"/>
      <c r="AF2338" s="39"/>
      <c r="AG2338" s="39"/>
      <c r="AH2338" s="39"/>
      <c r="AI2338" s="39"/>
      <c r="AJ2338" s="39"/>
      <c r="AK2338" s="39"/>
      <c r="AL2338" s="39"/>
      <c r="AM2338" s="39"/>
      <c r="AN2338" s="39"/>
      <c r="AO2338" s="39"/>
      <c r="AP2338" s="39"/>
      <c r="AQ2338" s="39"/>
      <c r="AR2338" s="39"/>
      <c r="AS2338" s="39"/>
      <c r="AT2338" s="39"/>
      <c r="AU2338" s="39"/>
      <c r="AV2338" s="39"/>
      <c r="AW2338" s="39"/>
      <c r="AX2338" s="39"/>
      <c r="AY2338" s="39"/>
      <c r="AZ2338" s="39"/>
      <c r="BA2338" s="39"/>
      <c r="BB2338" s="39"/>
      <c r="BC2338" s="39"/>
      <c r="BD2338" s="39"/>
      <c r="BE2338" s="39"/>
      <c r="BF2338" s="39"/>
      <c r="BG2338" s="39"/>
      <c r="BH2338" s="39"/>
      <c r="BI2338" s="39"/>
      <c r="BJ2338" s="39"/>
      <c r="BK2338" s="39"/>
      <c r="BL2338" s="39"/>
      <c r="BM2338" s="39"/>
      <c r="BN2338" s="39"/>
      <c r="BO2338" s="39"/>
      <c r="BP2338" s="39"/>
      <c r="BQ2338" s="39"/>
      <c r="BR2338" s="39"/>
      <c r="BS2338" s="39"/>
      <c r="BT2338" s="39"/>
      <c r="BU2338" s="39"/>
      <c r="BV2338" s="39"/>
      <c r="BW2338" s="39"/>
      <c r="BX2338" s="39"/>
      <c r="BY2338" s="39"/>
      <c r="BZ2338" s="39"/>
      <c r="CA2338" s="39"/>
      <c r="CB2338" s="39"/>
      <c r="CC2338" s="39"/>
      <c r="CD2338" s="39"/>
      <c r="CE2338" s="39"/>
      <c r="CF2338" s="39"/>
      <c r="CG2338" s="39"/>
      <c r="CH2338" s="39"/>
      <c r="CI2338" s="39"/>
      <c r="CJ2338" s="39"/>
      <c r="CK2338" s="39"/>
      <c r="CL2338" s="39"/>
      <c r="CM2338" s="39"/>
      <c r="CN2338" s="39"/>
      <c r="CO2338" s="39"/>
      <c r="CP2338" s="39"/>
      <c r="CQ2338" s="39"/>
      <c r="CR2338" s="39"/>
      <c r="CS2338" s="39"/>
      <c r="CT2338" s="39"/>
      <c r="CU2338" s="39"/>
      <c r="CV2338" s="39"/>
      <c r="CW2338" s="39"/>
      <c r="CX2338" s="39"/>
      <c r="CY2338" s="39"/>
      <c r="CZ2338" s="39"/>
      <c r="DA2338" s="39"/>
      <c r="DB2338" s="39"/>
      <c r="DC2338" s="39"/>
      <c r="DD2338" s="39"/>
      <c r="DE2338" s="39"/>
      <c r="DF2338" s="39"/>
      <c r="DG2338" s="39"/>
      <c r="DH2338" s="39"/>
      <c r="DI2338" s="39"/>
      <c r="DJ2338" s="39"/>
      <c r="DK2338" s="39"/>
      <c r="DL2338" s="39"/>
      <c r="DM2338" s="39"/>
      <c r="DN2338" s="39"/>
      <c r="DO2338" s="39"/>
      <c r="DP2338" s="39"/>
      <c r="DQ2338" s="39"/>
      <c r="DR2338" s="39"/>
      <c r="DS2338" s="39"/>
      <c r="DT2338" s="39"/>
      <c r="DU2338" s="39"/>
      <c r="DV2338" s="39"/>
      <c r="DW2338" s="39"/>
      <c r="DX2338" s="39"/>
      <c r="DY2338" s="39"/>
      <c r="DZ2338" s="39"/>
      <c r="EA2338" s="39"/>
      <c r="EB2338" s="39"/>
      <c r="EC2338" s="39"/>
      <c r="ED2338" s="39"/>
      <c r="EE2338" s="39"/>
      <c r="EF2338" s="39"/>
      <c r="EG2338" s="39"/>
      <c r="EH2338" s="39"/>
      <c r="EI2338" s="39"/>
      <c r="EJ2338" s="39"/>
      <c r="EK2338" s="39"/>
      <c r="EL2338" s="39"/>
      <c r="EM2338" s="39"/>
      <c r="EN2338" s="39"/>
      <c r="EO2338" s="39"/>
      <c r="EP2338" s="39"/>
      <c r="EQ2338" s="39"/>
      <c r="ER2338" s="39"/>
      <c r="ES2338" s="39"/>
      <c r="ET2338" s="39"/>
      <c r="EU2338" s="39"/>
      <c r="EV2338" s="39"/>
      <c r="EW2338" s="39"/>
      <c r="EX2338" s="39"/>
      <c r="EY2338" s="39"/>
      <c r="EZ2338" s="39"/>
      <c r="FA2338" s="39"/>
      <c r="FB2338" s="39"/>
      <c r="FC2338" s="39"/>
      <c r="FD2338" s="39"/>
      <c r="FE2338" s="39"/>
      <c r="FF2338" s="39"/>
      <c r="FG2338" s="39"/>
      <c r="FH2338" s="39"/>
      <c r="FI2338" s="39"/>
      <c r="FJ2338" s="39"/>
      <c r="FK2338" s="39"/>
      <c r="FL2338" s="39"/>
      <c r="FM2338" s="39"/>
      <c r="FN2338" s="39"/>
    </row>
    <row r="2339" spans="1:170" s="36" customFormat="1">
      <c r="A2339" s="105"/>
      <c r="B2339" s="106"/>
      <c r="C2339" s="107"/>
      <c r="D2339" s="132"/>
      <c r="E2339" s="132"/>
      <c r="F2339" s="132"/>
      <c r="G2339" s="132"/>
      <c r="H2339" s="107"/>
      <c r="I2339" s="108"/>
      <c r="J2339" s="132"/>
      <c r="K2339" s="137"/>
      <c r="L2339" s="137"/>
      <c r="M2339" s="139"/>
      <c r="N2339" s="139"/>
      <c r="O2339" s="105"/>
      <c r="P2339" s="112"/>
      <c r="Q2339" s="112"/>
      <c r="R2339" s="112"/>
      <c r="S2339" s="94"/>
      <c r="T2339" s="95"/>
      <c r="U2339" s="95"/>
      <c r="V2339" s="95"/>
      <c r="W2339" s="95"/>
      <c r="X2339" s="39"/>
      <c r="Y2339" s="39"/>
      <c r="Z2339" s="39"/>
      <c r="AA2339" s="39"/>
      <c r="AB2339" s="39"/>
      <c r="AC2339" s="39"/>
      <c r="AD2339" s="39"/>
      <c r="AE2339" s="39"/>
      <c r="AF2339" s="39"/>
      <c r="AG2339" s="39"/>
      <c r="AH2339" s="39"/>
      <c r="AI2339" s="39"/>
      <c r="AJ2339" s="39"/>
      <c r="AK2339" s="39"/>
      <c r="AL2339" s="39"/>
      <c r="AM2339" s="39"/>
      <c r="AN2339" s="39"/>
      <c r="AO2339" s="39"/>
      <c r="AP2339" s="39"/>
      <c r="AQ2339" s="39"/>
      <c r="AR2339" s="39"/>
      <c r="AS2339" s="39"/>
      <c r="AT2339" s="39"/>
      <c r="AU2339" s="39"/>
      <c r="AV2339" s="39"/>
      <c r="AW2339" s="39"/>
      <c r="AX2339" s="39"/>
      <c r="AY2339" s="39"/>
      <c r="AZ2339" s="39"/>
      <c r="BA2339" s="39"/>
      <c r="BB2339" s="39"/>
      <c r="BC2339" s="39"/>
      <c r="BD2339" s="39"/>
      <c r="BE2339" s="39"/>
      <c r="BF2339" s="39"/>
      <c r="BG2339" s="39"/>
      <c r="BH2339" s="39"/>
      <c r="BI2339" s="39"/>
      <c r="BJ2339" s="39"/>
      <c r="BK2339" s="39"/>
      <c r="BL2339" s="39"/>
      <c r="BM2339" s="39"/>
      <c r="BN2339" s="39"/>
      <c r="BO2339" s="39"/>
      <c r="BP2339" s="39"/>
      <c r="BQ2339" s="39"/>
      <c r="BR2339" s="39"/>
      <c r="BS2339" s="39"/>
      <c r="BT2339" s="39"/>
      <c r="BU2339" s="39"/>
      <c r="BV2339" s="39"/>
      <c r="BW2339" s="39"/>
      <c r="BX2339" s="39"/>
      <c r="BY2339" s="39"/>
      <c r="BZ2339" s="39"/>
      <c r="CA2339" s="39"/>
      <c r="CB2339" s="39"/>
      <c r="CC2339" s="39"/>
      <c r="CD2339" s="39"/>
      <c r="CE2339" s="39"/>
      <c r="CF2339" s="39"/>
      <c r="CG2339" s="39"/>
      <c r="CH2339" s="39"/>
      <c r="CI2339" s="39"/>
      <c r="CJ2339" s="39"/>
      <c r="CK2339" s="39"/>
      <c r="CL2339" s="39"/>
      <c r="CM2339" s="39"/>
      <c r="CN2339" s="39"/>
      <c r="CO2339" s="39"/>
      <c r="CP2339" s="39"/>
      <c r="CQ2339" s="39"/>
      <c r="CR2339" s="39"/>
      <c r="CS2339" s="39"/>
      <c r="CT2339" s="39"/>
      <c r="CU2339" s="39"/>
      <c r="CV2339" s="39"/>
      <c r="CW2339" s="39"/>
      <c r="CX2339" s="39"/>
      <c r="CY2339" s="39"/>
      <c r="CZ2339" s="39"/>
      <c r="DA2339" s="39"/>
      <c r="DB2339" s="39"/>
      <c r="DC2339" s="39"/>
      <c r="DD2339" s="39"/>
      <c r="DE2339" s="39"/>
      <c r="DF2339" s="39"/>
      <c r="DG2339" s="39"/>
      <c r="DH2339" s="39"/>
      <c r="DI2339" s="39"/>
      <c r="DJ2339" s="39"/>
      <c r="DK2339" s="39"/>
      <c r="DL2339" s="39"/>
      <c r="DM2339" s="39"/>
      <c r="DN2339" s="39"/>
      <c r="DO2339" s="39"/>
      <c r="DP2339" s="39"/>
      <c r="DQ2339" s="39"/>
      <c r="DR2339" s="39"/>
      <c r="DS2339" s="39"/>
      <c r="DT2339" s="39"/>
      <c r="DU2339" s="39"/>
      <c r="DV2339" s="39"/>
      <c r="DW2339" s="39"/>
      <c r="DX2339" s="39"/>
      <c r="DY2339" s="39"/>
      <c r="DZ2339" s="39"/>
      <c r="EA2339" s="39"/>
      <c r="EB2339" s="39"/>
      <c r="EC2339" s="39"/>
      <c r="ED2339" s="39"/>
      <c r="EE2339" s="39"/>
      <c r="EF2339" s="39"/>
      <c r="EG2339" s="39"/>
      <c r="EH2339" s="39"/>
      <c r="EI2339" s="39"/>
      <c r="EJ2339" s="39"/>
      <c r="EK2339" s="39"/>
      <c r="EL2339" s="39"/>
      <c r="EM2339" s="39"/>
      <c r="EN2339" s="39"/>
      <c r="EO2339" s="39"/>
      <c r="EP2339" s="39"/>
      <c r="EQ2339" s="39"/>
      <c r="ER2339" s="39"/>
      <c r="ES2339" s="39"/>
      <c r="ET2339" s="39"/>
      <c r="EU2339" s="39"/>
      <c r="EV2339" s="39"/>
      <c r="EW2339" s="39"/>
      <c r="EX2339" s="39"/>
      <c r="EY2339" s="39"/>
      <c r="EZ2339" s="39"/>
      <c r="FA2339" s="39"/>
      <c r="FB2339" s="39"/>
      <c r="FC2339" s="39"/>
      <c r="FD2339" s="39"/>
      <c r="FE2339" s="39"/>
      <c r="FF2339" s="39"/>
      <c r="FG2339" s="39"/>
      <c r="FH2339" s="39"/>
      <c r="FI2339" s="39"/>
      <c r="FJ2339" s="39"/>
      <c r="FK2339" s="39"/>
      <c r="FL2339" s="39"/>
      <c r="FM2339" s="39"/>
      <c r="FN2339" s="39"/>
    </row>
    <row r="2340" spans="1:170" s="36" customFormat="1">
      <c r="A2340" s="105"/>
      <c r="B2340" s="106"/>
      <c r="C2340" s="107"/>
      <c r="D2340" s="132"/>
      <c r="E2340" s="132"/>
      <c r="F2340" s="132"/>
      <c r="G2340" s="132"/>
      <c r="H2340" s="107"/>
      <c r="I2340" s="108"/>
      <c r="J2340" s="132"/>
      <c r="K2340" s="137"/>
      <c r="L2340" s="137"/>
      <c r="M2340" s="139"/>
      <c r="N2340" s="139"/>
      <c r="O2340" s="105"/>
      <c r="P2340" s="112"/>
      <c r="Q2340" s="112"/>
      <c r="R2340" s="112"/>
      <c r="S2340" s="94"/>
      <c r="T2340" s="95"/>
      <c r="U2340" s="95"/>
      <c r="V2340" s="95"/>
      <c r="W2340" s="95"/>
      <c r="X2340" s="39"/>
      <c r="Y2340" s="39"/>
      <c r="Z2340" s="39"/>
      <c r="AA2340" s="39"/>
      <c r="AB2340" s="39"/>
      <c r="AC2340" s="39"/>
      <c r="AD2340" s="39"/>
      <c r="AE2340" s="39"/>
      <c r="AF2340" s="39"/>
      <c r="AG2340" s="39"/>
      <c r="AH2340" s="39"/>
      <c r="AI2340" s="39"/>
      <c r="AJ2340" s="39"/>
      <c r="AK2340" s="39"/>
      <c r="AL2340" s="39"/>
      <c r="AM2340" s="39"/>
      <c r="AN2340" s="39"/>
      <c r="AO2340" s="39"/>
      <c r="AP2340" s="39"/>
      <c r="AQ2340" s="39"/>
      <c r="AR2340" s="39"/>
      <c r="AS2340" s="39"/>
      <c r="AT2340" s="39"/>
      <c r="AU2340" s="39"/>
      <c r="AV2340" s="39"/>
      <c r="AW2340" s="39"/>
      <c r="AX2340" s="39"/>
      <c r="AY2340" s="39"/>
      <c r="AZ2340" s="39"/>
      <c r="BA2340" s="39"/>
      <c r="BB2340" s="39"/>
      <c r="BC2340" s="39"/>
      <c r="BD2340" s="39"/>
      <c r="BE2340" s="39"/>
      <c r="BF2340" s="39"/>
      <c r="BG2340" s="39"/>
      <c r="BH2340" s="39"/>
      <c r="BI2340" s="39"/>
      <c r="BJ2340" s="39"/>
      <c r="BK2340" s="39"/>
      <c r="BL2340" s="39"/>
      <c r="BM2340" s="39"/>
      <c r="BN2340" s="39"/>
      <c r="BO2340" s="39"/>
      <c r="BP2340" s="39"/>
      <c r="BQ2340" s="39"/>
      <c r="BR2340" s="39"/>
      <c r="BS2340" s="39"/>
      <c r="BT2340" s="39"/>
      <c r="BU2340" s="39"/>
      <c r="BV2340" s="39"/>
      <c r="BW2340" s="39"/>
      <c r="BX2340" s="39"/>
      <c r="BY2340" s="39"/>
      <c r="BZ2340" s="39"/>
      <c r="CA2340" s="39"/>
      <c r="CB2340" s="39"/>
      <c r="CC2340" s="39"/>
      <c r="CD2340" s="39"/>
      <c r="CE2340" s="39"/>
      <c r="CF2340" s="39"/>
      <c r="CG2340" s="39"/>
      <c r="CH2340" s="39"/>
      <c r="CI2340" s="39"/>
      <c r="CJ2340" s="39"/>
      <c r="CK2340" s="39"/>
      <c r="CL2340" s="39"/>
      <c r="CM2340" s="39"/>
      <c r="CN2340" s="39"/>
      <c r="CO2340" s="39"/>
      <c r="CP2340" s="39"/>
      <c r="CQ2340" s="39"/>
      <c r="CR2340" s="39"/>
      <c r="CS2340" s="39"/>
      <c r="CT2340" s="39"/>
      <c r="CU2340" s="39"/>
      <c r="CV2340" s="39"/>
      <c r="CW2340" s="39"/>
      <c r="CX2340" s="39"/>
      <c r="CY2340" s="39"/>
      <c r="CZ2340" s="39"/>
      <c r="DA2340" s="39"/>
      <c r="DB2340" s="39"/>
      <c r="DC2340" s="39"/>
      <c r="DD2340" s="39"/>
      <c r="DE2340" s="39"/>
      <c r="DF2340" s="39"/>
      <c r="DG2340" s="39"/>
      <c r="DH2340" s="39"/>
      <c r="DI2340" s="39"/>
      <c r="DJ2340" s="39"/>
      <c r="DK2340" s="39"/>
      <c r="DL2340" s="39"/>
      <c r="DM2340" s="39"/>
      <c r="DN2340" s="39"/>
      <c r="DO2340" s="39"/>
      <c r="DP2340" s="39"/>
      <c r="DQ2340" s="39"/>
      <c r="DR2340" s="39"/>
      <c r="DS2340" s="39"/>
      <c r="DT2340" s="39"/>
      <c r="DU2340" s="39"/>
      <c r="DV2340" s="39"/>
      <c r="DW2340" s="39"/>
      <c r="DX2340" s="39"/>
      <c r="DY2340" s="39"/>
      <c r="DZ2340" s="39"/>
      <c r="EA2340" s="39"/>
      <c r="EB2340" s="39"/>
      <c r="EC2340" s="39"/>
      <c r="ED2340" s="39"/>
      <c r="EE2340" s="39"/>
      <c r="EF2340" s="39"/>
      <c r="EG2340" s="39"/>
      <c r="EH2340" s="39"/>
      <c r="EI2340" s="39"/>
      <c r="EJ2340" s="39"/>
      <c r="EK2340" s="39"/>
      <c r="EL2340" s="39"/>
      <c r="EM2340" s="39"/>
      <c r="EN2340" s="39"/>
      <c r="EO2340" s="39"/>
      <c r="EP2340" s="39"/>
      <c r="EQ2340" s="39"/>
      <c r="ER2340" s="39"/>
      <c r="ES2340" s="39"/>
      <c r="ET2340" s="39"/>
      <c r="EU2340" s="39"/>
      <c r="EV2340" s="39"/>
      <c r="EW2340" s="39"/>
      <c r="EX2340" s="39"/>
      <c r="EY2340" s="39"/>
      <c r="EZ2340" s="39"/>
      <c r="FA2340" s="39"/>
      <c r="FB2340" s="39"/>
      <c r="FC2340" s="39"/>
      <c r="FD2340" s="39"/>
      <c r="FE2340" s="39"/>
      <c r="FF2340" s="39"/>
      <c r="FG2340" s="39"/>
      <c r="FH2340" s="39"/>
      <c r="FI2340" s="39"/>
      <c r="FJ2340" s="39"/>
      <c r="FK2340" s="39"/>
      <c r="FL2340" s="39"/>
      <c r="FM2340" s="39"/>
      <c r="FN2340" s="39"/>
    </row>
    <row r="2341" spans="1:170" s="36" customFormat="1">
      <c r="A2341" s="105"/>
      <c r="B2341" s="106"/>
      <c r="C2341" s="107"/>
      <c r="D2341" s="132"/>
      <c r="E2341" s="132"/>
      <c r="F2341" s="132"/>
      <c r="G2341" s="132"/>
      <c r="H2341" s="107"/>
      <c r="I2341" s="108"/>
      <c r="J2341" s="132"/>
      <c r="K2341" s="137"/>
      <c r="L2341" s="137"/>
      <c r="M2341" s="139"/>
      <c r="N2341" s="139"/>
      <c r="O2341" s="105"/>
      <c r="P2341" s="112"/>
      <c r="Q2341" s="112"/>
      <c r="R2341" s="112"/>
      <c r="S2341" s="94"/>
      <c r="T2341" s="95"/>
      <c r="U2341" s="95"/>
      <c r="V2341" s="95"/>
      <c r="W2341" s="95"/>
      <c r="X2341" s="39"/>
      <c r="Y2341" s="39"/>
      <c r="Z2341" s="39"/>
      <c r="AA2341" s="39"/>
      <c r="AB2341" s="39"/>
      <c r="AC2341" s="39"/>
      <c r="AD2341" s="39"/>
      <c r="AE2341" s="39"/>
      <c r="AF2341" s="39"/>
      <c r="AG2341" s="39"/>
      <c r="AH2341" s="39"/>
      <c r="AI2341" s="39"/>
      <c r="AJ2341" s="39"/>
      <c r="AK2341" s="39"/>
      <c r="AL2341" s="39"/>
      <c r="AM2341" s="39"/>
      <c r="AN2341" s="39"/>
      <c r="AO2341" s="39"/>
      <c r="AP2341" s="39"/>
      <c r="AQ2341" s="39"/>
      <c r="AR2341" s="39"/>
      <c r="AS2341" s="39"/>
      <c r="AT2341" s="39"/>
      <c r="AU2341" s="39"/>
      <c r="AV2341" s="39"/>
      <c r="AW2341" s="39"/>
      <c r="AX2341" s="39"/>
      <c r="AY2341" s="39"/>
      <c r="AZ2341" s="39"/>
      <c r="BA2341" s="39"/>
      <c r="BB2341" s="39"/>
      <c r="BC2341" s="39"/>
      <c r="BD2341" s="39"/>
      <c r="BE2341" s="39"/>
      <c r="BF2341" s="39"/>
      <c r="BG2341" s="39"/>
      <c r="BH2341" s="39"/>
      <c r="BI2341" s="39"/>
      <c r="BJ2341" s="39"/>
      <c r="BK2341" s="39"/>
      <c r="BL2341" s="39"/>
      <c r="BM2341" s="39"/>
      <c r="BN2341" s="39"/>
      <c r="BO2341" s="39"/>
      <c r="BP2341" s="39"/>
      <c r="BQ2341" s="39"/>
      <c r="BR2341" s="39"/>
      <c r="BS2341" s="39"/>
      <c r="BT2341" s="39"/>
      <c r="BU2341" s="39"/>
      <c r="BV2341" s="39"/>
      <c r="BW2341" s="39"/>
      <c r="BX2341" s="39"/>
      <c r="BY2341" s="39"/>
      <c r="BZ2341" s="39"/>
      <c r="CA2341" s="39"/>
      <c r="CB2341" s="39"/>
      <c r="CC2341" s="39"/>
      <c r="CD2341" s="39"/>
      <c r="CE2341" s="39"/>
      <c r="CF2341" s="39"/>
      <c r="CG2341" s="39"/>
      <c r="CH2341" s="39"/>
      <c r="CI2341" s="39"/>
      <c r="CJ2341" s="39"/>
      <c r="CK2341" s="39"/>
      <c r="CL2341" s="39"/>
      <c r="CM2341" s="39"/>
      <c r="CN2341" s="39"/>
      <c r="CO2341" s="39"/>
      <c r="CP2341" s="39"/>
      <c r="CQ2341" s="39"/>
      <c r="CR2341" s="39"/>
      <c r="CS2341" s="39"/>
      <c r="CT2341" s="39"/>
      <c r="CU2341" s="39"/>
      <c r="CV2341" s="39"/>
      <c r="CW2341" s="39"/>
      <c r="CX2341" s="39"/>
      <c r="CY2341" s="39"/>
      <c r="CZ2341" s="39"/>
      <c r="DA2341" s="39"/>
      <c r="DB2341" s="39"/>
      <c r="DC2341" s="39"/>
      <c r="DD2341" s="39"/>
      <c r="DE2341" s="39"/>
      <c r="DF2341" s="39"/>
      <c r="DG2341" s="39"/>
      <c r="DH2341" s="39"/>
      <c r="DI2341" s="39"/>
      <c r="DJ2341" s="39"/>
      <c r="DK2341" s="39"/>
      <c r="DL2341" s="39"/>
      <c r="DM2341" s="39"/>
      <c r="DN2341" s="39"/>
      <c r="DO2341" s="39"/>
      <c r="DP2341" s="39"/>
      <c r="DQ2341" s="39"/>
      <c r="DR2341" s="39"/>
      <c r="DS2341" s="39"/>
      <c r="DT2341" s="39"/>
      <c r="DU2341" s="39"/>
      <c r="DV2341" s="39"/>
      <c r="DW2341" s="39"/>
      <c r="DX2341" s="39"/>
      <c r="DY2341" s="39"/>
      <c r="DZ2341" s="39"/>
      <c r="EA2341" s="39"/>
      <c r="EB2341" s="39"/>
      <c r="EC2341" s="39"/>
      <c r="ED2341" s="39"/>
      <c r="EE2341" s="39"/>
      <c r="EF2341" s="39"/>
      <c r="EG2341" s="39"/>
      <c r="EH2341" s="39"/>
      <c r="EI2341" s="39"/>
      <c r="EJ2341" s="39"/>
      <c r="EK2341" s="39"/>
      <c r="EL2341" s="39"/>
      <c r="EM2341" s="39"/>
      <c r="EN2341" s="39"/>
      <c r="EO2341" s="39"/>
      <c r="EP2341" s="39"/>
      <c r="EQ2341" s="39"/>
      <c r="ER2341" s="39"/>
      <c r="ES2341" s="39"/>
      <c r="ET2341" s="39"/>
      <c r="EU2341" s="39"/>
      <c r="EV2341" s="39"/>
      <c r="EW2341" s="39"/>
      <c r="EX2341" s="39"/>
      <c r="EY2341" s="39"/>
      <c r="EZ2341" s="39"/>
      <c r="FA2341" s="39"/>
      <c r="FB2341" s="39"/>
      <c r="FC2341" s="39"/>
      <c r="FD2341" s="39"/>
      <c r="FE2341" s="39"/>
      <c r="FF2341" s="39"/>
      <c r="FG2341" s="39"/>
      <c r="FH2341" s="39"/>
      <c r="FI2341" s="39"/>
      <c r="FJ2341" s="39"/>
      <c r="FK2341" s="39"/>
      <c r="FL2341" s="39"/>
      <c r="FM2341" s="39"/>
      <c r="FN2341" s="39"/>
    </row>
    <row r="2342" spans="1:170" s="36" customFormat="1">
      <c r="A2342" s="105"/>
      <c r="B2342" s="106"/>
      <c r="C2342" s="107"/>
      <c r="D2342" s="132"/>
      <c r="E2342" s="132"/>
      <c r="F2342" s="132"/>
      <c r="G2342" s="132"/>
      <c r="H2342" s="107"/>
      <c r="I2342" s="108"/>
      <c r="J2342" s="132"/>
      <c r="K2342" s="137"/>
      <c r="L2342" s="137"/>
      <c r="M2342" s="139"/>
      <c r="N2342" s="139"/>
      <c r="O2342" s="105"/>
      <c r="P2342" s="112"/>
      <c r="Q2342" s="112"/>
      <c r="R2342" s="112"/>
      <c r="S2342" s="94"/>
      <c r="T2342" s="95"/>
      <c r="U2342" s="95"/>
      <c r="V2342" s="95"/>
      <c r="W2342" s="95"/>
      <c r="X2342" s="39"/>
      <c r="Y2342" s="39"/>
      <c r="Z2342" s="39"/>
      <c r="AA2342" s="39"/>
      <c r="AB2342" s="39"/>
      <c r="AC2342" s="39"/>
      <c r="AD2342" s="39"/>
      <c r="AE2342" s="39"/>
      <c r="AF2342" s="39"/>
      <c r="AG2342" s="39"/>
      <c r="AH2342" s="39"/>
      <c r="AI2342" s="39"/>
      <c r="AJ2342" s="39"/>
      <c r="AK2342" s="39"/>
      <c r="AL2342" s="39"/>
      <c r="AM2342" s="39"/>
      <c r="AN2342" s="39"/>
      <c r="AO2342" s="39"/>
      <c r="AP2342" s="39"/>
      <c r="AQ2342" s="39"/>
      <c r="AR2342" s="39"/>
      <c r="AS2342" s="39"/>
      <c r="AT2342" s="39"/>
      <c r="AU2342" s="39"/>
      <c r="AV2342" s="39"/>
      <c r="AW2342" s="39"/>
      <c r="AX2342" s="39"/>
      <c r="AY2342" s="39"/>
      <c r="AZ2342" s="39"/>
      <c r="BA2342" s="39"/>
      <c r="BB2342" s="39"/>
      <c r="BC2342" s="39"/>
      <c r="BD2342" s="39"/>
      <c r="BE2342" s="39"/>
      <c r="BF2342" s="39"/>
      <c r="BG2342" s="39"/>
      <c r="BH2342" s="39"/>
      <c r="BI2342" s="39"/>
      <c r="BJ2342" s="39"/>
      <c r="BK2342" s="39"/>
      <c r="BL2342" s="39"/>
      <c r="BM2342" s="39"/>
      <c r="BN2342" s="39"/>
      <c r="BO2342" s="39"/>
      <c r="BP2342" s="39"/>
      <c r="BQ2342" s="39"/>
      <c r="BR2342" s="39"/>
      <c r="BS2342" s="39"/>
      <c r="BT2342" s="39"/>
      <c r="BU2342" s="39"/>
      <c r="BV2342" s="39"/>
      <c r="BW2342" s="39"/>
      <c r="BX2342" s="39"/>
      <c r="BY2342" s="39"/>
      <c r="BZ2342" s="39"/>
      <c r="CA2342" s="39"/>
      <c r="CB2342" s="39"/>
      <c r="CC2342" s="39"/>
      <c r="CD2342" s="39"/>
      <c r="CE2342" s="39"/>
      <c r="CF2342" s="39"/>
      <c r="CG2342" s="39"/>
      <c r="CH2342" s="39"/>
      <c r="CI2342" s="39"/>
      <c r="CJ2342" s="39"/>
      <c r="CK2342" s="39"/>
      <c r="CL2342" s="39"/>
      <c r="CM2342" s="39"/>
      <c r="CN2342" s="39"/>
      <c r="CO2342" s="39"/>
      <c r="CP2342" s="39"/>
      <c r="CQ2342" s="39"/>
      <c r="CR2342" s="39"/>
      <c r="CS2342" s="39"/>
      <c r="CT2342" s="39"/>
      <c r="CU2342" s="39"/>
      <c r="CV2342" s="39"/>
      <c r="CW2342" s="39"/>
      <c r="CX2342" s="39"/>
      <c r="CY2342" s="39"/>
      <c r="CZ2342" s="39"/>
      <c r="DA2342" s="39"/>
      <c r="DB2342" s="39"/>
      <c r="DC2342" s="39"/>
      <c r="DD2342" s="39"/>
      <c r="DE2342" s="39"/>
      <c r="DF2342" s="39"/>
      <c r="DG2342" s="39"/>
      <c r="DH2342" s="39"/>
      <c r="DI2342" s="39"/>
      <c r="DJ2342" s="39"/>
      <c r="DK2342" s="39"/>
      <c r="DL2342" s="39"/>
      <c r="DM2342" s="39"/>
      <c r="DN2342" s="39"/>
      <c r="DO2342" s="39"/>
      <c r="DP2342" s="39"/>
      <c r="DQ2342" s="39"/>
      <c r="DR2342" s="39"/>
      <c r="DS2342" s="39"/>
      <c r="DT2342" s="39"/>
      <c r="DU2342" s="39"/>
      <c r="DV2342" s="39"/>
      <c r="DW2342" s="39"/>
      <c r="DX2342" s="39"/>
      <c r="DY2342" s="39"/>
      <c r="DZ2342" s="39"/>
      <c r="EA2342" s="39"/>
      <c r="EB2342" s="39"/>
      <c r="EC2342" s="39"/>
      <c r="ED2342" s="39"/>
      <c r="EE2342" s="39"/>
      <c r="EF2342" s="39"/>
      <c r="EG2342" s="39"/>
      <c r="EH2342" s="39"/>
      <c r="EI2342" s="39"/>
      <c r="EJ2342" s="39"/>
      <c r="EK2342" s="39"/>
      <c r="EL2342" s="39"/>
      <c r="EM2342" s="39"/>
      <c r="EN2342" s="39"/>
      <c r="EO2342" s="39"/>
      <c r="EP2342" s="39"/>
      <c r="EQ2342" s="39"/>
      <c r="ER2342" s="39"/>
      <c r="ES2342" s="39"/>
      <c r="ET2342" s="39"/>
      <c r="EU2342" s="39"/>
      <c r="EV2342" s="39"/>
      <c r="EW2342" s="39"/>
      <c r="EX2342" s="39"/>
      <c r="EY2342" s="39"/>
      <c r="EZ2342" s="39"/>
      <c r="FA2342" s="39"/>
      <c r="FB2342" s="39"/>
      <c r="FC2342" s="39"/>
      <c r="FD2342" s="39"/>
      <c r="FE2342" s="39"/>
      <c r="FF2342" s="39"/>
      <c r="FG2342" s="39"/>
      <c r="FH2342" s="39"/>
      <c r="FI2342" s="39"/>
      <c r="FJ2342" s="39"/>
      <c r="FK2342" s="39"/>
      <c r="FL2342" s="39"/>
      <c r="FM2342" s="39"/>
      <c r="FN2342" s="39"/>
    </row>
    <row r="2343" spans="1:170" s="36" customFormat="1">
      <c r="A2343" s="105"/>
      <c r="B2343" s="106"/>
      <c r="C2343" s="107"/>
      <c r="D2343" s="132"/>
      <c r="E2343" s="132"/>
      <c r="F2343" s="132"/>
      <c r="G2343" s="132"/>
      <c r="H2343" s="107"/>
      <c r="I2343" s="108"/>
      <c r="J2343" s="132"/>
      <c r="K2343" s="137"/>
      <c r="L2343" s="137"/>
      <c r="M2343" s="139"/>
      <c r="N2343" s="139"/>
      <c r="O2343" s="105"/>
      <c r="P2343" s="112"/>
      <c r="Q2343" s="112"/>
      <c r="R2343" s="112"/>
      <c r="S2343" s="94"/>
      <c r="T2343" s="95"/>
      <c r="U2343" s="95"/>
      <c r="V2343" s="95"/>
      <c r="W2343" s="95"/>
      <c r="X2343" s="39"/>
      <c r="Y2343" s="39"/>
      <c r="Z2343" s="39"/>
      <c r="AA2343" s="39"/>
      <c r="AB2343" s="39"/>
      <c r="AC2343" s="39"/>
      <c r="AD2343" s="39"/>
      <c r="AE2343" s="39"/>
      <c r="AF2343" s="39"/>
      <c r="AG2343" s="39"/>
      <c r="AH2343" s="39"/>
      <c r="AI2343" s="39"/>
      <c r="AJ2343" s="39"/>
      <c r="AK2343" s="39"/>
      <c r="AL2343" s="39"/>
      <c r="AM2343" s="39"/>
      <c r="AN2343" s="39"/>
      <c r="AO2343" s="39"/>
      <c r="AP2343" s="39"/>
      <c r="AQ2343" s="39"/>
      <c r="AR2343" s="39"/>
      <c r="AS2343" s="39"/>
      <c r="AT2343" s="39"/>
      <c r="AU2343" s="39"/>
      <c r="AV2343" s="39"/>
      <c r="AW2343" s="39"/>
      <c r="AX2343" s="39"/>
      <c r="AY2343" s="39"/>
      <c r="AZ2343" s="39"/>
      <c r="BA2343" s="39"/>
      <c r="BB2343" s="39"/>
      <c r="BC2343" s="39"/>
      <c r="BD2343" s="39"/>
      <c r="BE2343" s="39"/>
      <c r="BF2343" s="39"/>
      <c r="BG2343" s="39"/>
      <c r="BH2343" s="39"/>
      <c r="BI2343" s="39"/>
      <c r="BJ2343" s="39"/>
      <c r="BK2343" s="39"/>
      <c r="BL2343" s="39"/>
      <c r="BM2343" s="39"/>
      <c r="BN2343" s="39"/>
      <c r="BO2343" s="39"/>
      <c r="BP2343" s="39"/>
      <c r="BQ2343" s="39"/>
      <c r="BR2343" s="39"/>
      <c r="BS2343" s="39"/>
      <c r="BT2343" s="39"/>
      <c r="BU2343" s="39"/>
      <c r="BV2343" s="39"/>
      <c r="BW2343" s="39"/>
      <c r="BX2343" s="39"/>
      <c r="BY2343" s="39"/>
      <c r="BZ2343" s="39"/>
      <c r="CA2343" s="39"/>
      <c r="CB2343" s="39"/>
      <c r="CC2343" s="39"/>
      <c r="CD2343" s="39"/>
      <c r="CE2343" s="39"/>
      <c r="CF2343" s="39"/>
      <c r="CG2343" s="39"/>
      <c r="CH2343" s="39"/>
      <c r="CI2343" s="39"/>
      <c r="CJ2343" s="39"/>
      <c r="CK2343" s="39"/>
      <c r="CL2343" s="39"/>
      <c r="CM2343" s="39"/>
      <c r="CN2343" s="39"/>
      <c r="CO2343" s="39"/>
      <c r="CP2343" s="39"/>
      <c r="CQ2343" s="39"/>
      <c r="CR2343" s="39"/>
      <c r="CS2343" s="39"/>
      <c r="CT2343" s="39"/>
      <c r="CU2343" s="39"/>
      <c r="CV2343" s="39"/>
      <c r="CW2343" s="39"/>
      <c r="CX2343" s="39"/>
      <c r="CY2343" s="39"/>
      <c r="CZ2343" s="39"/>
      <c r="DA2343" s="39"/>
      <c r="DB2343" s="39"/>
      <c r="DC2343" s="39"/>
      <c r="DD2343" s="39"/>
      <c r="DE2343" s="39"/>
      <c r="DF2343" s="39"/>
      <c r="DG2343" s="39"/>
      <c r="DH2343" s="39"/>
      <c r="DI2343" s="39"/>
      <c r="DJ2343" s="39"/>
      <c r="DK2343" s="39"/>
      <c r="DL2343" s="39"/>
      <c r="DM2343" s="39"/>
      <c r="DN2343" s="39"/>
      <c r="DO2343" s="39"/>
      <c r="DP2343" s="39"/>
      <c r="DQ2343" s="39"/>
      <c r="DR2343" s="39"/>
      <c r="DS2343" s="39"/>
      <c r="DT2343" s="39"/>
      <c r="DU2343" s="39"/>
      <c r="DV2343" s="39"/>
      <c r="DW2343" s="39"/>
      <c r="DX2343" s="39"/>
      <c r="DY2343" s="39"/>
      <c r="DZ2343" s="39"/>
      <c r="EA2343" s="39"/>
      <c r="EB2343" s="39"/>
      <c r="EC2343" s="39"/>
      <c r="ED2343" s="39"/>
      <c r="EE2343" s="39"/>
      <c r="EF2343" s="39"/>
      <c r="EG2343" s="39"/>
      <c r="EH2343" s="39"/>
      <c r="EI2343" s="39"/>
      <c r="EJ2343" s="39"/>
      <c r="EK2343" s="39"/>
      <c r="EL2343" s="39"/>
      <c r="EM2343" s="39"/>
      <c r="EN2343" s="39"/>
      <c r="EO2343" s="39"/>
      <c r="EP2343" s="39"/>
      <c r="EQ2343" s="39"/>
      <c r="ER2343" s="39"/>
      <c r="ES2343" s="39"/>
      <c r="ET2343" s="39"/>
      <c r="EU2343" s="39"/>
      <c r="EV2343" s="39"/>
      <c r="EW2343" s="39"/>
      <c r="EX2343" s="39"/>
      <c r="EY2343" s="39"/>
      <c r="EZ2343" s="39"/>
      <c r="FA2343" s="39"/>
      <c r="FB2343" s="39"/>
      <c r="FC2343" s="39"/>
      <c r="FD2343" s="39"/>
      <c r="FE2343" s="39"/>
      <c r="FF2343" s="39"/>
      <c r="FG2343" s="39"/>
      <c r="FH2343" s="39"/>
      <c r="FI2343" s="39"/>
      <c r="FJ2343" s="39"/>
      <c r="FK2343" s="39"/>
      <c r="FL2343" s="39"/>
      <c r="FM2343" s="39"/>
      <c r="FN2343" s="39"/>
    </row>
    <row r="2344" spans="1:170" s="36" customFormat="1">
      <c r="A2344" s="105"/>
      <c r="B2344" s="106"/>
      <c r="C2344" s="107"/>
      <c r="D2344" s="132"/>
      <c r="E2344" s="132"/>
      <c r="F2344" s="132"/>
      <c r="G2344" s="132"/>
      <c r="H2344" s="107"/>
      <c r="I2344" s="108"/>
      <c r="J2344" s="132"/>
      <c r="K2344" s="137"/>
      <c r="L2344" s="137"/>
      <c r="M2344" s="139"/>
      <c r="N2344" s="139"/>
      <c r="O2344" s="105"/>
      <c r="P2344" s="112"/>
      <c r="Q2344" s="112"/>
      <c r="R2344" s="112"/>
      <c r="S2344" s="94"/>
      <c r="T2344" s="95"/>
      <c r="U2344" s="95"/>
      <c r="V2344" s="95"/>
      <c r="W2344" s="95"/>
      <c r="X2344" s="39"/>
      <c r="Y2344" s="39"/>
      <c r="Z2344" s="39"/>
      <c r="AA2344" s="39"/>
      <c r="AB2344" s="39"/>
      <c r="AC2344" s="39"/>
      <c r="AD2344" s="39"/>
      <c r="AE2344" s="39"/>
      <c r="AF2344" s="39"/>
      <c r="AG2344" s="39"/>
      <c r="AH2344" s="39"/>
      <c r="AI2344" s="39"/>
      <c r="AJ2344" s="39"/>
      <c r="AK2344" s="39"/>
      <c r="AL2344" s="39"/>
      <c r="AM2344" s="39"/>
      <c r="AN2344" s="39"/>
      <c r="AO2344" s="39"/>
      <c r="AP2344" s="39"/>
      <c r="AQ2344" s="39"/>
      <c r="AR2344" s="39"/>
      <c r="AS2344" s="39"/>
      <c r="AT2344" s="39"/>
      <c r="AU2344" s="39"/>
      <c r="AV2344" s="39"/>
      <c r="AW2344" s="39"/>
      <c r="AX2344" s="39"/>
      <c r="AY2344" s="39"/>
      <c r="AZ2344" s="39"/>
      <c r="BA2344" s="39"/>
      <c r="BB2344" s="39"/>
      <c r="BC2344" s="39"/>
      <c r="BD2344" s="39"/>
      <c r="BE2344" s="39"/>
      <c r="BF2344" s="39"/>
      <c r="BG2344" s="39"/>
      <c r="BH2344" s="39"/>
      <c r="BI2344" s="39"/>
      <c r="BJ2344" s="39"/>
      <c r="BK2344" s="39"/>
      <c r="BL2344" s="39"/>
      <c r="BM2344" s="39"/>
      <c r="BN2344" s="39"/>
      <c r="BO2344" s="39"/>
      <c r="BP2344" s="39"/>
      <c r="BQ2344" s="39"/>
      <c r="BR2344" s="39"/>
      <c r="BS2344" s="39"/>
      <c r="BT2344" s="39"/>
      <c r="BU2344" s="39"/>
      <c r="BV2344" s="39"/>
      <c r="BW2344" s="39"/>
      <c r="BX2344" s="39"/>
      <c r="BY2344" s="39"/>
      <c r="BZ2344" s="39"/>
      <c r="CA2344" s="39"/>
      <c r="CB2344" s="39"/>
      <c r="CC2344" s="39"/>
      <c r="CD2344" s="39"/>
      <c r="CE2344" s="39"/>
      <c r="CF2344" s="39"/>
      <c r="CG2344" s="39"/>
      <c r="CH2344" s="39"/>
      <c r="CI2344" s="39"/>
      <c r="CJ2344" s="39"/>
      <c r="CK2344" s="39"/>
      <c r="CL2344" s="39"/>
      <c r="CM2344" s="39"/>
      <c r="CN2344" s="39"/>
      <c r="CO2344" s="39"/>
      <c r="CP2344" s="39"/>
      <c r="CQ2344" s="39"/>
      <c r="CR2344" s="39"/>
      <c r="CS2344" s="39"/>
      <c r="CT2344" s="39"/>
      <c r="CU2344" s="39"/>
      <c r="CV2344" s="39"/>
      <c r="CW2344" s="39"/>
      <c r="CX2344" s="39"/>
      <c r="CY2344" s="39"/>
      <c r="CZ2344" s="39"/>
      <c r="DA2344" s="39"/>
      <c r="DB2344" s="39"/>
      <c r="DC2344" s="39"/>
      <c r="DD2344" s="39"/>
      <c r="DE2344" s="39"/>
      <c r="DF2344" s="39"/>
      <c r="DG2344" s="39"/>
      <c r="DH2344" s="39"/>
      <c r="DI2344" s="39"/>
      <c r="DJ2344" s="39"/>
      <c r="DK2344" s="39"/>
      <c r="DL2344" s="39"/>
      <c r="DM2344" s="39"/>
      <c r="DN2344" s="39"/>
      <c r="DO2344" s="39"/>
      <c r="DP2344" s="39"/>
      <c r="DQ2344" s="39"/>
      <c r="DR2344" s="39"/>
      <c r="DS2344" s="39"/>
      <c r="DT2344" s="39"/>
      <c r="DU2344" s="39"/>
      <c r="DV2344" s="39"/>
      <c r="DW2344" s="39"/>
      <c r="DX2344" s="39"/>
      <c r="DY2344" s="39"/>
      <c r="DZ2344" s="39"/>
      <c r="EA2344" s="39"/>
      <c r="EB2344" s="39"/>
      <c r="EC2344" s="39"/>
      <c r="ED2344" s="39"/>
      <c r="EE2344" s="39"/>
      <c r="EF2344" s="39"/>
      <c r="EG2344" s="39"/>
      <c r="EH2344" s="39"/>
      <c r="EI2344" s="39"/>
      <c r="EJ2344" s="39"/>
      <c r="EK2344" s="39"/>
      <c r="EL2344" s="39"/>
      <c r="EM2344" s="39"/>
      <c r="EN2344" s="39"/>
      <c r="EO2344" s="39"/>
      <c r="EP2344" s="39"/>
      <c r="EQ2344" s="39"/>
      <c r="ER2344" s="39"/>
      <c r="ES2344" s="39"/>
      <c r="ET2344" s="39"/>
      <c r="EU2344" s="39"/>
      <c r="EV2344" s="39"/>
      <c r="EW2344" s="39"/>
      <c r="EX2344" s="39"/>
      <c r="EY2344" s="39"/>
      <c r="EZ2344" s="39"/>
      <c r="FA2344" s="39"/>
      <c r="FB2344" s="39"/>
      <c r="FC2344" s="39"/>
      <c r="FD2344" s="39"/>
      <c r="FE2344" s="39"/>
      <c r="FF2344" s="39"/>
      <c r="FG2344" s="39"/>
      <c r="FH2344" s="39"/>
      <c r="FI2344" s="39"/>
      <c r="FJ2344" s="39"/>
      <c r="FK2344" s="39"/>
      <c r="FL2344" s="39"/>
      <c r="FM2344" s="39"/>
      <c r="FN2344" s="39"/>
    </row>
    <row r="2345" spans="1:170" s="36" customFormat="1">
      <c r="A2345" s="105"/>
      <c r="B2345" s="106"/>
      <c r="C2345" s="107"/>
      <c r="D2345" s="132"/>
      <c r="E2345" s="132"/>
      <c r="F2345" s="132"/>
      <c r="G2345" s="132"/>
      <c r="H2345" s="107"/>
      <c r="I2345" s="108"/>
      <c r="J2345" s="132"/>
      <c r="K2345" s="137"/>
      <c r="L2345" s="137"/>
      <c r="M2345" s="139"/>
      <c r="N2345" s="139"/>
      <c r="O2345" s="105"/>
      <c r="P2345" s="112"/>
      <c r="Q2345" s="112"/>
      <c r="R2345" s="112"/>
      <c r="S2345" s="94"/>
      <c r="T2345" s="95"/>
      <c r="U2345" s="95"/>
      <c r="V2345" s="95"/>
      <c r="W2345" s="95"/>
      <c r="X2345" s="39"/>
      <c r="Y2345" s="39"/>
      <c r="Z2345" s="39"/>
      <c r="AA2345" s="39"/>
      <c r="AB2345" s="39"/>
      <c r="AC2345" s="39"/>
      <c r="AD2345" s="39"/>
      <c r="AE2345" s="39"/>
      <c r="AF2345" s="39"/>
      <c r="AG2345" s="39"/>
      <c r="AH2345" s="39"/>
      <c r="AI2345" s="39"/>
      <c r="AJ2345" s="39"/>
      <c r="AK2345" s="39"/>
      <c r="AL2345" s="39"/>
      <c r="AM2345" s="39"/>
      <c r="AN2345" s="39"/>
      <c r="AO2345" s="39"/>
      <c r="AP2345" s="39"/>
      <c r="AQ2345" s="39"/>
      <c r="AR2345" s="39"/>
      <c r="AS2345" s="39"/>
      <c r="AT2345" s="39"/>
      <c r="AU2345" s="39"/>
      <c r="AV2345" s="39"/>
      <c r="AW2345" s="39"/>
      <c r="AX2345" s="39"/>
      <c r="AY2345" s="39"/>
      <c r="AZ2345" s="39"/>
      <c r="BA2345" s="39"/>
      <c r="BB2345" s="39"/>
      <c r="BC2345" s="39"/>
      <c r="BD2345" s="39"/>
      <c r="BE2345" s="39"/>
      <c r="BF2345" s="39"/>
      <c r="BG2345" s="39"/>
      <c r="BH2345" s="39"/>
      <c r="BI2345" s="39"/>
      <c r="BJ2345" s="39"/>
      <c r="BK2345" s="39"/>
      <c r="BL2345" s="39"/>
      <c r="BM2345" s="39"/>
      <c r="BN2345" s="39"/>
      <c r="BO2345" s="39"/>
      <c r="BP2345" s="39"/>
      <c r="BQ2345" s="39"/>
      <c r="BR2345" s="39"/>
      <c r="BS2345" s="39"/>
      <c r="BT2345" s="39"/>
      <c r="BU2345" s="39"/>
      <c r="BV2345" s="39"/>
      <c r="BW2345" s="39"/>
      <c r="BX2345" s="39"/>
      <c r="BY2345" s="39"/>
      <c r="BZ2345" s="39"/>
      <c r="CA2345" s="39"/>
      <c r="CB2345" s="39"/>
      <c r="CC2345" s="39"/>
      <c r="CD2345" s="39"/>
      <c r="CE2345" s="39"/>
      <c r="CF2345" s="39"/>
      <c r="CG2345" s="39"/>
      <c r="CH2345" s="39"/>
      <c r="CI2345" s="39"/>
      <c r="CJ2345" s="39"/>
      <c r="CK2345" s="39"/>
      <c r="CL2345" s="39"/>
      <c r="CM2345" s="39"/>
      <c r="CN2345" s="39"/>
      <c r="CO2345" s="39"/>
      <c r="CP2345" s="39"/>
      <c r="CQ2345" s="39"/>
      <c r="CR2345" s="39"/>
      <c r="CS2345" s="39"/>
      <c r="CT2345" s="39"/>
      <c r="CU2345" s="39"/>
      <c r="CV2345" s="39"/>
      <c r="CW2345" s="39"/>
      <c r="CX2345" s="39"/>
      <c r="CY2345" s="39"/>
      <c r="CZ2345" s="39"/>
      <c r="DA2345" s="39"/>
      <c r="DB2345" s="39"/>
      <c r="DC2345" s="39"/>
      <c r="DD2345" s="39"/>
      <c r="DE2345" s="39"/>
      <c r="DF2345" s="39"/>
      <c r="DG2345" s="39"/>
      <c r="DH2345" s="39"/>
      <c r="DI2345" s="39"/>
      <c r="DJ2345" s="39"/>
      <c r="DK2345" s="39"/>
      <c r="DL2345" s="39"/>
      <c r="DM2345" s="39"/>
      <c r="DN2345" s="39"/>
      <c r="DO2345" s="39"/>
      <c r="DP2345" s="39"/>
      <c r="DQ2345" s="39"/>
      <c r="DR2345" s="39"/>
      <c r="DS2345" s="39"/>
      <c r="DT2345" s="39"/>
      <c r="DU2345" s="39"/>
      <c r="DV2345" s="39"/>
      <c r="DW2345" s="39"/>
      <c r="DX2345" s="39"/>
      <c r="DY2345" s="39"/>
      <c r="DZ2345" s="39"/>
      <c r="EA2345" s="39"/>
      <c r="EB2345" s="39"/>
      <c r="EC2345" s="39"/>
      <c r="ED2345" s="39"/>
      <c r="EE2345" s="39"/>
      <c r="EF2345" s="39"/>
      <c r="EG2345" s="39"/>
      <c r="EH2345" s="39"/>
      <c r="EI2345" s="39"/>
      <c r="EJ2345" s="39"/>
      <c r="EK2345" s="39"/>
      <c r="EL2345" s="39"/>
      <c r="EM2345" s="39"/>
      <c r="EN2345" s="39"/>
      <c r="EO2345" s="39"/>
      <c r="EP2345" s="39"/>
      <c r="EQ2345" s="39"/>
      <c r="ER2345" s="39"/>
      <c r="ES2345" s="39"/>
      <c r="ET2345" s="39"/>
      <c r="EU2345" s="39"/>
      <c r="EV2345" s="39"/>
      <c r="EW2345" s="39"/>
      <c r="EX2345" s="39"/>
      <c r="EY2345" s="39"/>
      <c r="EZ2345" s="39"/>
      <c r="FA2345" s="39"/>
      <c r="FB2345" s="39"/>
      <c r="FC2345" s="39"/>
      <c r="FD2345" s="39"/>
      <c r="FE2345" s="39"/>
      <c r="FF2345" s="39"/>
      <c r="FG2345" s="39"/>
      <c r="FH2345" s="39"/>
      <c r="FI2345" s="39"/>
      <c r="FJ2345" s="39"/>
      <c r="FK2345" s="39"/>
      <c r="FL2345" s="39"/>
      <c r="FM2345" s="39"/>
      <c r="FN2345" s="39"/>
    </row>
    <row r="2346" spans="1:170" s="36" customFormat="1">
      <c r="A2346" s="105"/>
      <c r="B2346" s="106"/>
      <c r="C2346" s="107"/>
      <c r="D2346" s="132"/>
      <c r="E2346" s="132"/>
      <c r="F2346" s="132"/>
      <c r="G2346" s="132"/>
      <c r="H2346" s="107"/>
      <c r="I2346" s="108"/>
      <c r="J2346" s="132"/>
      <c r="K2346" s="137"/>
      <c r="L2346" s="137"/>
      <c r="M2346" s="139"/>
      <c r="N2346" s="139"/>
      <c r="O2346" s="105"/>
      <c r="P2346" s="112"/>
      <c r="Q2346" s="112"/>
      <c r="R2346" s="112"/>
      <c r="S2346" s="94"/>
      <c r="T2346" s="95"/>
      <c r="U2346" s="95"/>
      <c r="V2346" s="95"/>
      <c r="W2346" s="95"/>
      <c r="X2346" s="39"/>
      <c r="Y2346" s="39"/>
      <c r="Z2346" s="39"/>
      <c r="AA2346" s="39"/>
      <c r="AB2346" s="39"/>
      <c r="AC2346" s="39"/>
      <c r="AD2346" s="39"/>
      <c r="AE2346" s="39"/>
      <c r="AF2346" s="39"/>
      <c r="AG2346" s="39"/>
      <c r="AH2346" s="39"/>
      <c r="AI2346" s="39"/>
      <c r="AJ2346" s="39"/>
      <c r="AK2346" s="39"/>
      <c r="AL2346" s="39"/>
      <c r="AM2346" s="39"/>
      <c r="AN2346" s="39"/>
      <c r="AO2346" s="39"/>
      <c r="AP2346" s="39"/>
      <c r="AQ2346" s="39"/>
      <c r="AR2346" s="39"/>
      <c r="AS2346" s="39"/>
      <c r="AT2346" s="39"/>
      <c r="AU2346" s="39"/>
      <c r="AV2346" s="39"/>
      <c r="AW2346" s="39"/>
      <c r="AX2346" s="39"/>
      <c r="AY2346" s="39"/>
      <c r="AZ2346" s="39"/>
      <c r="BA2346" s="39"/>
      <c r="BB2346" s="39"/>
      <c r="BC2346" s="39"/>
      <c r="BD2346" s="39"/>
      <c r="BE2346" s="39"/>
      <c r="BF2346" s="39"/>
      <c r="BG2346" s="39"/>
      <c r="BH2346" s="39"/>
      <c r="BI2346" s="39"/>
      <c r="BJ2346" s="39"/>
      <c r="BK2346" s="39"/>
      <c r="BL2346" s="39"/>
      <c r="BM2346" s="39"/>
      <c r="BN2346" s="39"/>
      <c r="BO2346" s="39"/>
      <c r="BP2346" s="39"/>
      <c r="BQ2346" s="39"/>
      <c r="BR2346" s="39"/>
      <c r="BS2346" s="39"/>
      <c r="BT2346" s="39"/>
      <c r="BU2346" s="39"/>
      <c r="BV2346" s="39"/>
      <c r="BW2346" s="39"/>
      <c r="BX2346" s="39"/>
      <c r="BY2346" s="39"/>
      <c r="BZ2346" s="39"/>
      <c r="CA2346" s="39"/>
      <c r="CB2346" s="39"/>
      <c r="CC2346" s="39"/>
      <c r="CD2346" s="39"/>
      <c r="CE2346" s="39"/>
      <c r="CF2346" s="39"/>
      <c r="CG2346" s="39"/>
      <c r="CH2346" s="39"/>
      <c r="CI2346" s="39"/>
      <c r="CJ2346" s="39"/>
      <c r="CK2346" s="39"/>
      <c r="CL2346" s="39"/>
      <c r="CM2346" s="39"/>
      <c r="CN2346" s="39"/>
      <c r="CO2346" s="39"/>
      <c r="CP2346" s="39"/>
      <c r="CQ2346" s="39"/>
      <c r="CR2346" s="39"/>
      <c r="CS2346" s="39"/>
      <c r="CT2346" s="39"/>
      <c r="CU2346" s="39"/>
      <c r="CV2346" s="39"/>
      <c r="CW2346" s="39"/>
      <c r="CX2346" s="39"/>
      <c r="CY2346" s="39"/>
      <c r="CZ2346" s="39"/>
      <c r="DA2346" s="39"/>
      <c r="DB2346" s="39"/>
      <c r="DC2346" s="39"/>
      <c r="DD2346" s="39"/>
      <c r="DE2346" s="39"/>
      <c r="DF2346" s="39"/>
      <c r="DG2346" s="39"/>
      <c r="DH2346" s="39"/>
      <c r="DI2346" s="39"/>
      <c r="DJ2346" s="39"/>
      <c r="DK2346" s="39"/>
      <c r="DL2346" s="39"/>
      <c r="DM2346" s="39"/>
      <c r="DN2346" s="39"/>
      <c r="DO2346" s="39"/>
      <c r="DP2346" s="39"/>
      <c r="DQ2346" s="39"/>
      <c r="DR2346" s="39"/>
      <c r="DS2346" s="39"/>
      <c r="DT2346" s="39"/>
      <c r="DU2346" s="39"/>
      <c r="DV2346" s="39"/>
      <c r="DW2346" s="39"/>
      <c r="DX2346" s="39"/>
      <c r="DY2346" s="39"/>
      <c r="DZ2346" s="39"/>
      <c r="EA2346" s="39"/>
      <c r="EB2346" s="39"/>
      <c r="EC2346" s="39"/>
      <c r="ED2346" s="39"/>
      <c r="EE2346" s="39"/>
      <c r="EF2346" s="39"/>
      <c r="EG2346" s="39"/>
      <c r="EH2346" s="39"/>
      <c r="EI2346" s="39"/>
      <c r="EJ2346" s="39"/>
      <c r="EK2346" s="39"/>
      <c r="EL2346" s="39"/>
      <c r="EM2346" s="39"/>
      <c r="EN2346" s="39"/>
      <c r="EO2346" s="39"/>
      <c r="EP2346" s="39"/>
      <c r="EQ2346" s="39"/>
      <c r="ER2346" s="39"/>
      <c r="ES2346" s="39"/>
      <c r="ET2346" s="39"/>
      <c r="EU2346" s="39"/>
      <c r="EV2346" s="39"/>
      <c r="EW2346" s="39"/>
      <c r="EX2346" s="39"/>
      <c r="EY2346" s="39"/>
      <c r="EZ2346" s="39"/>
      <c r="FA2346" s="39"/>
      <c r="FB2346" s="39"/>
      <c r="FC2346" s="39"/>
      <c r="FD2346" s="39"/>
      <c r="FE2346" s="39"/>
      <c r="FF2346" s="39"/>
      <c r="FG2346" s="39"/>
      <c r="FH2346" s="39"/>
      <c r="FI2346" s="39"/>
      <c r="FJ2346" s="39"/>
      <c r="FK2346" s="39"/>
      <c r="FL2346" s="39"/>
      <c r="FM2346" s="39"/>
      <c r="FN2346" s="39"/>
    </row>
    <row r="2347" spans="1:170" s="36" customFormat="1">
      <c r="A2347" s="105"/>
      <c r="B2347" s="106"/>
      <c r="C2347" s="107"/>
      <c r="D2347" s="132"/>
      <c r="E2347" s="132"/>
      <c r="F2347" s="132"/>
      <c r="G2347" s="132"/>
      <c r="H2347" s="107"/>
      <c r="I2347" s="108"/>
      <c r="J2347" s="132"/>
      <c r="K2347" s="137"/>
      <c r="L2347" s="137"/>
      <c r="M2347" s="139"/>
      <c r="N2347" s="139"/>
      <c r="O2347" s="105"/>
      <c r="P2347" s="112"/>
      <c r="Q2347" s="112"/>
      <c r="R2347" s="112"/>
      <c r="S2347" s="94"/>
      <c r="T2347" s="95"/>
      <c r="U2347" s="95"/>
      <c r="V2347" s="95"/>
      <c r="W2347" s="95"/>
      <c r="X2347" s="39"/>
      <c r="Y2347" s="39"/>
      <c r="Z2347" s="39"/>
      <c r="AA2347" s="39"/>
      <c r="AB2347" s="39"/>
      <c r="AC2347" s="39"/>
      <c r="AD2347" s="39"/>
      <c r="AE2347" s="39"/>
      <c r="AF2347" s="39"/>
      <c r="AG2347" s="39"/>
      <c r="AH2347" s="39"/>
      <c r="AI2347" s="39"/>
      <c r="AJ2347" s="39"/>
      <c r="AK2347" s="39"/>
      <c r="AL2347" s="39"/>
      <c r="AM2347" s="39"/>
      <c r="AN2347" s="39"/>
      <c r="AO2347" s="39"/>
      <c r="AP2347" s="39"/>
      <c r="AQ2347" s="39"/>
      <c r="AR2347" s="39"/>
      <c r="AS2347" s="39"/>
      <c r="AT2347" s="39"/>
      <c r="AU2347" s="39"/>
      <c r="AV2347" s="39"/>
      <c r="AW2347" s="39"/>
      <c r="AX2347" s="39"/>
      <c r="AY2347" s="39"/>
      <c r="AZ2347" s="39"/>
      <c r="BA2347" s="39"/>
      <c r="BB2347" s="39"/>
      <c r="BC2347" s="39"/>
      <c r="BD2347" s="39"/>
      <c r="BE2347" s="39"/>
      <c r="BF2347" s="39"/>
      <c r="BG2347" s="39"/>
      <c r="BH2347" s="39"/>
      <c r="BI2347" s="39"/>
      <c r="BJ2347" s="39"/>
      <c r="BK2347" s="39"/>
      <c r="BL2347" s="39"/>
      <c r="BM2347" s="39"/>
      <c r="BN2347" s="39"/>
      <c r="BO2347" s="39"/>
      <c r="BP2347" s="39"/>
      <c r="BQ2347" s="39"/>
      <c r="BR2347" s="39"/>
      <c r="BS2347" s="39"/>
      <c r="BT2347" s="39"/>
      <c r="BU2347" s="39"/>
      <c r="BV2347" s="39"/>
      <c r="BW2347" s="39"/>
      <c r="BX2347" s="39"/>
      <c r="BY2347" s="39"/>
      <c r="BZ2347" s="39"/>
      <c r="CA2347" s="39"/>
      <c r="CB2347" s="39"/>
      <c r="CC2347" s="39"/>
      <c r="CD2347" s="39"/>
      <c r="CE2347" s="39"/>
      <c r="CF2347" s="39"/>
      <c r="CG2347" s="39"/>
      <c r="CH2347" s="39"/>
      <c r="CI2347" s="39"/>
      <c r="CJ2347" s="39"/>
      <c r="CK2347" s="39"/>
      <c r="CL2347" s="39"/>
      <c r="CM2347" s="39"/>
      <c r="CN2347" s="39"/>
      <c r="CO2347" s="39"/>
      <c r="CP2347" s="39"/>
      <c r="CQ2347" s="39"/>
      <c r="CR2347" s="39"/>
      <c r="CS2347" s="39"/>
      <c r="CT2347" s="39"/>
      <c r="CU2347" s="39"/>
      <c r="CV2347" s="39"/>
      <c r="CW2347" s="39"/>
      <c r="CX2347" s="39"/>
      <c r="CY2347" s="39"/>
      <c r="CZ2347" s="39"/>
      <c r="DA2347" s="39"/>
      <c r="DB2347" s="39"/>
      <c r="DC2347" s="39"/>
      <c r="DD2347" s="39"/>
      <c r="DE2347" s="39"/>
      <c r="DF2347" s="39"/>
      <c r="DG2347" s="39"/>
      <c r="DH2347" s="39"/>
      <c r="DI2347" s="39"/>
      <c r="DJ2347" s="39"/>
      <c r="DK2347" s="39"/>
      <c r="DL2347" s="39"/>
      <c r="DM2347" s="39"/>
      <c r="DN2347" s="39"/>
      <c r="DO2347" s="39"/>
      <c r="DP2347" s="39"/>
      <c r="DQ2347" s="39"/>
      <c r="DR2347" s="39"/>
      <c r="DS2347" s="39"/>
      <c r="DT2347" s="39"/>
      <c r="DU2347" s="39"/>
      <c r="DV2347" s="39"/>
      <c r="DW2347" s="39"/>
      <c r="DX2347" s="39"/>
      <c r="DY2347" s="39"/>
      <c r="DZ2347" s="39"/>
      <c r="EA2347" s="39"/>
      <c r="EB2347" s="39"/>
      <c r="EC2347" s="39"/>
      <c r="ED2347" s="39"/>
      <c r="EE2347" s="39"/>
      <c r="EF2347" s="39"/>
      <c r="EG2347" s="39"/>
      <c r="EH2347" s="39"/>
      <c r="EI2347" s="39"/>
      <c r="EJ2347" s="39"/>
      <c r="EK2347" s="39"/>
      <c r="EL2347" s="39"/>
      <c r="EM2347" s="39"/>
      <c r="EN2347" s="39"/>
      <c r="EO2347" s="39"/>
      <c r="EP2347" s="39"/>
      <c r="EQ2347" s="39"/>
      <c r="ER2347" s="39"/>
      <c r="ES2347" s="39"/>
      <c r="ET2347" s="39"/>
      <c r="EU2347" s="39"/>
      <c r="EV2347" s="39"/>
      <c r="EW2347" s="39"/>
      <c r="EX2347" s="39"/>
      <c r="EY2347" s="39"/>
      <c r="EZ2347" s="39"/>
      <c r="FA2347" s="39"/>
      <c r="FB2347" s="39"/>
      <c r="FC2347" s="39"/>
      <c r="FD2347" s="39"/>
      <c r="FE2347" s="39"/>
      <c r="FF2347" s="39"/>
      <c r="FG2347" s="39"/>
      <c r="FH2347" s="39"/>
      <c r="FI2347" s="39"/>
      <c r="FJ2347" s="39"/>
      <c r="FK2347" s="39"/>
      <c r="FL2347" s="39"/>
      <c r="FM2347" s="39"/>
      <c r="FN2347" s="39"/>
    </row>
    <row r="2348" spans="1:170" s="36" customFormat="1">
      <c r="A2348" s="105"/>
      <c r="B2348" s="106"/>
      <c r="C2348" s="107"/>
      <c r="D2348" s="132"/>
      <c r="E2348" s="132"/>
      <c r="F2348" s="132"/>
      <c r="G2348" s="132"/>
      <c r="H2348" s="107"/>
      <c r="I2348" s="108"/>
      <c r="J2348" s="132"/>
      <c r="K2348" s="137"/>
      <c r="L2348" s="137"/>
      <c r="M2348" s="139"/>
      <c r="N2348" s="139"/>
      <c r="O2348" s="105"/>
      <c r="P2348" s="112"/>
      <c r="Q2348" s="112"/>
      <c r="R2348" s="112"/>
      <c r="S2348" s="94"/>
      <c r="T2348" s="95"/>
      <c r="U2348" s="95"/>
      <c r="V2348" s="95"/>
      <c r="W2348" s="95"/>
      <c r="X2348" s="39"/>
      <c r="Y2348" s="39"/>
      <c r="Z2348" s="39"/>
      <c r="AA2348" s="39"/>
      <c r="AB2348" s="39"/>
      <c r="AC2348" s="39"/>
      <c r="AD2348" s="39"/>
      <c r="AE2348" s="39"/>
      <c r="AF2348" s="39"/>
      <c r="AG2348" s="39"/>
      <c r="AH2348" s="39"/>
      <c r="AI2348" s="39"/>
      <c r="AJ2348" s="39"/>
      <c r="AK2348" s="39"/>
      <c r="AL2348" s="39"/>
      <c r="AM2348" s="39"/>
      <c r="AN2348" s="39"/>
      <c r="AO2348" s="39"/>
      <c r="AP2348" s="39"/>
      <c r="AQ2348" s="39"/>
      <c r="AR2348" s="39"/>
      <c r="AS2348" s="39"/>
      <c r="AT2348" s="39"/>
      <c r="AU2348" s="39"/>
      <c r="AV2348" s="39"/>
      <c r="AW2348" s="39"/>
      <c r="AX2348" s="39"/>
      <c r="AY2348" s="39"/>
      <c r="AZ2348" s="39"/>
      <c r="BA2348" s="39"/>
      <c r="BB2348" s="39"/>
      <c r="BC2348" s="39"/>
      <c r="BD2348" s="39"/>
      <c r="BE2348" s="39"/>
      <c r="BF2348" s="39"/>
      <c r="BG2348" s="39"/>
      <c r="BH2348" s="39"/>
      <c r="BI2348" s="39"/>
      <c r="BJ2348" s="39"/>
      <c r="BK2348" s="39"/>
      <c r="BL2348" s="39"/>
      <c r="BM2348" s="39"/>
      <c r="BN2348" s="39"/>
      <c r="BO2348" s="39"/>
      <c r="BP2348" s="39"/>
      <c r="BQ2348" s="39"/>
      <c r="BR2348" s="39"/>
      <c r="BS2348" s="39"/>
      <c r="BT2348" s="39"/>
      <c r="BU2348" s="39"/>
      <c r="BV2348" s="39"/>
      <c r="BW2348" s="39"/>
      <c r="BX2348" s="39"/>
      <c r="BY2348" s="39"/>
      <c r="BZ2348" s="39"/>
      <c r="CA2348" s="39"/>
      <c r="CB2348" s="39"/>
      <c r="CC2348" s="39"/>
      <c r="CD2348" s="39"/>
      <c r="CE2348" s="39"/>
      <c r="CF2348" s="39"/>
      <c r="CG2348" s="39"/>
      <c r="CH2348" s="39"/>
      <c r="CI2348" s="39"/>
      <c r="CJ2348" s="39"/>
      <c r="CK2348" s="39"/>
      <c r="CL2348" s="39"/>
      <c r="CM2348" s="39"/>
      <c r="CN2348" s="39"/>
      <c r="CO2348" s="39"/>
      <c r="CP2348" s="39"/>
      <c r="CQ2348" s="39"/>
      <c r="CR2348" s="39"/>
      <c r="CS2348" s="39"/>
      <c r="CT2348" s="39"/>
      <c r="CU2348" s="39"/>
      <c r="CV2348" s="39"/>
      <c r="CW2348" s="39"/>
      <c r="CX2348" s="39"/>
      <c r="CY2348" s="39"/>
      <c r="CZ2348" s="39"/>
      <c r="DA2348" s="39"/>
      <c r="DB2348" s="39"/>
      <c r="DC2348" s="39"/>
      <c r="DD2348" s="39"/>
      <c r="DE2348" s="39"/>
      <c r="DF2348" s="39"/>
      <c r="DG2348" s="39"/>
      <c r="DH2348" s="39"/>
      <c r="DI2348" s="39"/>
      <c r="DJ2348" s="39"/>
      <c r="DK2348" s="39"/>
      <c r="DL2348" s="39"/>
      <c r="DM2348" s="39"/>
      <c r="DN2348" s="39"/>
      <c r="DO2348" s="39"/>
      <c r="DP2348" s="39"/>
      <c r="DQ2348" s="39"/>
      <c r="DR2348" s="39"/>
      <c r="DS2348" s="39"/>
      <c r="DT2348" s="39"/>
      <c r="DU2348" s="39"/>
      <c r="DV2348" s="39"/>
      <c r="DW2348" s="39"/>
      <c r="DX2348" s="39"/>
      <c r="DY2348" s="39"/>
      <c r="DZ2348" s="39"/>
      <c r="EA2348" s="39"/>
      <c r="EB2348" s="39"/>
      <c r="EC2348" s="39"/>
      <c r="ED2348" s="39"/>
      <c r="EE2348" s="39"/>
      <c r="EF2348" s="39"/>
      <c r="EG2348" s="39"/>
      <c r="EH2348" s="39"/>
      <c r="EI2348" s="39"/>
      <c r="EJ2348" s="39"/>
      <c r="EK2348" s="39"/>
      <c r="EL2348" s="39"/>
      <c r="EM2348" s="39"/>
      <c r="EN2348" s="39"/>
      <c r="EO2348" s="39"/>
      <c r="EP2348" s="39"/>
      <c r="EQ2348" s="39"/>
      <c r="ER2348" s="39"/>
      <c r="ES2348" s="39"/>
      <c r="ET2348" s="39"/>
      <c r="EU2348" s="39"/>
      <c r="EV2348" s="39"/>
      <c r="EW2348" s="39"/>
      <c r="EX2348" s="39"/>
      <c r="EY2348" s="39"/>
      <c r="EZ2348" s="39"/>
      <c r="FA2348" s="39"/>
      <c r="FB2348" s="39"/>
      <c r="FC2348" s="39"/>
      <c r="FD2348" s="39"/>
      <c r="FE2348" s="39"/>
      <c r="FF2348" s="39"/>
      <c r="FG2348" s="39"/>
      <c r="FH2348" s="39"/>
      <c r="FI2348" s="39"/>
      <c r="FJ2348" s="39"/>
      <c r="FK2348" s="39"/>
      <c r="FL2348" s="39"/>
      <c r="FM2348" s="39"/>
      <c r="FN2348" s="39"/>
    </row>
    <row r="2349" spans="1:170" s="36" customFormat="1">
      <c r="A2349" s="105"/>
      <c r="B2349" s="106"/>
      <c r="C2349" s="107"/>
      <c r="D2349" s="132"/>
      <c r="E2349" s="132"/>
      <c r="F2349" s="132"/>
      <c r="G2349" s="132"/>
      <c r="H2349" s="107"/>
      <c r="I2349" s="108"/>
      <c r="J2349" s="132"/>
      <c r="K2349" s="137"/>
      <c r="L2349" s="137"/>
      <c r="M2349" s="139"/>
      <c r="N2349" s="139"/>
      <c r="O2349" s="105"/>
      <c r="P2349" s="112"/>
      <c r="Q2349" s="112"/>
      <c r="R2349" s="112"/>
      <c r="S2349" s="94"/>
      <c r="T2349" s="95"/>
      <c r="U2349" s="95"/>
      <c r="V2349" s="95"/>
      <c r="W2349" s="95"/>
      <c r="X2349" s="39"/>
      <c r="Y2349" s="39"/>
      <c r="Z2349" s="39"/>
      <c r="AA2349" s="39"/>
      <c r="AB2349" s="39"/>
      <c r="AC2349" s="39"/>
      <c r="AD2349" s="39"/>
      <c r="AE2349" s="39"/>
      <c r="AF2349" s="39"/>
      <c r="AG2349" s="39"/>
      <c r="AH2349" s="39"/>
      <c r="AI2349" s="39"/>
      <c r="AJ2349" s="39"/>
      <c r="AK2349" s="39"/>
      <c r="AL2349" s="39"/>
      <c r="AM2349" s="39"/>
      <c r="AN2349" s="39"/>
      <c r="AO2349" s="39"/>
      <c r="AP2349" s="39"/>
      <c r="AQ2349" s="39"/>
      <c r="AR2349" s="39"/>
      <c r="AS2349" s="39"/>
      <c r="AT2349" s="39"/>
      <c r="AU2349" s="39"/>
      <c r="AV2349" s="39"/>
      <c r="AW2349" s="39"/>
      <c r="AX2349" s="39"/>
      <c r="AY2349" s="39"/>
      <c r="AZ2349" s="39"/>
      <c r="BA2349" s="39"/>
      <c r="BB2349" s="39"/>
      <c r="BC2349" s="39"/>
      <c r="BD2349" s="39"/>
      <c r="BE2349" s="39"/>
      <c r="BF2349" s="39"/>
      <c r="BG2349" s="39"/>
      <c r="BH2349" s="39"/>
      <c r="BI2349" s="39"/>
      <c r="BJ2349" s="39"/>
      <c r="BK2349" s="39"/>
      <c r="BL2349" s="39"/>
      <c r="BM2349" s="39"/>
      <c r="BN2349" s="39"/>
      <c r="BO2349" s="39"/>
      <c r="BP2349" s="39"/>
      <c r="BQ2349" s="39"/>
      <c r="BR2349" s="39"/>
      <c r="BS2349" s="39"/>
      <c r="BT2349" s="39"/>
      <c r="BU2349" s="39"/>
      <c r="BV2349" s="39"/>
      <c r="BW2349" s="39"/>
      <c r="BX2349" s="39"/>
      <c r="BY2349" s="39"/>
      <c r="BZ2349" s="39"/>
      <c r="CA2349" s="39"/>
      <c r="CB2349" s="39"/>
      <c r="CC2349" s="39"/>
      <c r="CD2349" s="39"/>
      <c r="CE2349" s="39"/>
      <c r="CF2349" s="39"/>
      <c r="CG2349" s="39"/>
      <c r="CH2349" s="39"/>
      <c r="CI2349" s="39"/>
      <c r="CJ2349" s="39"/>
      <c r="CK2349" s="39"/>
      <c r="CL2349" s="39"/>
      <c r="CM2349" s="39"/>
      <c r="CN2349" s="39"/>
      <c r="CO2349" s="39"/>
      <c r="CP2349" s="39"/>
      <c r="CQ2349" s="39"/>
      <c r="CR2349" s="39"/>
      <c r="CS2349" s="39"/>
      <c r="CT2349" s="39"/>
      <c r="CU2349" s="39"/>
      <c r="CV2349" s="39"/>
      <c r="CW2349" s="39"/>
      <c r="CX2349" s="39"/>
      <c r="CY2349" s="39"/>
      <c r="CZ2349" s="39"/>
      <c r="DA2349" s="39"/>
      <c r="DB2349" s="39"/>
      <c r="DC2349" s="39"/>
      <c r="DD2349" s="39"/>
      <c r="DE2349" s="39"/>
      <c r="DF2349" s="39"/>
      <c r="DG2349" s="39"/>
      <c r="DH2349" s="39"/>
      <c r="DI2349" s="39"/>
      <c r="DJ2349" s="39"/>
      <c r="DK2349" s="39"/>
      <c r="DL2349" s="39"/>
      <c r="DM2349" s="39"/>
      <c r="DN2349" s="39"/>
      <c r="DO2349" s="39"/>
      <c r="DP2349" s="39"/>
      <c r="DQ2349" s="39"/>
      <c r="DR2349" s="39"/>
      <c r="DS2349" s="39"/>
      <c r="DT2349" s="39"/>
      <c r="DU2349" s="39"/>
      <c r="DV2349" s="39"/>
      <c r="DW2349" s="39"/>
      <c r="DX2349" s="39"/>
      <c r="DY2349" s="39"/>
      <c r="DZ2349" s="39"/>
      <c r="EA2349" s="39"/>
      <c r="EB2349" s="39"/>
      <c r="EC2349" s="39"/>
      <c r="ED2349" s="39"/>
      <c r="EE2349" s="39"/>
      <c r="EF2349" s="39"/>
      <c r="EG2349" s="39"/>
      <c r="EH2349" s="39"/>
      <c r="EI2349" s="39"/>
      <c r="EJ2349" s="39"/>
      <c r="EK2349" s="39"/>
      <c r="EL2349" s="39"/>
      <c r="EM2349" s="39"/>
      <c r="EN2349" s="39"/>
      <c r="EO2349" s="39"/>
      <c r="EP2349" s="39"/>
      <c r="EQ2349" s="39"/>
      <c r="ER2349" s="39"/>
      <c r="ES2349" s="39"/>
      <c r="ET2349" s="39"/>
      <c r="EU2349" s="39"/>
      <c r="EV2349" s="39"/>
      <c r="EW2349" s="39"/>
      <c r="EX2349" s="39"/>
      <c r="EY2349" s="39"/>
      <c r="EZ2349" s="39"/>
      <c r="FA2349" s="39"/>
      <c r="FB2349" s="39"/>
      <c r="FC2349" s="39"/>
      <c r="FD2349" s="39"/>
      <c r="FE2349" s="39"/>
      <c r="FF2349" s="39"/>
      <c r="FG2349" s="39"/>
      <c r="FH2349" s="39"/>
      <c r="FI2349" s="39"/>
      <c r="FJ2349" s="39"/>
      <c r="FK2349" s="39"/>
      <c r="FL2349" s="39"/>
      <c r="FM2349" s="39"/>
      <c r="FN2349" s="39"/>
    </row>
    <row r="2350" spans="1:170" s="36" customFormat="1">
      <c r="A2350" s="105"/>
      <c r="B2350" s="106"/>
      <c r="C2350" s="107"/>
      <c r="D2350" s="132"/>
      <c r="E2350" s="132"/>
      <c r="F2350" s="132"/>
      <c r="G2350" s="132"/>
      <c r="H2350" s="107"/>
      <c r="I2350" s="108"/>
      <c r="J2350" s="132"/>
      <c r="K2350" s="137"/>
      <c r="L2350" s="137"/>
      <c r="M2350" s="139"/>
      <c r="N2350" s="139"/>
      <c r="O2350" s="105"/>
      <c r="P2350" s="112"/>
      <c r="Q2350" s="112"/>
      <c r="R2350" s="112"/>
      <c r="S2350" s="94"/>
      <c r="T2350" s="95"/>
      <c r="U2350" s="95"/>
      <c r="V2350" s="95"/>
      <c r="W2350" s="95"/>
      <c r="X2350" s="39"/>
      <c r="Y2350" s="39"/>
      <c r="Z2350" s="39"/>
      <c r="AA2350" s="39"/>
      <c r="AB2350" s="39"/>
      <c r="AC2350" s="39"/>
      <c r="AD2350" s="39"/>
      <c r="AE2350" s="39"/>
      <c r="AF2350" s="39"/>
      <c r="AG2350" s="39"/>
      <c r="AH2350" s="39"/>
      <c r="AI2350" s="39"/>
      <c r="AJ2350" s="39"/>
      <c r="AK2350" s="39"/>
      <c r="AL2350" s="39"/>
      <c r="AM2350" s="39"/>
      <c r="AN2350" s="39"/>
      <c r="AO2350" s="39"/>
      <c r="AP2350" s="39"/>
      <c r="AQ2350" s="39"/>
      <c r="AR2350" s="39"/>
      <c r="AS2350" s="39"/>
      <c r="AT2350" s="39"/>
      <c r="AU2350" s="39"/>
      <c r="AV2350" s="39"/>
      <c r="AW2350" s="39"/>
      <c r="AX2350" s="39"/>
      <c r="AY2350" s="39"/>
      <c r="AZ2350" s="39"/>
      <c r="BA2350" s="39"/>
      <c r="BB2350" s="39"/>
      <c r="BC2350" s="39"/>
      <c r="BD2350" s="39"/>
      <c r="BE2350" s="39"/>
      <c r="BF2350" s="39"/>
      <c r="BG2350" s="39"/>
      <c r="BH2350" s="39"/>
      <c r="BI2350" s="39"/>
      <c r="BJ2350" s="39"/>
      <c r="BK2350" s="39"/>
      <c r="BL2350" s="39"/>
      <c r="BM2350" s="39"/>
      <c r="BN2350" s="39"/>
      <c r="BO2350" s="39"/>
      <c r="BP2350" s="39"/>
      <c r="BQ2350" s="39"/>
      <c r="BR2350" s="39"/>
      <c r="BS2350" s="39"/>
      <c r="BT2350" s="39"/>
      <c r="BU2350" s="39"/>
      <c r="BV2350" s="39"/>
      <c r="BW2350" s="39"/>
      <c r="BX2350" s="39"/>
      <c r="BY2350" s="39"/>
      <c r="BZ2350" s="39"/>
      <c r="CA2350" s="39"/>
      <c r="CB2350" s="39"/>
      <c r="CC2350" s="39"/>
      <c r="CD2350" s="39"/>
      <c r="CE2350" s="39"/>
      <c r="CF2350" s="39"/>
      <c r="CG2350" s="39"/>
      <c r="CH2350" s="39"/>
      <c r="CI2350" s="39"/>
      <c r="CJ2350" s="39"/>
      <c r="CK2350" s="39"/>
      <c r="CL2350" s="39"/>
      <c r="CM2350" s="39"/>
      <c r="CN2350" s="39"/>
      <c r="CO2350" s="39"/>
      <c r="CP2350" s="39"/>
      <c r="CQ2350" s="39"/>
      <c r="CR2350" s="39"/>
      <c r="CS2350" s="39"/>
      <c r="CT2350" s="39"/>
      <c r="CU2350" s="39"/>
      <c r="CV2350" s="39"/>
      <c r="CW2350" s="39"/>
      <c r="CX2350" s="39"/>
      <c r="CY2350" s="39"/>
      <c r="CZ2350" s="39"/>
      <c r="DA2350" s="39"/>
      <c r="DB2350" s="39"/>
      <c r="DC2350" s="39"/>
      <c r="DD2350" s="39"/>
      <c r="DE2350" s="39"/>
      <c r="DF2350" s="39"/>
      <c r="DG2350" s="39"/>
      <c r="DH2350" s="39"/>
      <c r="DI2350" s="39"/>
      <c r="DJ2350" s="39"/>
      <c r="DK2350" s="39"/>
      <c r="DL2350" s="39"/>
      <c r="DM2350" s="39"/>
      <c r="DN2350" s="39"/>
      <c r="DO2350" s="39"/>
      <c r="DP2350" s="39"/>
      <c r="DQ2350" s="39"/>
      <c r="DR2350" s="39"/>
      <c r="DS2350" s="39"/>
      <c r="DT2350" s="39"/>
      <c r="DU2350" s="39"/>
      <c r="DV2350" s="39"/>
      <c r="DW2350" s="39"/>
      <c r="DX2350" s="39"/>
      <c r="DY2350" s="39"/>
      <c r="DZ2350" s="39"/>
      <c r="EA2350" s="39"/>
      <c r="EB2350" s="39"/>
      <c r="EC2350" s="39"/>
      <c r="ED2350" s="39"/>
      <c r="EE2350" s="39"/>
      <c r="EF2350" s="39"/>
      <c r="EG2350" s="39"/>
      <c r="EH2350" s="39"/>
      <c r="EI2350" s="39"/>
      <c r="EJ2350" s="39"/>
      <c r="EK2350" s="39"/>
      <c r="EL2350" s="39"/>
      <c r="EM2350" s="39"/>
      <c r="EN2350" s="39"/>
      <c r="EO2350" s="39"/>
      <c r="EP2350" s="39"/>
      <c r="EQ2350" s="39"/>
      <c r="ER2350" s="39"/>
      <c r="ES2350" s="39"/>
      <c r="ET2350" s="39"/>
      <c r="EU2350" s="39"/>
      <c r="EV2350" s="39"/>
      <c r="EW2350" s="39"/>
      <c r="EX2350" s="39"/>
      <c r="EY2350" s="39"/>
      <c r="EZ2350" s="39"/>
      <c r="FA2350" s="39"/>
      <c r="FB2350" s="39"/>
      <c r="FC2350" s="39"/>
      <c r="FD2350" s="39"/>
      <c r="FE2350" s="39"/>
      <c r="FF2350" s="39"/>
      <c r="FG2350" s="39"/>
      <c r="FH2350" s="39"/>
      <c r="FI2350" s="39"/>
      <c r="FJ2350" s="39"/>
      <c r="FK2350" s="39"/>
      <c r="FL2350" s="39"/>
      <c r="FM2350" s="39"/>
      <c r="FN2350" s="39"/>
    </row>
    <row r="2351" spans="1:170" s="36" customFormat="1">
      <c r="A2351" s="105"/>
      <c r="B2351" s="106"/>
      <c r="C2351" s="107"/>
      <c r="D2351" s="132"/>
      <c r="E2351" s="132"/>
      <c r="F2351" s="132"/>
      <c r="G2351" s="132"/>
      <c r="H2351" s="107"/>
      <c r="I2351" s="108"/>
      <c r="J2351" s="132"/>
      <c r="K2351" s="137"/>
      <c r="L2351" s="137"/>
      <c r="M2351" s="139"/>
      <c r="N2351" s="139"/>
      <c r="O2351" s="105"/>
      <c r="P2351" s="112"/>
      <c r="Q2351" s="112"/>
      <c r="R2351" s="112"/>
      <c r="S2351" s="94"/>
      <c r="T2351" s="95"/>
      <c r="U2351" s="95"/>
      <c r="V2351" s="95"/>
      <c r="W2351" s="95"/>
      <c r="X2351" s="39"/>
      <c r="Y2351" s="39"/>
      <c r="Z2351" s="39"/>
      <c r="AA2351" s="39"/>
      <c r="AB2351" s="39"/>
      <c r="AC2351" s="39"/>
      <c r="AD2351" s="39"/>
      <c r="AE2351" s="39"/>
      <c r="AF2351" s="39"/>
      <c r="AG2351" s="39"/>
      <c r="AH2351" s="39"/>
      <c r="AI2351" s="39"/>
      <c r="AJ2351" s="39"/>
      <c r="AK2351" s="39"/>
      <c r="AL2351" s="39"/>
      <c r="AM2351" s="39"/>
      <c r="AN2351" s="39"/>
      <c r="AO2351" s="39"/>
      <c r="AP2351" s="39"/>
      <c r="AQ2351" s="39"/>
      <c r="AR2351" s="39"/>
      <c r="AS2351" s="39"/>
      <c r="AT2351" s="39"/>
      <c r="AU2351" s="39"/>
      <c r="AV2351" s="39"/>
      <c r="AW2351" s="39"/>
      <c r="AX2351" s="39"/>
      <c r="AY2351" s="39"/>
      <c r="AZ2351" s="39"/>
      <c r="BA2351" s="39"/>
      <c r="BB2351" s="39"/>
      <c r="BC2351" s="39"/>
      <c r="BD2351" s="39"/>
      <c r="BE2351" s="39"/>
      <c r="BF2351" s="39"/>
      <c r="BG2351" s="39"/>
      <c r="BH2351" s="39"/>
      <c r="BI2351" s="39"/>
      <c r="BJ2351" s="39"/>
      <c r="BK2351" s="39"/>
      <c r="BL2351" s="39"/>
      <c r="BM2351" s="39"/>
      <c r="BN2351" s="39"/>
      <c r="BO2351" s="39"/>
      <c r="BP2351" s="39"/>
      <c r="BQ2351" s="39"/>
      <c r="BR2351" s="39"/>
      <c r="BS2351" s="39"/>
      <c r="BT2351" s="39"/>
      <c r="BU2351" s="39"/>
      <c r="BV2351" s="39"/>
      <c r="BW2351" s="39"/>
      <c r="BX2351" s="39"/>
      <c r="BY2351" s="39"/>
      <c r="BZ2351" s="39"/>
      <c r="CA2351" s="39"/>
      <c r="CB2351" s="39"/>
      <c r="CC2351" s="39"/>
      <c r="CD2351" s="39"/>
      <c r="CE2351" s="39"/>
      <c r="CF2351" s="39"/>
      <c r="CG2351" s="39"/>
      <c r="CH2351" s="39"/>
      <c r="CI2351" s="39"/>
      <c r="CJ2351" s="39"/>
      <c r="CK2351" s="39"/>
      <c r="CL2351" s="39"/>
      <c r="CM2351" s="39"/>
      <c r="CN2351" s="39"/>
      <c r="CO2351" s="39"/>
      <c r="CP2351" s="39"/>
      <c r="CQ2351" s="39"/>
      <c r="CR2351" s="39"/>
      <c r="CS2351" s="39"/>
      <c r="CT2351" s="39"/>
      <c r="CU2351" s="39"/>
      <c r="CV2351" s="39"/>
      <c r="CW2351" s="39"/>
      <c r="CX2351" s="39"/>
      <c r="CY2351" s="39"/>
      <c r="CZ2351" s="39"/>
      <c r="DA2351" s="39"/>
      <c r="DB2351" s="39"/>
      <c r="DC2351" s="39"/>
      <c r="DD2351" s="39"/>
      <c r="DE2351" s="39"/>
      <c r="DF2351" s="39"/>
      <c r="DG2351" s="39"/>
      <c r="DH2351" s="39"/>
      <c r="DI2351" s="39"/>
      <c r="DJ2351" s="39"/>
      <c r="DK2351" s="39"/>
      <c r="DL2351" s="39"/>
      <c r="DM2351" s="39"/>
      <c r="DN2351" s="39"/>
      <c r="DO2351" s="39"/>
      <c r="DP2351" s="39"/>
      <c r="DQ2351" s="39"/>
      <c r="DR2351" s="39"/>
      <c r="DS2351" s="39"/>
      <c r="DT2351" s="39"/>
      <c r="DU2351" s="39"/>
      <c r="DV2351" s="39"/>
      <c r="DW2351" s="39"/>
      <c r="DX2351" s="39"/>
      <c r="DY2351" s="39"/>
      <c r="DZ2351" s="39"/>
      <c r="EA2351" s="39"/>
      <c r="EB2351" s="39"/>
      <c r="EC2351" s="39"/>
      <c r="ED2351" s="39"/>
      <c r="EE2351" s="39"/>
      <c r="EF2351" s="39"/>
      <c r="EG2351" s="39"/>
      <c r="EH2351" s="39"/>
      <c r="EI2351" s="39"/>
      <c r="EJ2351" s="39"/>
      <c r="EK2351" s="39"/>
      <c r="EL2351" s="39"/>
      <c r="EM2351" s="39"/>
      <c r="EN2351" s="39"/>
      <c r="EO2351" s="39"/>
      <c r="EP2351" s="39"/>
      <c r="EQ2351" s="39"/>
      <c r="ER2351" s="39"/>
      <c r="ES2351" s="39"/>
      <c r="ET2351" s="39"/>
      <c r="EU2351" s="39"/>
      <c r="EV2351" s="39"/>
      <c r="EW2351" s="39"/>
      <c r="EX2351" s="39"/>
      <c r="EY2351" s="39"/>
      <c r="EZ2351" s="39"/>
      <c r="FA2351" s="39"/>
      <c r="FB2351" s="39"/>
      <c r="FC2351" s="39"/>
      <c r="FD2351" s="39"/>
      <c r="FE2351" s="39"/>
      <c r="FF2351" s="39"/>
      <c r="FG2351" s="39"/>
      <c r="FH2351" s="39"/>
      <c r="FI2351" s="39"/>
      <c r="FJ2351" s="39"/>
      <c r="FK2351" s="39"/>
      <c r="FL2351" s="39"/>
      <c r="FM2351" s="39"/>
      <c r="FN2351" s="39"/>
    </row>
    <row r="2352" spans="1:170" s="36" customFormat="1">
      <c r="A2352" s="105"/>
      <c r="B2352" s="106"/>
      <c r="C2352" s="107"/>
      <c r="D2352" s="132"/>
      <c r="E2352" s="132"/>
      <c r="F2352" s="132"/>
      <c r="G2352" s="132"/>
      <c r="H2352" s="107"/>
      <c r="I2352" s="108"/>
      <c r="J2352" s="132"/>
      <c r="K2352" s="137"/>
      <c r="L2352" s="137"/>
      <c r="M2352" s="139"/>
      <c r="N2352" s="139"/>
      <c r="O2352" s="105"/>
      <c r="P2352" s="112"/>
      <c r="Q2352" s="112"/>
      <c r="R2352" s="112"/>
      <c r="S2352" s="94"/>
      <c r="T2352" s="95"/>
      <c r="U2352" s="95"/>
      <c r="V2352" s="95"/>
      <c r="W2352" s="95"/>
      <c r="X2352" s="39"/>
      <c r="Y2352" s="39"/>
      <c r="Z2352" s="39"/>
      <c r="AA2352" s="39"/>
      <c r="AB2352" s="39"/>
      <c r="AC2352" s="39"/>
      <c r="AD2352" s="39"/>
      <c r="AE2352" s="39"/>
      <c r="AF2352" s="39"/>
      <c r="AG2352" s="39"/>
      <c r="AH2352" s="39"/>
      <c r="AI2352" s="39"/>
      <c r="AJ2352" s="39"/>
      <c r="AK2352" s="39"/>
      <c r="AL2352" s="39"/>
      <c r="AM2352" s="39"/>
      <c r="AN2352" s="39"/>
      <c r="AO2352" s="39"/>
      <c r="AP2352" s="39"/>
      <c r="AQ2352" s="39"/>
      <c r="AR2352" s="39"/>
      <c r="AS2352" s="39"/>
      <c r="AT2352" s="39"/>
      <c r="AU2352" s="39"/>
      <c r="AV2352" s="39"/>
      <c r="AW2352" s="39"/>
      <c r="AX2352" s="39"/>
      <c r="AY2352" s="39"/>
      <c r="AZ2352" s="39"/>
      <c r="BA2352" s="39"/>
      <c r="BB2352" s="39"/>
      <c r="BC2352" s="39"/>
      <c r="BD2352" s="39"/>
      <c r="BE2352" s="39"/>
      <c r="BF2352" s="39"/>
      <c r="BG2352" s="39"/>
      <c r="BH2352" s="39"/>
      <c r="BI2352" s="39"/>
      <c r="BJ2352" s="39"/>
      <c r="BK2352" s="39"/>
      <c r="BL2352" s="39"/>
      <c r="BM2352" s="39"/>
      <c r="BN2352" s="39"/>
      <c r="BO2352" s="39"/>
      <c r="BP2352" s="39"/>
      <c r="BQ2352" s="39"/>
      <c r="BR2352" s="39"/>
      <c r="BS2352" s="39"/>
      <c r="BT2352" s="39"/>
      <c r="BU2352" s="39"/>
      <c r="BV2352" s="39"/>
      <c r="BW2352" s="39"/>
      <c r="BX2352" s="39"/>
      <c r="BY2352" s="39"/>
      <c r="BZ2352" s="39"/>
      <c r="CA2352" s="39"/>
      <c r="CB2352" s="39"/>
      <c r="CC2352" s="39"/>
      <c r="CD2352" s="39"/>
      <c r="CE2352" s="39"/>
      <c r="CF2352" s="39"/>
      <c r="CG2352" s="39"/>
      <c r="CH2352" s="39"/>
      <c r="CI2352" s="39"/>
      <c r="CJ2352" s="39"/>
      <c r="CK2352" s="39"/>
      <c r="CL2352" s="39"/>
      <c r="CM2352" s="39"/>
      <c r="CN2352" s="39"/>
      <c r="CO2352" s="39"/>
      <c r="CP2352" s="39"/>
      <c r="CQ2352" s="39"/>
      <c r="CR2352" s="39"/>
      <c r="CS2352" s="39"/>
      <c r="CT2352" s="39"/>
      <c r="CU2352" s="39"/>
      <c r="CV2352" s="39"/>
      <c r="CW2352" s="39"/>
      <c r="CX2352" s="39"/>
      <c r="CY2352" s="39"/>
      <c r="CZ2352" s="39"/>
      <c r="DA2352" s="39"/>
      <c r="DB2352" s="39"/>
      <c r="DC2352" s="39"/>
      <c r="DD2352" s="39"/>
      <c r="DE2352" s="39"/>
      <c r="DF2352" s="39"/>
      <c r="DG2352" s="39"/>
      <c r="DH2352" s="39"/>
      <c r="DI2352" s="39"/>
      <c r="DJ2352" s="39"/>
      <c r="DK2352" s="39"/>
      <c r="DL2352" s="39"/>
      <c r="DM2352" s="39"/>
      <c r="DN2352" s="39"/>
      <c r="DO2352" s="39"/>
      <c r="DP2352" s="39"/>
      <c r="DQ2352" s="39"/>
      <c r="DR2352" s="39"/>
      <c r="DS2352" s="39"/>
      <c r="DT2352" s="39"/>
      <c r="DU2352" s="39"/>
      <c r="DV2352" s="39"/>
      <c r="DW2352" s="39"/>
      <c r="DX2352" s="39"/>
      <c r="DY2352" s="39"/>
      <c r="DZ2352" s="39"/>
      <c r="EA2352" s="39"/>
      <c r="EB2352" s="39"/>
      <c r="EC2352" s="39"/>
      <c r="ED2352" s="39"/>
      <c r="EE2352" s="39"/>
      <c r="EF2352" s="39"/>
      <c r="EG2352" s="39"/>
      <c r="EH2352" s="39"/>
      <c r="EI2352" s="39"/>
      <c r="EJ2352" s="39"/>
      <c r="EK2352" s="39"/>
      <c r="EL2352" s="39"/>
      <c r="EM2352" s="39"/>
      <c r="EN2352" s="39"/>
      <c r="EO2352" s="39"/>
      <c r="EP2352" s="39"/>
      <c r="EQ2352" s="39"/>
      <c r="ER2352" s="39"/>
      <c r="ES2352" s="39"/>
      <c r="ET2352" s="39"/>
      <c r="EU2352" s="39"/>
      <c r="EV2352" s="39"/>
      <c r="EW2352" s="39"/>
      <c r="EX2352" s="39"/>
      <c r="EY2352" s="39"/>
      <c r="EZ2352" s="39"/>
      <c r="FA2352" s="39"/>
      <c r="FB2352" s="39"/>
      <c r="FC2352" s="39"/>
      <c r="FD2352" s="39"/>
      <c r="FE2352" s="39"/>
      <c r="FF2352" s="39"/>
      <c r="FG2352" s="39"/>
      <c r="FH2352" s="39"/>
      <c r="FI2352" s="39"/>
      <c r="FJ2352" s="39"/>
      <c r="FK2352" s="39"/>
      <c r="FL2352" s="39"/>
      <c r="FM2352" s="39"/>
      <c r="FN2352" s="39"/>
    </row>
    <row r="2353" spans="1:170" s="36" customFormat="1">
      <c r="A2353" s="105"/>
      <c r="B2353" s="106"/>
      <c r="C2353" s="107"/>
      <c r="D2353" s="132"/>
      <c r="E2353" s="132"/>
      <c r="F2353" s="132"/>
      <c r="G2353" s="132"/>
      <c r="H2353" s="107"/>
      <c r="I2353" s="108"/>
      <c r="J2353" s="132"/>
      <c r="K2353" s="137"/>
      <c r="L2353" s="137"/>
      <c r="M2353" s="139"/>
      <c r="N2353" s="139"/>
      <c r="O2353" s="105"/>
      <c r="P2353" s="112"/>
      <c r="Q2353" s="112"/>
      <c r="R2353" s="112"/>
      <c r="S2353" s="94"/>
      <c r="T2353" s="95"/>
      <c r="U2353" s="95"/>
      <c r="V2353" s="95"/>
      <c r="W2353" s="95"/>
      <c r="X2353" s="39"/>
      <c r="Y2353" s="39"/>
      <c r="Z2353" s="39"/>
      <c r="AA2353" s="39"/>
      <c r="AB2353" s="39"/>
      <c r="AC2353" s="39"/>
      <c r="AD2353" s="39"/>
      <c r="AE2353" s="39"/>
      <c r="AF2353" s="39"/>
      <c r="AG2353" s="39"/>
      <c r="AH2353" s="39"/>
      <c r="AI2353" s="39"/>
      <c r="AJ2353" s="39"/>
      <c r="AK2353" s="39"/>
      <c r="AL2353" s="39"/>
      <c r="AM2353" s="39"/>
      <c r="AN2353" s="39"/>
      <c r="AO2353" s="39"/>
      <c r="AP2353" s="39"/>
      <c r="AQ2353" s="39"/>
      <c r="AR2353" s="39"/>
      <c r="AS2353" s="39"/>
      <c r="AT2353" s="39"/>
      <c r="AU2353" s="39"/>
      <c r="AV2353" s="39"/>
      <c r="AW2353" s="39"/>
      <c r="AX2353" s="39"/>
      <c r="AY2353" s="39"/>
      <c r="AZ2353" s="39"/>
      <c r="BA2353" s="39"/>
      <c r="BB2353" s="39"/>
      <c r="BC2353" s="39"/>
      <c r="BD2353" s="39"/>
      <c r="BE2353" s="39"/>
      <c r="BF2353" s="39"/>
      <c r="BG2353" s="39"/>
      <c r="BH2353" s="39"/>
      <c r="BI2353" s="39"/>
      <c r="BJ2353" s="39"/>
      <c r="BK2353" s="39"/>
      <c r="BL2353" s="39"/>
      <c r="BM2353" s="39"/>
      <c r="BN2353" s="39"/>
      <c r="BO2353" s="39"/>
      <c r="BP2353" s="39"/>
      <c r="BQ2353" s="39"/>
      <c r="BR2353" s="39"/>
      <c r="BS2353" s="39"/>
      <c r="BT2353" s="39"/>
      <c r="BU2353" s="39"/>
      <c r="BV2353" s="39"/>
      <c r="BW2353" s="39"/>
      <c r="BX2353" s="39"/>
      <c r="BY2353" s="39"/>
      <c r="BZ2353" s="39"/>
      <c r="CA2353" s="39"/>
      <c r="CB2353" s="39"/>
      <c r="CC2353" s="39"/>
      <c r="CD2353" s="39"/>
      <c r="CE2353" s="39"/>
      <c r="CF2353" s="39"/>
      <c r="CG2353" s="39"/>
      <c r="CH2353" s="39"/>
      <c r="CI2353" s="39"/>
      <c r="CJ2353" s="39"/>
      <c r="CK2353" s="39"/>
      <c r="CL2353" s="39"/>
      <c r="CM2353" s="39"/>
      <c r="CN2353" s="39"/>
      <c r="CO2353" s="39"/>
      <c r="CP2353" s="39"/>
      <c r="CQ2353" s="39"/>
      <c r="CR2353" s="39"/>
      <c r="CS2353" s="39"/>
      <c r="CT2353" s="39"/>
      <c r="CU2353" s="39"/>
      <c r="CV2353" s="39"/>
      <c r="CW2353" s="39"/>
      <c r="CX2353" s="39"/>
      <c r="CY2353" s="39"/>
      <c r="CZ2353" s="39"/>
      <c r="DA2353" s="39"/>
      <c r="DB2353" s="39"/>
      <c r="DC2353" s="39"/>
      <c r="DD2353" s="39"/>
      <c r="DE2353" s="39"/>
      <c r="DF2353" s="39"/>
      <c r="DG2353" s="39"/>
      <c r="DH2353" s="39"/>
      <c r="DI2353" s="39"/>
      <c r="DJ2353" s="39"/>
      <c r="DK2353" s="39"/>
      <c r="DL2353" s="39"/>
      <c r="DM2353" s="39"/>
      <c r="DN2353" s="39"/>
      <c r="DO2353" s="39"/>
      <c r="DP2353" s="39"/>
      <c r="DQ2353" s="39"/>
      <c r="DR2353" s="39"/>
      <c r="DS2353" s="39"/>
      <c r="DT2353" s="39"/>
      <c r="DU2353" s="39"/>
      <c r="DV2353" s="39"/>
      <c r="DW2353" s="39"/>
      <c r="DX2353" s="39"/>
      <c r="DY2353" s="39"/>
      <c r="DZ2353" s="39"/>
      <c r="EA2353" s="39"/>
      <c r="EB2353" s="39"/>
      <c r="EC2353" s="39"/>
      <c r="ED2353" s="39"/>
      <c r="EE2353" s="39"/>
      <c r="EF2353" s="39"/>
      <c r="EG2353" s="39"/>
      <c r="EH2353" s="39"/>
      <c r="EI2353" s="39"/>
      <c r="EJ2353" s="39"/>
      <c r="EK2353" s="39"/>
      <c r="EL2353" s="39"/>
      <c r="EM2353" s="39"/>
      <c r="EN2353" s="39"/>
      <c r="EO2353" s="39"/>
      <c r="EP2353" s="39"/>
      <c r="EQ2353" s="39"/>
      <c r="ER2353" s="39"/>
      <c r="ES2353" s="39"/>
      <c r="ET2353" s="39"/>
      <c r="EU2353" s="39"/>
      <c r="EV2353" s="39"/>
      <c r="EW2353" s="39"/>
      <c r="EX2353" s="39"/>
      <c r="EY2353" s="39"/>
      <c r="EZ2353" s="39"/>
      <c r="FA2353" s="39"/>
      <c r="FB2353" s="39"/>
      <c r="FC2353" s="39"/>
      <c r="FD2353" s="39"/>
      <c r="FE2353" s="39"/>
      <c r="FF2353" s="39"/>
      <c r="FG2353" s="39"/>
      <c r="FH2353" s="39"/>
      <c r="FI2353" s="39"/>
      <c r="FJ2353" s="39"/>
      <c r="FK2353" s="39"/>
      <c r="FL2353" s="39"/>
      <c r="FM2353" s="39"/>
      <c r="FN2353" s="39"/>
    </row>
    <row r="2354" spans="1:170" s="36" customFormat="1">
      <c r="A2354" s="105"/>
      <c r="B2354" s="106"/>
      <c r="C2354" s="107"/>
      <c r="D2354" s="132"/>
      <c r="E2354" s="132"/>
      <c r="F2354" s="132"/>
      <c r="G2354" s="132"/>
      <c r="H2354" s="107"/>
      <c r="I2354" s="108"/>
      <c r="J2354" s="132"/>
      <c r="K2354" s="137"/>
      <c r="L2354" s="137"/>
      <c r="M2354" s="139"/>
      <c r="N2354" s="139"/>
      <c r="O2354" s="105"/>
      <c r="P2354" s="112"/>
      <c r="Q2354" s="112"/>
      <c r="R2354" s="112"/>
      <c r="S2354" s="94"/>
      <c r="T2354" s="95"/>
      <c r="U2354" s="95"/>
      <c r="V2354" s="95"/>
      <c r="W2354" s="95"/>
      <c r="X2354" s="39"/>
      <c r="Y2354" s="39"/>
      <c r="Z2354" s="39"/>
      <c r="AA2354" s="39"/>
      <c r="AB2354" s="39"/>
      <c r="AC2354" s="39"/>
      <c r="AD2354" s="39"/>
      <c r="AE2354" s="39"/>
      <c r="AF2354" s="39"/>
      <c r="AG2354" s="39"/>
      <c r="AH2354" s="39"/>
      <c r="AI2354" s="39"/>
      <c r="AJ2354" s="39"/>
      <c r="AK2354" s="39"/>
      <c r="AL2354" s="39"/>
      <c r="AM2354" s="39"/>
      <c r="AN2354" s="39"/>
      <c r="AO2354" s="39"/>
      <c r="AP2354" s="39"/>
      <c r="AQ2354" s="39"/>
      <c r="AR2354" s="39"/>
      <c r="AS2354" s="39"/>
      <c r="AT2354" s="39"/>
      <c r="AU2354" s="39"/>
      <c r="AV2354" s="39"/>
      <c r="AW2354" s="39"/>
      <c r="AX2354" s="39"/>
      <c r="AY2354" s="39"/>
      <c r="AZ2354" s="39"/>
      <c r="BA2354" s="39"/>
      <c r="BB2354" s="39"/>
      <c r="BC2354" s="39"/>
      <c r="BD2354" s="39"/>
      <c r="BE2354" s="39"/>
      <c r="BF2354" s="39"/>
      <c r="BG2354" s="39"/>
      <c r="BH2354" s="39"/>
      <c r="BI2354" s="39"/>
      <c r="BJ2354" s="39"/>
      <c r="BK2354" s="39"/>
      <c r="BL2354" s="39"/>
      <c r="BM2354" s="39"/>
      <c r="BN2354" s="39"/>
      <c r="BO2354" s="39"/>
      <c r="BP2354" s="39"/>
      <c r="BQ2354" s="39"/>
      <c r="BR2354" s="39"/>
      <c r="BS2354" s="39"/>
      <c r="BT2354" s="39"/>
      <c r="BU2354" s="39"/>
      <c r="BV2354" s="39"/>
      <c r="BW2354" s="39"/>
      <c r="BX2354" s="39"/>
      <c r="BY2354" s="39"/>
      <c r="BZ2354" s="39"/>
      <c r="CA2354" s="39"/>
      <c r="CB2354" s="39"/>
      <c r="CC2354" s="39"/>
      <c r="CD2354" s="39"/>
      <c r="CE2354" s="39"/>
      <c r="CF2354" s="39"/>
      <c r="CG2354" s="39"/>
      <c r="CH2354" s="39"/>
      <c r="CI2354" s="39"/>
      <c r="CJ2354" s="39"/>
      <c r="CK2354" s="39"/>
      <c r="CL2354" s="39"/>
      <c r="CM2354" s="39"/>
      <c r="CN2354" s="39"/>
      <c r="CO2354" s="39"/>
      <c r="CP2354" s="39"/>
      <c r="CQ2354" s="39"/>
      <c r="CR2354" s="39"/>
      <c r="CS2354" s="39"/>
      <c r="CT2354" s="39"/>
      <c r="CU2354" s="39"/>
      <c r="CV2354" s="39"/>
      <c r="CW2354" s="39"/>
      <c r="CX2354" s="39"/>
      <c r="CY2354" s="39"/>
      <c r="CZ2354" s="39"/>
      <c r="DA2354" s="39"/>
      <c r="DB2354" s="39"/>
      <c r="DC2354" s="39"/>
      <c r="DD2354" s="39"/>
      <c r="DE2354" s="39"/>
      <c r="DF2354" s="39"/>
      <c r="DG2354" s="39"/>
      <c r="DH2354" s="39"/>
      <c r="DI2354" s="39"/>
      <c r="DJ2354" s="39"/>
      <c r="DK2354" s="39"/>
      <c r="DL2354" s="39"/>
      <c r="DM2354" s="39"/>
      <c r="DN2354" s="39"/>
      <c r="DO2354" s="39"/>
      <c r="DP2354" s="39"/>
      <c r="DQ2354" s="39"/>
      <c r="DR2354" s="39"/>
      <c r="DS2354" s="39"/>
      <c r="DT2354" s="39"/>
      <c r="DU2354" s="39"/>
      <c r="DV2354" s="39"/>
      <c r="DW2354" s="39"/>
      <c r="DX2354" s="39"/>
      <c r="DY2354" s="39"/>
      <c r="DZ2354" s="39"/>
      <c r="EA2354" s="39"/>
      <c r="EB2354" s="39"/>
      <c r="EC2354" s="39"/>
      <c r="ED2354" s="39"/>
      <c r="EE2354" s="39"/>
      <c r="EF2354" s="39"/>
      <c r="EG2354" s="39"/>
      <c r="EH2354" s="39"/>
      <c r="EI2354" s="39"/>
      <c r="EJ2354" s="39"/>
      <c r="EK2354" s="39"/>
      <c r="EL2354" s="39"/>
      <c r="EM2354" s="39"/>
      <c r="EN2354" s="39"/>
      <c r="EO2354" s="39"/>
      <c r="EP2354" s="39"/>
      <c r="EQ2354" s="39"/>
      <c r="ER2354" s="39"/>
      <c r="ES2354" s="39"/>
      <c r="ET2354" s="39"/>
      <c r="EU2354" s="39"/>
      <c r="EV2354" s="39"/>
      <c r="EW2354" s="39"/>
      <c r="EX2354" s="39"/>
      <c r="EY2354" s="39"/>
      <c r="EZ2354" s="39"/>
      <c r="FA2354" s="39"/>
      <c r="FB2354" s="39"/>
      <c r="FC2354" s="39"/>
      <c r="FD2354" s="39"/>
      <c r="FE2354" s="39"/>
      <c r="FF2354" s="39"/>
      <c r="FG2354" s="39"/>
      <c r="FH2354" s="39"/>
      <c r="FI2354" s="39"/>
      <c r="FJ2354" s="39"/>
      <c r="FK2354" s="39"/>
      <c r="FL2354" s="39"/>
      <c r="FM2354" s="39"/>
      <c r="FN2354" s="39"/>
    </row>
    <row r="2355" spans="1:170" s="36" customFormat="1">
      <c r="A2355" s="105"/>
      <c r="B2355" s="106"/>
      <c r="C2355" s="107"/>
      <c r="D2355" s="132"/>
      <c r="E2355" s="132"/>
      <c r="F2355" s="132"/>
      <c r="G2355" s="132"/>
      <c r="H2355" s="107"/>
      <c r="I2355" s="108"/>
      <c r="J2355" s="132"/>
      <c r="K2355" s="137"/>
      <c r="L2355" s="137"/>
      <c r="M2355" s="139"/>
      <c r="N2355" s="139"/>
      <c r="O2355" s="105"/>
      <c r="P2355" s="112"/>
      <c r="Q2355" s="112"/>
      <c r="R2355" s="112"/>
      <c r="S2355" s="94"/>
      <c r="T2355" s="95"/>
      <c r="U2355" s="95"/>
      <c r="V2355" s="95"/>
      <c r="W2355" s="95"/>
      <c r="X2355" s="39"/>
      <c r="Y2355" s="39"/>
      <c r="Z2355" s="39"/>
      <c r="AA2355" s="39"/>
      <c r="AB2355" s="39"/>
      <c r="AC2355" s="39"/>
      <c r="AD2355" s="39"/>
      <c r="AE2355" s="39"/>
      <c r="AF2355" s="39"/>
      <c r="AG2355" s="39"/>
      <c r="AH2355" s="39"/>
      <c r="AI2355" s="39"/>
      <c r="AJ2355" s="39"/>
      <c r="AK2355" s="39"/>
      <c r="AL2355" s="39"/>
      <c r="AM2355" s="39"/>
      <c r="AN2355" s="39"/>
      <c r="AO2355" s="39"/>
      <c r="AP2355" s="39"/>
      <c r="AQ2355" s="39"/>
      <c r="AR2355" s="39"/>
      <c r="AS2355" s="39"/>
      <c r="AT2355" s="39"/>
      <c r="AU2355" s="39"/>
      <c r="AV2355" s="39"/>
      <c r="AW2355" s="39"/>
      <c r="AX2355" s="39"/>
      <c r="AY2355" s="39"/>
      <c r="AZ2355" s="39"/>
      <c r="BA2355" s="39"/>
      <c r="BB2355" s="39"/>
      <c r="BC2355" s="39"/>
      <c r="BD2355" s="39"/>
      <c r="BE2355" s="39"/>
      <c r="BF2355" s="39"/>
      <c r="BG2355" s="39"/>
      <c r="BH2355" s="39"/>
      <c r="BI2355" s="39"/>
      <c r="BJ2355" s="39"/>
      <c r="BK2355" s="39"/>
      <c r="BL2355" s="39"/>
      <c r="BM2355" s="39"/>
      <c r="BN2355" s="39"/>
      <c r="BO2355" s="39"/>
      <c r="BP2355" s="39"/>
      <c r="BQ2355" s="39"/>
      <c r="BR2355" s="39"/>
      <c r="BS2355" s="39"/>
      <c r="BT2355" s="39"/>
      <c r="BU2355" s="39"/>
      <c r="BV2355" s="39"/>
      <c r="BW2355" s="39"/>
      <c r="BX2355" s="39"/>
      <c r="BY2355" s="39"/>
      <c r="BZ2355" s="39"/>
      <c r="CA2355" s="39"/>
      <c r="CB2355" s="39"/>
      <c r="CC2355" s="39"/>
      <c r="CD2355" s="39"/>
      <c r="CE2355" s="39"/>
      <c r="CF2355" s="39"/>
      <c r="CG2355" s="39"/>
      <c r="CH2355" s="39"/>
      <c r="CI2355" s="39"/>
      <c r="CJ2355" s="39"/>
      <c r="CK2355" s="39"/>
      <c r="CL2355" s="39"/>
      <c r="CM2355" s="39"/>
      <c r="CN2355" s="39"/>
      <c r="CO2355" s="39"/>
      <c r="CP2355" s="39"/>
      <c r="CQ2355" s="39"/>
      <c r="CR2355" s="39"/>
      <c r="CS2355" s="39"/>
      <c r="CT2355" s="39"/>
      <c r="CU2355" s="39"/>
      <c r="CV2355" s="39"/>
      <c r="CW2355" s="39"/>
      <c r="CX2355" s="39"/>
      <c r="CY2355" s="39"/>
      <c r="CZ2355" s="39"/>
      <c r="DA2355" s="39"/>
      <c r="DB2355" s="39"/>
      <c r="DC2355" s="39"/>
      <c r="DD2355" s="39"/>
      <c r="DE2355" s="39"/>
      <c r="DF2355" s="39"/>
      <c r="DG2355" s="39"/>
      <c r="DH2355" s="39"/>
      <c r="DI2355" s="39"/>
      <c r="DJ2355" s="39"/>
      <c r="DK2355" s="39"/>
      <c r="DL2355" s="39"/>
      <c r="DM2355" s="39"/>
      <c r="DN2355" s="39"/>
      <c r="DO2355" s="39"/>
      <c r="DP2355" s="39"/>
      <c r="DQ2355" s="39"/>
      <c r="DR2355" s="39"/>
      <c r="DS2355" s="39"/>
      <c r="DT2355" s="39"/>
      <c r="DU2355" s="39"/>
      <c r="DV2355" s="39"/>
      <c r="DW2355" s="39"/>
      <c r="DX2355" s="39"/>
      <c r="DY2355" s="39"/>
      <c r="DZ2355" s="39"/>
      <c r="EA2355" s="39"/>
      <c r="EB2355" s="39"/>
      <c r="EC2355" s="39"/>
      <c r="ED2355" s="39"/>
      <c r="EE2355" s="39"/>
      <c r="EF2355" s="39"/>
      <c r="EG2355" s="39"/>
      <c r="EH2355" s="39"/>
      <c r="EI2355" s="39"/>
      <c r="EJ2355" s="39"/>
      <c r="EK2355" s="39"/>
      <c r="EL2355" s="39"/>
      <c r="EM2355" s="39"/>
      <c r="EN2355" s="39"/>
      <c r="EO2355" s="39"/>
      <c r="EP2355" s="39"/>
      <c r="EQ2355" s="39"/>
      <c r="ER2355" s="39"/>
      <c r="ES2355" s="39"/>
      <c r="ET2355" s="39"/>
      <c r="EU2355" s="39"/>
      <c r="EV2355" s="39"/>
      <c r="EW2355" s="39"/>
      <c r="EX2355" s="39"/>
      <c r="EY2355" s="39"/>
      <c r="EZ2355" s="39"/>
      <c r="FA2355" s="39"/>
      <c r="FB2355" s="39"/>
      <c r="FC2355" s="39"/>
      <c r="FD2355" s="39"/>
      <c r="FE2355" s="39"/>
      <c r="FF2355" s="39"/>
      <c r="FG2355" s="39"/>
      <c r="FH2355" s="39"/>
      <c r="FI2355" s="39"/>
      <c r="FJ2355" s="39"/>
      <c r="FK2355" s="39"/>
      <c r="FL2355" s="39"/>
      <c r="FM2355" s="39"/>
      <c r="FN2355" s="39"/>
    </row>
    <row r="2356" spans="1:170" s="36" customFormat="1">
      <c r="A2356" s="105"/>
      <c r="B2356" s="106"/>
      <c r="C2356" s="107"/>
      <c r="D2356" s="132"/>
      <c r="E2356" s="132"/>
      <c r="F2356" s="132"/>
      <c r="G2356" s="132"/>
      <c r="H2356" s="107"/>
      <c r="I2356" s="108"/>
      <c r="J2356" s="132"/>
      <c r="K2356" s="137"/>
      <c r="L2356" s="137"/>
      <c r="M2356" s="139"/>
      <c r="N2356" s="139"/>
      <c r="O2356" s="105"/>
      <c r="P2356" s="112"/>
      <c r="Q2356" s="112"/>
      <c r="R2356" s="112"/>
      <c r="S2356" s="94"/>
      <c r="T2356" s="95"/>
      <c r="U2356" s="95"/>
      <c r="V2356" s="95"/>
      <c r="W2356" s="95"/>
      <c r="X2356" s="39"/>
      <c r="Y2356" s="39"/>
      <c r="Z2356" s="39"/>
      <c r="AA2356" s="39"/>
      <c r="AB2356" s="39"/>
      <c r="AC2356" s="39"/>
      <c r="AD2356" s="39"/>
      <c r="AE2356" s="39"/>
      <c r="AF2356" s="39"/>
      <c r="AG2356" s="39"/>
      <c r="AH2356" s="39"/>
      <c r="AI2356" s="39"/>
      <c r="AJ2356" s="39"/>
      <c r="AK2356" s="39"/>
      <c r="AL2356" s="39"/>
      <c r="AM2356" s="39"/>
      <c r="AN2356" s="39"/>
      <c r="AO2356" s="39"/>
      <c r="AP2356" s="39"/>
      <c r="AQ2356" s="39"/>
      <c r="AR2356" s="39"/>
      <c r="AS2356" s="39"/>
      <c r="AT2356" s="39"/>
      <c r="AU2356" s="39"/>
      <c r="AV2356" s="39"/>
      <c r="AW2356" s="39"/>
      <c r="AX2356" s="39"/>
      <c r="AY2356" s="39"/>
      <c r="AZ2356" s="39"/>
      <c r="BA2356" s="39"/>
      <c r="BB2356" s="39"/>
      <c r="BC2356" s="39"/>
      <c r="BD2356" s="39"/>
      <c r="BE2356" s="39"/>
      <c r="BF2356" s="39"/>
      <c r="BG2356" s="39"/>
      <c r="BH2356" s="39"/>
      <c r="BI2356" s="39"/>
      <c r="BJ2356" s="39"/>
      <c r="BK2356" s="39"/>
      <c r="BL2356" s="39"/>
      <c r="BM2356" s="39"/>
      <c r="BN2356" s="39"/>
      <c r="BO2356" s="39"/>
      <c r="BP2356" s="39"/>
      <c r="BQ2356" s="39"/>
      <c r="BR2356" s="39"/>
      <c r="BS2356" s="39"/>
      <c r="BT2356" s="39"/>
      <c r="BU2356" s="39"/>
      <c r="BV2356" s="39"/>
      <c r="BW2356" s="39"/>
      <c r="BX2356" s="39"/>
      <c r="BY2356" s="39"/>
      <c r="BZ2356" s="39"/>
      <c r="CA2356" s="39"/>
      <c r="CB2356" s="39"/>
      <c r="CC2356" s="39"/>
      <c r="CD2356" s="39"/>
      <c r="CE2356" s="39"/>
      <c r="CF2356" s="39"/>
      <c r="CG2356" s="39"/>
      <c r="CH2356" s="39"/>
      <c r="CI2356" s="39"/>
      <c r="CJ2356" s="39"/>
      <c r="CK2356" s="39"/>
      <c r="CL2356" s="39"/>
      <c r="CM2356" s="39"/>
      <c r="CN2356" s="39"/>
      <c r="CO2356" s="39"/>
      <c r="CP2356" s="39"/>
      <c r="CQ2356" s="39"/>
      <c r="CR2356" s="39"/>
      <c r="CS2356" s="39"/>
      <c r="CT2356" s="39"/>
      <c r="CU2356" s="39"/>
      <c r="CV2356" s="39"/>
      <c r="CW2356" s="39"/>
      <c r="CX2356" s="39"/>
      <c r="CY2356" s="39"/>
      <c r="CZ2356" s="39"/>
      <c r="DA2356" s="39"/>
      <c r="DB2356" s="39"/>
      <c r="DC2356" s="39"/>
      <c r="DD2356" s="39"/>
      <c r="DE2356" s="39"/>
      <c r="DF2356" s="39"/>
      <c r="DG2356" s="39"/>
      <c r="DH2356" s="39"/>
      <c r="DI2356" s="39"/>
      <c r="DJ2356" s="39"/>
      <c r="DK2356" s="39"/>
      <c r="DL2356" s="39"/>
      <c r="DM2356" s="39"/>
      <c r="DN2356" s="39"/>
      <c r="DO2356" s="39"/>
      <c r="DP2356" s="39"/>
      <c r="DQ2356" s="39"/>
      <c r="DR2356" s="39"/>
      <c r="DS2356" s="39"/>
      <c r="DT2356" s="39"/>
      <c r="DU2356" s="39"/>
      <c r="DV2356" s="39"/>
      <c r="DW2356" s="39"/>
      <c r="DX2356" s="39"/>
      <c r="DY2356" s="39"/>
      <c r="DZ2356" s="39"/>
      <c r="EA2356" s="39"/>
      <c r="EB2356" s="39"/>
      <c r="EC2356" s="39"/>
      <c r="ED2356" s="39"/>
      <c r="EE2356" s="39"/>
      <c r="EF2356" s="39"/>
      <c r="EG2356" s="39"/>
      <c r="EH2356" s="39"/>
      <c r="EI2356" s="39"/>
      <c r="EJ2356" s="39"/>
      <c r="EK2356" s="39"/>
      <c r="EL2356" s="39"/>
      <c r="EM2356" s="39"/>
      <c r="EN2356" s="39"/>
      <c r="EO2356" s="39"/>
      <c r="EP2356" s="39"/>
      <c r="EQ2356" s="39"/>
      <c r="ER2356" s="39"/>
      <c r="ES2356" s="39"/>
      <c r="ET2356" s="39"/>
      <c r="EU2356" s="39"/>
      <c r="EV2356" s="39"/>
      <c r="EW2356" s="39"/>
      <c r="EX2356" s="39"/>
      <c r="EY2356" s="39"/>
      <c r="EZ2356" s="39"/>
      <c r="FA2356" s="39"/>
      <c r="FB2356" s="39"/>
      <c r="FC2356" s="39"/>
      <c r="FD2356" s="39"/>
      <c r="FE2356" s="39"/>
      <c r="FF2356" s="39"/>
      <c r="FG2356" s="39"/>
      <c r="FH2356" s="39"/>
      <c r="FI2356" s="39"/>
      <c r="FJ2356" s="39"/>
      <c r="FK2356" s="39"/>
      <c r="FL2356" s="39"/>
      <c r="FM2356" s="39"/>
      <c r="FN2356" s="39"/>
    </row>
    <row r="2357" spans="1:170" s="36" customFormat="1">
      <c r="A2357" s="105"/>
      <c r="B2357" s="106"/>
      <c r="C2357" s="107"/>
      <c r="D2357" s="132"/>
      <c r="E2357" s="132"/>
      <c r="F2357" s="132"/>
      <c r="G2357" s="132"/>
      <c r="H2357" s="107"/>
      <c r="I2357" s="108"/>
      <c r="J2357" s="132"/>
      <c r="K2357" s="137"/>
      <c r="L2357" s="137"/>
      <c r="M2357" s="139"/>
      <c r="N2357" s="139"/>
      <c r="O2357" s="105"/>
      <c r="P2357" s="112"/>
      <c r="Q2357" s="112"/>
      <c r="R2357" s="112"/>
      <c r="S2357" s="94"/>
      <c r="T2357" s="95"/>
      <c r="U2357" s="95"/>
      <c r="V2357" s="95"/>
      <c r="W2357" s="95"/>
      <c r="X2357" s="39"/>
      <c r="Y2357" s="39"/>
      <c r="Z2357" s="39"/>
      <c r="AA2357" s="39"/>
      <c r="AB2357" s="39"/>
      <c r="AC2357" s="39"/>
      <c r="AD2357" s="39"/>
      <c r="AE2357" s="39"/>
      <c r="AF2357" s="39"/>
      <c r="AG2357" s="39"/>
      <c r="AH2357" s="39"/>
      <c r="AI2357" s="39"/>
      <c r="AJ2357" s="39"/>
      <c r="AK2357" s="39"/>
      <c r="AL2357" s="39"/>
      <c r="AM2357" s="39"/>
      <c r="AN2357" s="39"/>
      <c r="AO2357" s="39"/>
      <c r="AP2357" s="39"/>
      <c r="AQ2357" s="39"/>
      <c r="AR2357" s="39"/>
      <c r="AS2357" s="39"/>
      <c r="AT2357" s="39"/>
      <c r="AU2357" s="39"/>
      <c r="AV2357" s="39"/>
      <c r="AW2357" s="39"/>
      <c r="AX2357" s="39"/>
      <c r="AY2357" s="39"/>
      <c r="AZ2357" s="39"/>
      <c r="BA2357" s="39"/>
      <c r="BB2357" s="39"/>
      <c r="BC2357" s="39"/>
      <c r="BD2357" s="39"/>
      <c r="BE2357" s="39"/>
      <c r="BF2357" s="39"/>
      <c r="BG2357" s="39"/>
      <c r="BH2357" s="39"/>
      <c r="BI2357" s="39"/>
      <c r="BJ2357" s="39"/>
      <c r="BK2357" s="39"/>
      <c r="BL2357" s="39"/>
      <c r="BM2357" s="39"/>
      <c r="BN2357" s="39"/>
      <c r="BO2357" s="39"/>
      <c r="BP2357" s="39"/>
      <c r="BQ2357" s="39"/>
      <c r="BR2357" s="39"/>
      <c r="BS2357" s="39"/>
      <c r="BT2357" s="39"/>
      <c r="BU2357" s="39"/>
      <c r="BV2357" s="39"/>
      <c r="BW2357" s="39"/>
      <c r="BX2357" s="39"/>
      <c r="BY2357" s="39"/>
      <c r="BZ2357" s="39"/>
      <c r="CA2357" s="39"/>
      <c r="CB2357" s="39"/>
      <c r="CC2357" s="39"/>
      <c r="CD2357" s="39"/>
      <c r="CE2357" s="39"/>
      <c r="CF2357" s="39"/>
      <c r="CG2357" s="39"/>
      <c r="CH2357" s="39"/>
      <c r="CI2357" s="39"/>
      <c r="CJ2357" s="39"/>
      <c r="CK2357" s="39"/>
      <c r="CL2357" s="39"/>
      <c r="CM2357" s="39"/>
      <c r="CN2357" s="39"/>
      <c r="CO2357" s="39"/>
      <c r="CP2357" s="39"/>
      <c r="CQ2357" s="39"/>
      <c r="CR2357" s="39"/>
      <c r="CS2357" s="39"/>
      <c r="CT2357" s="39"/>
      <c r="CU2357" s="39"/>
      <c r="CV2357" s="39"/>
      <c r="CW2357" s="39"/>
      <c r="CX2357" s="39"/>
      <c r="CY2357" s="39"/>
      <c r="CZ2357" s="39"/>
      <c r="DA2357" s="39"/>
      <c r="DB2357" s="39"/>
      <c r="DC2357" s="39"/>
      <c r="DD2357" s="39"/>
      <c r="DE2357" s="39"/>
      <c r="DF2357" s="39"/>
      <c r="DG2357" s="39"/>
      <c r="DH2357" s="39"/>
      <c r="DI2357" s="39"/>
      <c r="DJ2357" s="39"/>
      <c r="DK2357" s="39"/>
      <c r="DL2357" s="39"/>
      <c r="DM2357" s="39"/>
      <c r="DN2357" s="39"/>
      <c r="DO2357" s="39"/>
      <c r="DP2357" s="39"/>
      <c r="DQ2357" s="39"/>
      <c r="DR2357" s="39"/>
      <c r="DS2357" s="39"/>
      <c r="DT2357" s="39"/>
      <c r="DU2357" s="39"/>
      <c r="DV2357" s="39"/>
      <c r="DW2357" s="39"/>
      <c r="DX2357" s="39"/>
      <c r="DY2357" s="39"/>
      <c r="DZ2357" s="39"/>
      <c r="EA2357" s="39"/>
      <c r="EB2357" s="39"/>
      <c r="EC2357" s="39"/>
      <c r="ED2357" s="39"/>
      <c r="EE2357" s="39"/>
      <c r="EF2357" s="39"/>
      <c r="EG2357" s="39"/>
      <c r="EH2357" s="39"/>
      <c r="EI2357" s="39"/>
      <c r="EJ2357" s="39"/>
      <c r="EK2357" s="39"/>
      <c r="EL2357" s="39"/>
      <c r="EM2357" s="39"/>
      <c r="EN2357" s="39"/>
      <c r="EO2357" s="39"/>
      <c r="EP2357" s="39"/>
      <c r="EQ2357" s="39"/>
      <c r="ER2357" s="39"/>
      <c r="ES2357" s="39"/>
      <c r="ET2357" s="39"/>
      <c r="EU2357" s="39"/>
      <c r="EV2357" s="39"/>
      <c r="EW2357" s="39"/>
      <c r="EX2357" s="39"/>
      <c r="EY2357" s="39"/>
      <c r="EZ2357" s="39"/>
      <c r="FA2357" s="39"/>
      <c r="FB2357" s="39"/>
      <c r="FC2357" s="39"/>
      <c r="FD2357" s="39"/>
      <c r="FE2357" s="39"/>
      <c r="FF2357" s="39"/>
      <c r="FG2357" s="39"/>
      <c r="FH2357" s="39"/>
      <c r="FI2357" s="39"/>
      <c r="FJ2357" s="39"/>
      <c r="FK2357" s="39"/>
      <c r="FL2357" s="39"/>
      <c r="FM2357" s="39"/>
      <c r="FN2357" s="39"/>
    </row>
    <row r="2358" spans="1:170" s="36" customFormat="1">
      <c r="A2358" s="105"/>
      <c r="B2358" s="106"/>
      <c r="C2358" s="107"/>
      <c r="D2358" s="132"/>
      <c r="E2358" s="132"/>
      <c r="F2358" s="132"/>
      <c r="G2358" s="132"/>
      <c r="H2358" s="107"/>
      <c r="I2358" s="108"/>
      <c r="J2358" s="132"/>
      <c r="K2358" s="137"/>
      <c r="L2358" s="137"/>
      <c r="M2358" s="139"/>
      <c r="N2358" s="139"/>
      <c r="O2358" s="105"/>
      <c r="P2358" s="112"/>
      <c r="Q2358" s="112"/>
      <c r="R2358" s="112"/>
      <c r="S2358" s="94"/>
      <c r="T2358" s="95"/>
      <c r="U2358" s="95"/>
      <c r="V2358" s="95"/>
      <c r="W2358" s="95"/>
      <c r="X2358" s="39"/>
      <c r="Y2358" s="39"/>
      <c r="Z2358" s="39"/>
      <c r="AA2358" s="39"/>
      <c r="AB2358" s="39"/>
      <c r="AC2358" s="39"/>
      <c r="AD2358" s="39"/>
      <c r="AE2358" s="39"/>
      <c r="AF2358" s="39"/>
      <c r="AG2358" s="39"/>
      <c r="AH2358" s="39"/>
      <c r="AI2358" s="39"/>
      <c r="AJ2358" s="39"/>
      <c r="AK2358" s="39"/>
      <c r="AL2358" s="39"/>
      <c r="AM2358" s="39"/>
      <c r="AN2358" s="39"/>
      <c r="AO2358" s="39"/>
      <c r="AP2358" s="39"/>
      <c r="AQ2358" s="39"/>
      <c r="AR2358" s="39"/>
      <c r="AS2358" s="39"/>
      <c r="AT2358" s="39"/>
      <c r="AU2358" s="39"/>
      <c r="AV2358" s="39"/>
      <c r="AW2358" s="39"/>
      <c r="AX2358" s="39"/>
      <c r="AY2358" s="39"/>
      <c r="AZ2358" s="39"/>
      <c r="BA2358" s="39"/>
      <c r="BB2358" s="39"/>
      <c r="BC2358" s="39"/>
      <c r="BD2358" s="39"/>
      <c r="BE2358" s="39"/>
      <c r="BF2358" s="39"/>
      <c r="BG2358" s="39"/>
      <c r="BH2358" s="39"/>
      <c r="BI2358" s="39"/>
      <c r="BJ2358" s="39"/>
      <c r="BK2358" s="39"/>
      <c r="BL2358" s="39"/>
      <c r="BM2358" s="39"/>
      <c r="BN2358" s="39"/>
      <c r="BO2358" s="39"/>
      <c r="BP2358" s="39"/>
      <c r="BQ2358" s="39"/>
      <c r="BR2358" s="39"/>
      <c r="BS2358" s="39"/>
      <c r="BT2358" s="39"/>
      <c r="BU2358" s="39"/>
      <c r="BV2358" s="39"/>
      <c r="BW2358" s="39"/>
      <c r="BX2358" s="39"/>
      <c r="BY2358" s="39"/>
      <c r="BZ2358" s="39"/>
      <c r="CA2358" s="39"/>
      <c r="CB2358" s="39"/>
      <c r="CC2358" s="39"/>
      <c r="CD2358" s="39"/>
      <c r="CE2358" s="39"/>
      <c r="CF2358" s="39"/>
      <c r="CG2358" s="39"/>
      <c r="CH2358" s="39"/>
      <c r="CI2358" s="39"/>
      <c r="CJ2358" s="39"/>
      <c r="CK2358" s="39"/>
      <c r="CL2358" s="39"/>
      <c r="CM2358" s="39"/>
      <c r="CN2358" s="39"/>
      <c r="CO2358" s="39"/>
      <c r="CP2358" s="39"/>
      <c r="CQ2358" s="39"/>
      <c r="CR2358" s="39"/>
      <c r="CS2358" s="39"/>
      <c r="CT2358" s="39"/>
      <c r="CU2358" s="39"/>
      <c r="CV2358" s="39"/>
      <c r="CW2358" s="39"/>
      <c r="CX2358" s="39"/>
      <c r="CY2358" s="39"/>
      <c r="CZ2358" s="39"/>
      <c r="DA2358" s="39"/>
      <c r="DB2358" s="39"/>
      <c r="DC2358" s="39"/>
      <c r="DD2358" s="39"/>
      <c r="DE2358" s="39"/>
      <c r="DF2358" s="39"/>
      <c r="DG2358" s="39"/>
      <c r="DH2358" s="39"/>
      <c r="DI2358" s="39"/>
      <c r="DJ2358" s="39"/>
      <c r="DK2358" s="39"/>
      <c r="DL2358" s="39"/>
      <c r="DM2358" s="39"/>
      <c r="DN2358" s="39"/>
      <c r="DO2358" s="39"/>
      <c r="DP2358" s="39"/>
      <c r="DQ2358" s="39"/>
      <c r="DR2358" s="39"/>
      <c r="DS2358" s="39"/>
      <c r="DT2358" s="39"/>
      <c r="DU2358" s="39"/>
      <c r="DV2358" s="39"/>
      <c r="DW2358" s="39"/>
      <c r="DX2358" s="39"/>
      <c r="DY2358" s="39"/>
      <c r="DZ2358" s="39"/>
      <c r="EA2358" s="39"/>
      <c r="EB2358" s="39"/>
      <c r="EC2358" s="39"/>
      <c r="ED2358" s="39"/>
      <c r="EE2358" s="39"/>
      <c r="EF2358" s="39"/>
      <c r="EG2358" s="39"/>
      <c r="EH2358" s="39"/>
      <c r="EI2358" s="39"/>
      <c r="EJ2358" s="39"/>
      <c r="EK2358" s="39"/>
      <c r="EL2358" s="39"/>
      <c r="EM2358" s="39"/>
      <c r="EN2358" s="39"/>
      <c r="EO2358" s="39"/>
      <c r="EP2358" s="39"/>
      <c r="EQ2358" s="39"/>
      <c r="ER2358" s="39"/>
      <c r="ES2358" s="39"/>
      <c r="ET2358" s="39"/>
      <c r="EU2358" s="39"/>
      <c r="EV2358" s="39"/>
      <c r="EW2358" s="39"/>
      <c r="EX2358" s="39"/>
      <c r="EY2358" s="39"/>
      <c r="EZ2358" s="39"/>
      <c r="FA2358" s="39"/>
      <c r="FB2358" s="39"/>
      <c r="FC2358" s="39"/>
      <c r="FD2358" s="39"/>
      <c r="FE2358" s="39"/>
      <c r="FF2358" s="39"/>
      <c r="FG2358" s="39"/>
      <c r="FH2358" s="39"/>
      <c r="FI2358" s="39"/>
      <c r="FJ2358" s="39"/>
      <c r="FK2358" s="39"/>
      <c r="FL2358" s="39"/>
      <c r="FM2358" s="39"/>
      <c r="FN2358" s="39"/>
    </row>
    <row r="2359" spans="1:170" s="36" customFormat="1">
      <c r="A2359" s="105"/>
      <c r="B2359" s="106"/>
      <c r="C2359" s="107"/>
      <c r="D2359" s="132"/>
      <c r="E2359" s="132"/>
      <c r="F2359" s="132"/>
      <c r="G2359" s="132"/>
      <c r="H2359" s="107"/>
      <c r="I2359" s="108"/>
      <c r="J2359" s="132"/>
      <c r="K2359" s="137"/>
      <c r="L2359" s="137"/>
      <c r="M2359" s="139"/>
      <c r="N2359" s="139"/>
      <c r="O2359" s="105"/>
      <c r="P2359" s="112"/>
      <c r="Q2359" s="112"/>
      <c r="R2359" s="112"/>
      <c r="S2359" s="94"/>
      <c r="T2359" s="95"/>
      <c r="U2359" s="95"/>
      <c r="V2359" s="95"/>
      <c r="W2359" s="95"/>
      <c r="X2359" s="39"/>
      <c r="Y2359" s="39"/>
      <c r="Z2359" s="39"/>
      <c r="AA2359" s="39"/>
      <c r="AB2359" s="39"/>
      <c r="AC2359" s="39"/>
      <c r="AD2359" s="39"/>
      <c r="AE2359" s="39"/>
      <c r="AF2359" s="39"/>
      <c r="AG2359" s="39"/>
      <c r="AH2359" s="39"/>
      <c r="AI2359" s="39"/>
      <c r="AJ2359" s="39"/>
      <c r="AK2359" s="39"/>
      <c r="AL2359" s="39"/>
      <c r="AM2359" s="39"/>
      <c r="AN2359" s="39"/>
      <c r="AO2359" s="39"/>
      <c r="AP2359" s="39"/>
      <c r="AQ2359" s="39"/>
      <c r="AR2359" s="39"/>
      <c r="AS2359" s="39"/>
      <c r="AT2359" s="39"/>
      <c r="AU2359" s="39"/>
      <c r="AV2359" s="39"/>
      <c r="AW2359" s="39"/>
      <c r="AX2359" s="39"/>
      <c r="AY2359" s="39"/>
      <c r="AZ2359" s="39"/>
      <c r="BA2359" s="39"/>
      <c r="BB2359" s="39"/>
      <c r="BC2359" s="39"/>
      <c r="BD2359" s="39"/>
      <c r="BE2359" s="39"/>
      <c r="BF2359" s="39"/>
      <c r="BG2359" s="39"/>
      <c r="BH2359" s="39"/>
      <c r="BI2359" s="39"/>
      <c r="BJ2359" s="39"/>
      <c r="BK2359" s="39"/>
      <c r="BL2359" s="39"/>
      <c r="BM2359" s="39"/>
      <c r="BN2359" s="39"/>
      <c r="BO2359" s="39"/>
      <c r="BP2359" s="39"/>
      <c r="BQ2359" s="39"/>
      <c r="BR2359" s="39"/>
      <c r="BS2359" s="39"/>
      <c r="BT2359" s="39"/>
      <c r="BU2359" s="39"/>
      <c r="BV2359" s="39"/>
      <c r="BW2359" s="39"/>
      <c r="BX2359" s="39"/>
      <c r="BY2359" s="39"/>
      <c r="BZ2359" s="39"/>
      <c r="CA2359" s="39"/>
      <c r="CB2359" s="39"/>
      <c r="CC2359" s="39"/>
      <c r="CD2359" s="39"/>
      <c r="CE2359" s="39"/>
      <c r="CF2359" s="39"/>
      <c r="CG2359" s="39"/>
      <c r="CH2359" s="39"/>
      <c r="CI2359" s="39"/>
      <c r="CJ2359" s="39"/>
      <c r="CK2359" s="39"/>
      <c r="CL2359" s="39"/>
      <c r="CM2359" s="39"/>
      <c r="CN2359" s="39"/>
      <c r="CO2359" s="39"/>
      <c r="CP2359" s="39"/>
      <c r="CQ2359" s="39"/>
      <c r="CR2359" s="39"/>
      <c r="CS2359" s="39"/>
      <c r="CT2359" s="39"/>
      <c r="CU2359" s="39"/>
      <c r="CV2359" s="39"/>
      <c r="CW2359" s="39"/>
      <c r="CX2359" s="39"/>
      <c r="CY2359" s="39"/>
      <c r="CZ2359" s="39"/>
      <c r="DA2359" s="39"/>
      <c r="DB2359" s="39"/>
      <c r="DC2359" s="39"/>
      <c r="DD2359" s="39"/>
      <c r="DE2359" s="39"/>
      <c r="DF2359" s="39"/>
      <c r="DG2359" s="39"/>
      <c r="DH2359" s="39"/>
      <c r="DI2359" s="39"/>
      <c r="DJ2359" s="39"/>
      <c r="DK2359" s="39"/>
      <c r="DL2359" s="39"/>
      <c r="DM2359" s="39"/>
      <c r="DN2359" s="39"/>
      <c r="DO2359" s="39"/>
      <c r="DP2359" s="39"/>
      <c r="DQ2359" s="39"/>
      <c r="DR2359" s="39"/>
      <c r="DS2359" s="39"/>
      <c r="DT2359" s="39"/>
      <c r="DU2359" s="39"/>
      <c r="DV2359" s="39"/>
      <c r="DW2359" s="39"/>
      <c r="DX2359" s="39"/>
      <c r="DY2359" s="39"/>
      <c r="DZ2359" s="39"/>
      <c r="EA2359" s="39"/>
      <c r="EB2359" s="39"/>
      <c r="EC2359" s="39"/>
      <c r="ED2359" s="39"/>
      <c r="EE2359" s="39"/>
      <c r="EF2359" s="39"/>
      <c r="EG2359" s="39"/>
      <c r="EH2359" s="39"/>
      <c r="EI2359" s="39"/>
      <c r="EJ2359" s="39"/>
      <c r="EK2359" s="39"/>
      <c r="EL2359" s="39"/>
      <c r="EM2359" s="39"/>
      <c r="EN2359" s="39"/>
      <c r="EO2359" s="39"/>
      <c r="EP2359" s="39"/>
      <c r="EQ2359" s="39"/>
      <c r="ER2359" s="39"/>
      <c r="ES2359" s="39"/>
      <c r="ET2359" s="39"/>
      <c r="EU2359" s="39"/>
      <c r="EV2359" s="39"/>
      <c r="EW2359" s="39"/>
      <c r="EX2359" s="39"/>
      <c r="EY2359" s="39"/>
      <c r="EZ2359" s="39"/>
      <c r="FA2359" s="39"/>
      <c r="FB2359" s="39"/>
      <c r="FC2359" s="39"/>
      <c r="FD2359" s="39"/>
      <c r="FE2359" s="39"/>
      <c r="FF2359" s="39"/>
      <c r="FG2359" s="39"/>
      <c r="FH2359" s="39"/>
      <c r="FI2359" s="39"/>
      <c r="FJ2359" s="39"/>
      <c r="FK2359" s="39"/>
      <c r="FL2359" s="39"/>
      <c r="FM2359" s="39"/>
      <c r="FN2359" s="39"/>
    </row>
    <row r="2360" spans="1:170" s="36" customFormat="1">
      <c r="A2360" s="105"/>
      <c r="B2360" s="106"/>
      <c r="C2360" s="107"/>
      <c r="D2360" s="132"/>
      <c r="E2360" s="132"/>
      <c r="F2360" s="132"/>
      <c r="G2360" s="132"/>
      <c r="H2360" s="107"/>
      <c r="I2360" s="108"/>
      <c r="J2360" s="132"/>
      <c r="K2360" s="137"/>
      <c r="L2360" s="137"/>
      <c r="M2360" s="139"/>
      <c r="N2360" s="139"/>
      <c r="O2360" s="105"/>
      <c r="P2360" s="112"/>
      <c r="Q2360" s="112"/>
      <c r="R2360" s="112"/>
      <c r="S2360" s="94"/>
      <c r="T2360" s="95"/>
      <c r="U2360" s="95"/>
      <c r="V2360" s="95"/>
      <c r="W2360" s="95"/>
      <c r="X2360" s="39"/>
      <c r="Y2360" s="39"/>
      <c r="Z2360" s="39"/>
      <c r="AA2360" s="39"/>
      <c r="AB2360" s="39"/>
      <c r="AC2360" s="39"/>
      <c r="AD2360" s="39"/>
      <c r="AE2360" s="39"/>
      <c r="AF2360" s="39"/>
      <c r="AG2360" s="39"/>
      <c r="AH2360" s="39"/>
      <c r="AI2360" s="39"/>
      <c r="AJ2360" s="39"/>
      <c r="AK2360" s="39"/>
      <c r="AL2360" s="39"/>
      <c r="AM2360" s="39"/>
      <c r="AN2360" s="39"/>
      <c r="AO2360" s="39"/>
      <c r="AP2360" s="39"/>
      <c r="AQ2360" s="39"/>
      <c r="AR2360" s="39"/>
      <c r="AS2360" s="39"/>
      <c r="AT2360" s="39"/>
      <c r="AU2360" s="39"/>
      <c r="AV2360" s="39"/>
      <c r="AW2360" s="39"/>
      <c r="AX2360" s="39"/>
      <c r="AY2360" s="39"/>
      <c r="AZ2360" s="39"/>
      <c r="BA2360" s="39"/>
      <c r="BB2360" s="39"/>
      <c r="BC2360" s="39"/>
      <c r="BD2360" s="39"/>
      <c r="BE2360" s="39"/>
      <c r="BF2360" s="39"/>
      <c r="BG2360" s="39"/>
      <c r="BH2360" s="39"/>
      <c r="BI2360" s="39"/>
      <c r="BJ2360" s="39"/>
      <c r="BK2360" s="39"/>
      <c r="BL2360" s="39"/>
      <c r="BM2360" s="39"/>
      <c r="BN2360" s="39"/>
      <c r="BO2360" s="39"/>
      <c r="BP2360" s="39"/>
      <c r="BQ2360" s="39"/>
      <c r="BR2360" s="39"/>
      <c r="BS2360" s="39"/>
      <c r="BT2360" s="39"/>
      <c r="BU2360" s="39"/>
      <c r="BV2360" s="39"/>
      <c r="BW2360" s="39"/>
      <c r="BX2360" s="39"/>
      <c r="BY2360" s="39"/>
      <c r="BZ2360" s="39"/>
      <c r="CA2360" s="39"/>
      <c r="CB2360" s="39"/>
      <c r="CC2360" s="39"/>
      <c r="CD2360" s="39"/>
      <c r="CE2360" s="39"/>
      <c r="CF2360" s="39"/>
      <c r="CG2360" s="39"/>
      <c r="CH2360" s="39"/>
      <c r="CI2360" s="39"/>
      <c r="CJ2360" s="39"/>
      <c r="CK2360" s="39"/>
      <c r="CL2360" s="39"/>
      <c r="CM2360" s="39"/>
      <c r="CN2360" s="39"/>
      <c r="CO2360" s="39"/>
      <c r="CP2360" s="39"/>
      <c r="CQ2360" s="39"/>
      <c r="CR2360" s="39"/>
      <c r="CS2360" s="39"/>
      <c r="CT2360" s="39"/>
      <c r="CU2360" s="39"/>
      <c r="CV2360" s="39"/>
      <c r="CW2360" s="39"/>
      <c r="CX2360" s="39"/>
      <c r="CY2360" s="39"/>
      <c r="CZ2360" s="39"/>
      <c r="DA2360" s="39"/>
      <c r="DB2360" s="39"/>
      <c r="DC2360" s="39"/>
      <c r="DD2360" s="39"/>
      <c r="DE2360" s="39"/>
      <c r="DF2360" s="39"/>
      <c r="DG2360" s="39"/>
      <c r="DH2360" s="39"/>
      <c r="DI2360" s="39"/>
      <c r="DJ2360" s="39"/>
      <c r="DK2360" s="39"/>
      <c r="DL2360" s="39"/>
      <c r="DM2360" s="39"/>
      <c r="DN2360" s="39"/>
      <c r="DO2360" s="39"/>
      <c r="DP2360" s="39"/>
      <c r="DQ2360" s="39"/>
      <c r="DR2360" s="39"/>
      <c r="DS2360" s="39"/>
      <c r="DT2360" s="39"/>
      <c r="DU2360" s="39"/>
      <c r="DV2360" s="39"/>
      <c r="DW2360" s="39"/>
      <c r="DX2360" s="39"/>
      <c r="DY2360" s="39"/>
      <c r="DZ2360" s="39"/>
      <c r="EA2360" s="39"/>
      <c r="EB2360" s="39"/>
      <c r="EC2360" s="39"/>
      <c r="ED2360" s="39"/>
      <c r="EE2360" s="39"/>
      <c r="EF2360" s="39"/>
      <c r="EG2360" s="39"/>
      <c r="EH2360" s="39"/>
      <c r="EI2360" s="39"/>
      <c r="EJ2360" s="39"/>
      <c r="EK2360" s="39"/>
      <c r="EL2360" s="39"/>
      <c r="EM2360" s="39"/>
      <c r="EN2360" s="39"/>
      <c r="EO2360" s="39"/>
      <c r="EP2360" s="39"/>
      <c r="EQ2360" s="39"/>
      <c r="ER2360" s="39"/>
      <c r="ES2360" s="39"/>
      <c r="ET2360" s="39"/>
      <c r="EU2360" s="39"/>
      <c r="EV2360" s="39"/>
      <c r="EW2360" s="39"/>
      <c r="EX2360" s="39"/>
      <c r="EY2360" s="39"/>
      <c r="EZ2360" s="39"/>
      <c r="FA2360" s="39"/>
      <c r="FB2360" s="39"/>
      <c r="FC2360" s="39"/>
      <c r="FD2360" s="39"/>
      <c r="FE2360" s="39"/>
      <c r="FF2360" s="39"/>
      <c r="FG2360" s="39"/>
      <c r="FH2360" s="39"/>
      <c r="FI2360" s="39"/>
      <c r="FJ2360" s="39"/>
      <c r="FK2360" s="39"/>
      <c r="FL2360" s="39"/>
      <c r="FM2360" s="39"/>
      <c r="FN2360" s="39"/>
    </row>
    <row r="2361" spans="1:170" s="36" customFormat="1">
      <c r="A2361" s="105"/>
      <c r="B2361" s="106"/>
      <c r="C2361" s="107"/>
      <c r="D2361" s="132"/>
      <c r="E2361" s="132"/>
      <c r="F2361" s="132"/>
      <c r="G2361" s="132"/>
      <c r="H2361" s="107"/>
      <c r="I2361" s="108"/>
      <c r="J2361" s="132"/>
      <c r="K2361" s="137"/>
      <c r="L2361" s="137"/>
      <c r="M2361" s="139"/>
      <c r="N2361" s="139"/>
      <c r="O2361" s="105"/>
      <c r="P2361" s="112"/>
      <c r="Q2361" s="112"/>
      <c r="R2361" s="112"/>
      <c r="S2361" s="94"/>
      <c r="T2361" s="95"/>
      <c r="U2361" s="95"/>
      <c r="V2361" s="95"/>
      <c r="W2361" s="95"/>
      <c r="X2361" s="39"/>
      <c r="Y2361" s="39"/>
      <c r="Z2361" s="39"/>
      <c r="AA2361" s="39"/>
      <c r="AB2361" s="39"/>
      <c r="AC2361" s="39"/>
      <c r="AD2361" s="39"/>
      <c r="AE2361" s="39"/>
      <c r="AF2361" s="39"/>
      <c r="AG2361" s="39"/>
      <c r="AH2361" s="39"/>
      <c r="AI2361" s="39"/>
      <c r="AJ2361" s="39"/>
      <c r="AK2361" s="39"/>
      <c r="AL2361" s="39"/>
      <c r="AM2361" s="39"/>
      <c r="AN2361" s="39"/>
      <c r="AO2361" s="39"/>
      <c r="AP2361" s="39"/>
      <c r="AQ2361" s="39"/>
      <c r="AR2361" s="39"/>
      <c r="AS2361" s="39"/>
      <c r="AT2361" s="39"/>
      <c r="AU2361" s="39"/>
      <c r="AV2361" s="39"/>
      <c r="AW2361" s="39"/>
      <c r="AX2361" s="39"/>
      <c r="AY2361" s="39"/>
      <c r="AZ2361" s="39"/>
      <c r="BA2361" s="39"/>
      <c r="BB2361" s="39"/>
      <c r="BC2361" s="39"/>
      <c r="BD2361" s="39"/>
      <c r="BE2361" s="39"/>
      <c r="BF2361" s="39"/>
      <c r="BG2361" s="39"/>
      <c r="BH2361" s="39"/>
      <c r="BI2361" s="39"/>
      <c r="BJ2361" s="39"/>
      <c r="BK2361" s="39"/>
      <c r="BL2361" s="39"/>
      <c r="BM2361" s="39"/>
      <c r="BN2361" s="39"/>
      <c r="BO2361" s="39"/>
      <c r="BP2361" s="39"/>
      <c r="BQ2361" s="39"/>
      <c r="BR2361" s="39"/>
      <c r="BS2361" s="39"/>
      <c r="BT2361" s="39"/>
      <c r="BU2361" s="39"/>
      <c r="BV2361" s="39"/>
      <c r="BW2361" s="39"/>
      <c r="BX2361" s="39"/>
      <c r="BY2361" s="39"/>
      <c r="BZ2361" s="39"/>
      <c r="CA2361" s="39"/>
      <c r="CB2361" s="39"/>
      <c r="CC2361" s="39"/>
      <c r="CD2361" s="39"/>
      <c r="CE2361" s="39"/>
      <c r="CF2361" s="39"/>
      <c r="CG2361" s="39"/>
      <c r="CH2361" s="39"/>
      <c r="CI2361" s="39"/>
      <c r="CJ2361" s="39"/>
      <c r="CK2361" s="39"/>
      <c r="CL2361" s="39"/>
      <c r="CM2361" s="39"/>
      <c r="CN2361" s="39"/>
      <c r="CO2361" s="39"/>
      <c r="CP2361" s="39"/>
      <c r="CQ2361" s="39"/>
      <c r="CR2361" s="39"/>
      <c r="CS2361" s="39"/>
      <c r="CT2361" s="39"/>
      <c r="CU2361" s="39"/>
      <c r="CV2361" s="39"/>
      <c r="CW2361" s="39"/>
      <c r="CX2361" s="39"/>
      <c r="CY2361" s="39"/>
      <c r="CZ2361" s="39"/>
      <c r="DA2361" s="39"/>
      <c r="DB2361" s="39"/>
      <c r="DC2361" s="39"/>
      <c r="DD2361" s="39"/>
      <c r="DE2361" s="39"/>
      <c r="DF2361" s="39"/>
      <c r="DG2361" s="39"/>
      <c r="DH2361" s="39"/>
      <c r="DI2361" s="39"/>
      <c r="DJ2361" s="39"/>
      <c r="DK2361" s="39"/>
      <c r="DL2361" s="39"/>
      <c r="DM2361" s="39"/>
      <c r="DN2361" s="39"/>
      <c r="DO2361" s="39"/>
      <c r="DP2361" s="39"/>
      <c r="DQ2361" s="39"/>
      <c r="DR2361" s="39"/>
      <c r="DS2361" s="39"/>
      <c r="DT2361" s="39"/>
      <c r="DU2361" s="39"/>
      <c r="DV2361" s="39"/>
      <c r="DW2361" s="39"/>
      <c r="DX2361" s="39"/>
      <c r="DY2361" s="39"/>
      <c r="DZ2361" s="39"/>
      <c r="EA2361" s="39"/>
      <c r="EB2361" s="39"/>
      <c r="EC2361" s="39"/>
      <c r="ED2361" s="39"/>
      <c r="EE2361" s="39"/>
      <c r="EF2361" s="39"/>
      <c r="EG2361" s="39"/>
      <c r="EH2361" s="39"/>
      <c r="EI2361" s="39"/>
      <c r="EJ2361" s="39"/>
      <c r="EK2361" s="39"/>
      <c r="EL2361" s="39"/>
      <c r="EM2361" s="39"/>
      <c r="EN2361" s="39"/>
      <c r="EO2361" s="39"/>
      <c r="EP2361" s="39"/>
      <c r="EQ2361" s="39"/>
      <c r="ER2361" s="39"/>
      <c r="ES2361" s="39"/>
      <c r="ET2361" s="39"/>
      <c r="EU2361" s="39"/>
      <c r="EV2361" s="39"/>
      <c r="EW2361" s="39"/>
      <c r="EX2361" s="39"/>
      <c r="EY2361" s="39"/>
      <c r="EZ2361" s="39"/>
      <c r="FA2361" s="39"/>
      <c r="FB2361" s="39"/>
      <c r="FC2361" s="39"/>
      <c r="FD2361" s="39"/>
      <c r="FE2361" s="39"/>
      <c r="FF2361" s="39"/>
      <c r="FG2361" s="39"/>
      <c r="FH2361" s="39"/>
      <c r="FI2361" s="39"/>
      <c r="FJ2361" s="39"/>
      <c r="FK2361" s="39"/>
      <c r="FL2361" s="39"/>
      <c r="FM2361" s="39"/>
      <c r="FN2361" s="39"/>
    </row>
    <row r="2362" spans="1:170" s="36" customFormat="1">
      <c r="A2362" s="105"/>
      <c r="B2362" s="106"/>
      <c r="C2362" s="107"/>
      <c r="D2362" s="132"/>
      <c r="E2362" s="132"/>
      <c r="F2362" s="132"/>
      <c r="G2362" s="132"/>
      <c r="H2362" s="107"/>
      <c r="I2362" s="108"/>
      <c r="J2362" s="132"/>
      <c r="K2362" s="137"/>
      <c r="L2362" s="137"/>
      <c r="M2362" s="139"/>
      <c r="N2362" s="139"/>
      <c r="O2362" s="105"/>
      <c r="P2362" s="112"/>
      <c r="Q2362" s="112"/>
      <c r="R2362" s="112"/>
      <c r="S2362" s="94"/>
      <c r="T2362" s="95"/>
      <c r="U2362" s="95"/>
      <c r="V2362" s="95"/>
      <c r="W2362" s="95"/>
      <c r="X2362" s="39"/>
      <c r="Y2362" s="39"/>
      <c r="Z2362" s="39"/>
      <c r="AA2362" s="39"/>
      <c r="AB2362" s="39"/>
      <c r="AC2362" s="39"/>
      <c r="AD2362" s="39"/>
      <c r="AE2362" s="39"/>
      <c r="AF2362" s="39"/>
      <c r="AG2362" s="39"/>
      <c r="AH2362" s="39"/>
      <c r="AI2362" s="39"/>
      <c r="AJ2362" s="39"/>
      <c r="AK2362" s="39"/>
      <c r="AL2362" s="39"/>
      <c r="AM2362" s="39"/>
      <c r="AN2362" s="39"/>
      <c r="AO2362" s="39"/>
      <c r="AP2362" s="39"/>
      <c r="AQ2362" s="39"/>
      <c r="AR2362" s="39"/>
      <c r="AS2362" s="39"/>
      <c r="AT2362" s="39"/>
      <c r="AU2362" s="39"/>
      <c r="AV2362" s="39"/>
      <c r="AW2362" s="39"/>
      <c r="AX2362" s="39"/>
      <c r="AY2362" s="39"/>
      <c r="AZ2362" s="39"/>
      <c r="BA2362" s="39"/>
      <c r="BB2362" s="39"/>
      <c r="BC2362" s="39"/>
      <c r="BD2362" s="39"/>
      <c r="BE2362" s="39"/>
      <c r="BF2362" s="39"/>
      <c r="BG2362" s="39"/>
      <c r="BH2362" s="39"/>
      <c r="BI2362" s="39"/>
      <c r="BJ2362" s="39"/>
      <c r="BK2362" s="39"/>
      <c r="BL2362" s="39"/>
      <c r="BM2362" s="39"/>
      <c r="BN2362" s="39"/>
      <c r="BO2362" s="39"/>
      <c r="BP2362" s="39"/>
      <c r="BQ2362" s="39"/>
      <c r="BR2362" s="39"/>
      <c r="BS2362" s="39"/>
      <c r="BT2362" s="39"/>
      <c r="BU2362" s="39"/>
      <c r="BV2362" s="39"/>
      <c r="BW2362" s="39"/>
      <c r="BX2362" s="39"/>
      <c r="BY2362" s="39"/>
      <c r="BZ2362" s="39"/>
      <c r="CA2362" s="39"/>
      <c r="CB2362" s="39"/>
      <c r="CC2362" s="39"/>
      <c r="CD2362" s="39"/>
      <c r="CE2362" s="39"/>
      <c r="CF2362" s="39"/>
      <c r="CG2362" s="39"/>
      <c r="CH2362" s="39"/>
      <c r="CI2362" s="39"/>
      <c r="CJ2362" s="39"/>
      <c r="CK2362" s="39"/>
      <c r="CL2362" s="39"/>
      <c r="CM2362" s="39"/>
      <c r="CN2362" s="39"/>
      <c r="CO2362" s="39"/>
      <c r="CP2362" s="39"/>
      <c r="CQ2362" s="39"/>
      <c r="CR2362" s="39"/>
      <c r="CS2362" s="39"/>
      <c r="CT2362" s="39"/>
      <c r="CU2362" s="39"/>
      <c r="CV2362" s="39"/>
      <c r="CW2362" s="39"/>
      <c r="CX2362" s="39"/>
      <c r="CY2362" s="39"/>
      <c r="CZ2362" s="39"/>
      <c r="DA2362" s="39"/>
      <c r="DB2362" s="39"/>
      <c r="DC2362" s="39"/>
      <c r="DD2362" s="39"/>
      <c r="DE2362" s="39"/>
      <c r="DF2362" s="39"/>
      <c r="DG2362" s="39"/>
      <c r="DH2362" s="39"/>
      <c r="DI2362" s="39"/>
      <c r="DJ2362" s="39"/>
      <c r="DK2362" s="39"/>
      <c r="DL2362" s="39"/>
      <c r="DM2362" s="39"/>
      <c r="DN2362" s="39"/>
      <c r="DO2362" s="39"/>
      <c r="DP2362" s="39"/>
      <c r="DQ2362" s="39"/>
      <c r="DR2362" s="39"/>
      <c r="DS2362" s="39"/>
      <c r="DT2362" s="39"/>
      <c r="DU2362" s="39"/>
      <c r="DV2362" s="39"/>
      <c r="DW2362" s="39"/>
      <c r="DX2362" s="39"/>
      <c r="DY2362" s="39"/>
      <c r="DZ2362" s="39"/>
      <c r="EA2362" s="39"/>
      <c r="EB2362" s="39"/>
      <c r="EC2362" s="39"/>
      <c r="ED2362" s="39"/>
      <c r="EE2362" s="39"/>
      <c r="EF2362" s="39"/>
      <c r="EG2362" s="39"/>
      <c r="EH2362" s="39"/>
      <c r="EI2362" s="39"/>
      <c r="EJ2362" s="39"/>
      <c r="EK2362" s="39"/>
      <c r="EL2362" s="39"/>
      <c r="EM2362" s="39"/>
      <c r="EN2362" s="39"/>
      <c r="EO2362" s="39"/>
      <c r="EP2362" s="39"/>
      <c r="EQ2362" s="39"/>
      <c r="ER2362" s="39"/>
      <c r="ES2362" s="39"/>
      <c r="ET2362" s="39"/>
      <c r="EU2362" s="39"/>
      <c r="EV2362" s="39"/>
      <c r="EW2362" s="39"/>
      <c r="EX2362" s="39"/>
      <c r="EY2362" s="39"/>
      <c r="EZ2362" s="39"/>
      <c r="FA2362" s="39"/>
      <c r="FB2362" s="39"/>
      <c r="FC2362" s="39"/>
      <c r="FD2362" s="39"/>
      <c r="FE2362" s="39"/>
      <c r="FF2362" s="39"/>
      <c r="FG2362" s="39"/>
      <c r="FH2362" s="39"/>
      <c r="FI2362" s="39"/>
      <c r="FJ2362" s="39"/>
      <c r="FK2362" s="39"/>
      <c r="FL2362" s="39"/>
      <c r="FM2362" s="39"/>
      <c r="FN2362" s="39"/>
    </row>
    <row r="2363" spans="1:170" s="36" customFormat="1">
      <c r="A2363" s="105"/>
      <c r="B2363" s="106"/>
      <c r="C2363" s="107"/>
      <c r="D2363" s="132"/>
      <c r="E2363" s="132"/>
      <c r="F2363" s="132"/>
      <c r="G2363" s="132"/>
      <c r="H2363" s="107"/>
      <c r="I2363" s="108"/>
      <c r="J2363" s="132"/>
      <c r="K2363" s="137"/>
      <c r="L2363" s="137"/>
      <c r="M2363" s="139"/>
      <c r="N2363" s="139"/>
      <c r="O2363" s="105"/>
      <c r="P2363" s="112"/>
      <c r="Q2363" s="112"/>
      <c r="R2363" s="112"/>
      <c r="S2363" s="94"/>
      <c r="T2363" s="95"/>
      <c r="U2363" s="95"/>
      <c r="V2363" s="95"/>
      <c r="W2363" s="95"/>
      <c r="X2363" s="39"/>
      <c r="Y2363" s="39"/>
      <c r="Z2363" s="39"/>
      <c r="AA2363" s="39"/>
      <c r="AB2363" s="39"/>
      <c r="AC2363" s="39"/>
      <c r="AD2363" s="39"/>
      <c r="AE2363" s="39"/>
      <c r="AF2363" s="39"/>
      <c r="AG2363" s="39"/>
      <c r="AH2363" s="39"/>
      <c r="AI2363" s="39"/>
      <c r="AJ2363" s="39"/>
      <c r="AK2363" s="39"/>
      <c r="AL2363" s="39"/>
      <c r="AM2363" s="39"/>
      <c r="AN2363" s="39"/>
      <c r="AO2363" s="39"/>
      <c r="AP2363" s="39"/>
      <c r="AQ2363" s="39"/>
      <c r="AR2363" s="39"/>
      <c r="AS2363" s="39"/>
      <c r="AT2363" s="39"/>
      <c r="AU2363" s="39"/>
      <c r="AV2363" s="39"/>
      <c r="AW2363" s="39"/>
      <c r="AX2363" s="39"/>
      <c r="AY2363" s="39"/>
      <c r="AZ2363" s="39"/>
      <c r="BA2363" s="39"/>
      <c r="BB2363" s="39"/>
      <c r="BC2363" s="39"/>
      <c r="BD2363" s="39"/>
      <c r="BE2363" s="39"/>
      <c r="BF2363" s="39"/>
      <c r="BG2363" s="39"/>
      <c r="BH2363" s="39"/>
      <c r="BI2363" s="39"/>
      <c r="BJ2363" s="39"/>
      <c r="BK2363" s="39"/>
      <c r="BL2363" s="39"/>
      <c r="BM2363" s="39"/>
      <c r="BN2363" s="39"/>
      <c r="BO2363" s="39"/>
      <c r="BP2363" s="39"/>
      <c r="BQ2363" s="39"/>
      <c r="BR2363" s="39"/>
      <c r="BS2363" s="39"/>
      <c r="BT2363" s="39"/>
      <c r="BU2363" s="39"/>
      <c r="BV2363" s="39"/>
      <c r="BW2363" s="39"/>
      <c r="BX2363" s="39"/>
      <c r="BY2363" s="39"/>
      <c r="BZ2363" s="39"/>
      <c r="CA2363" s="39"/>
      <c r="CB2363" s="39"/>
      <c r="CC2363" s="39"/>
      <c r="CD2363" s="39"/>
      <c r="CE2363" s="39"/>
      <c r="CF2363" s="39"/>
      <c r="CG2363" s="39"/>
      <c r="CH2363" s="39"/>
      <c r="CI2363" s="39"/>
      <c r="CJ2363" s="39"/>
      <c r="CK2363" s="39"/>
      <c r="CL2363" s="39"/>
      <c r="CM2363" s="39"/>
      <c r="CN2363" s="39"/>
      <c r="CO2363" s="39"/>
      <c r="CP2363" s="39"/>
      <c r="CQ2363" s="39"/>
      <c r="CR2363" s="39"/>
      <c r="CS2363" s="39"/>
      <c r="CT2363" s="39"/>
      <c r="CU2363" s="39"/>
      <c r="CV2363" s="39"/>
      <c r="CW2363" s="39"/>
      <c r="CX2363" s="39"/>
      <c r="CY2363" s="39"/>
      <c r="CZ2363" s="39"/>
      <c r="DA2363" s="39"/>
      <c r="DB2363" s="39"/>
      <c r="DC2363" s="39"/>
      <c r="DD2363" s="39"/>
      <c r="DE2363" s="39"/>
      <c r="DF2363" s="39"/>
      <c r="DG2363" s="39"/>
      <c r="DH2363" s="39"/>
      <c r="DI2363" s="39"/>
      <c r="DJ2363" s="39"/>
      <c r="DK2363" s="39"/>
      <c r="DL2363" s="39"/>
      <c r="DM2363" s="39"/>
      <c r="DN2363" s="39"/>
      <c r="DO2363" s="39"/>
      <c r="DP2363" s="39"/>
      <c r="DQ2363" s="39"/>
      <c r="DR2363" s="39"/>
      <c r="DS2363" s="39"/>
      <c r="DT2363" s="39"/>
      <c r="DU2363" s="39"/>
      <c r="DV2363" s="39"/>
      <c r="DW2363" s="39"/>
      <c r="DX2363" s="39"/>
      <c r="DY2363" s="39"/>
      <c r="DZ2363" s="39"/>
      <c r="EA2363" s="39"/>
      <c r="EB2363" s="39"/>
      <c r="EC2363" s="39"/>
      <c r="ED2363" s="39"/>
      <c r="EE2363" s="39"/>
      <c r="EF2363" s="39"/>
      <c r="EG2363" s="39"/>
      <c r="EH2363" s="39"/>
      <c r="EI2363" s="39"/>
      <c r="EJ2363" s="39"/>
      <c r="EK2363" s="39"/>
      <c r="EL2363" s="39"/>
      <c r="EM2363" s="39"/>
      <c r="EN2363" s="39"/>
      <c r="EO2363" s="39"/>
      <c r="EP2363" s="39"/>
      <c r="EQ2363" s="39"/>
      <c r="ER2363" s="39"/>
      <c r="ES2363" s="39"/>
      <c r="ET2363" s="39"/>
      <c r="EU2363" s="39"/>
      <c r="EV2363" s="39"/>
      <c r="EW2363" s="39"/>
      <c r="EX2363" s="39"/>
      <c r="EY2363" s="39"/>
      <c r="EZ2363" s="39"/>
      <c r="FA2363" s="39"/>
      <c r="FB2363" s="39"/>
      <c r="FC2363" s="39"/>
      <c r="FD2363" s="39"/>
      <c r="FE2363" s="39"/>
      <c r="FF2363" s="39"/>
      <c r="FG2363" s="39"/>
      <c r="FH2363" s="39"/>
      <c r="FI2363" s="39"/>
      <c r="FJ2363" s="39"/>
      <c r="FK2363" s="39"/>
      <c r="FL2363" s="39"/>
      <c r="FM2363" s="39"/>
      <c r="FN2363" s="39"/>
    </row>
    <row r="2364" spans="1:170" s="36" customFormat="1">
      <c r="A2364" s="105"/>
      <c r="B2364" s="106"/>
      <c r="C2364" s="107"/>
      <c r="D2364" s="132"/>
      <c r="E2364" s="132"/>
      <c r="F2364" s="132"/>
      <c r="G2364" s="132"/>
      <c r="H2364" s="107"/>
      <c r="I2364" s="108"/>
      <c r="J2364" s="132"/>
      <c r="K2364" s="137"/>
      <c r="L2364" s="137"/>
      <c r="M2364" s="139"/>
      <c r="N2364" s="139"/>
      <c r="O2364" s="105"/>
      <c r="P2364" s="112"/>
      <c r="Q2364" s="112"/>
      <c r="R2364" s="112"/>
      <c r="S2364" s="94"/>
      <c r="T2364" s="95"/>
      <c r="U2364" s="95"/>
      <c r="V2364" s="95"/>
      <c r="W2364" s="95"/>
      <c r="X2364" s="39"/>
      <c r="Y2364" s="39"/>
      <c r="Z2364" s="39"/>
      <c r="AA2364" s="39"/>
      <c r="AB2364" s="39"/>
      <c r="AC2364" s="39"/>
      <c r="AD2364" s="39"/>
      <c r="AE2364" s="39"/>
      <c r="AF2364" s="39"/>
      <c r="AG2364" s="39"/>
      <c r="AH2364" s="39"/>
      <c r="AI2364" s="39"/>
      <c r="AJ2364" s="39"/>
      <c r="AK2364" s="39"/>
      <c r="AL2364" s="39"/>
      <c r="AM2364" s="39"/>
      <c r="AN2364" s="39"/>
      <c r="AO2364" s="39"/>
      <c r="AP2364" s="39"/>
      <c r="AQ2364" s="39"/>
      <c r="AR2364" s="39"/>
      <c r="AS2364" s="39"/>
      <c r="AT2364" s="39"/>
      <c r="AU2364" s="39"/>
      <c r="AV2364" s="39"/>
      <c r="AW2364" s="39"/>
      <c r="AX2364" s="39"/>
      <c r="AY2364" s="39"/>
      <c r="AZ2364" s="39"/>
      <c r="BA2364" s="39"/>
      <c r="BB2364" s="39"/>
      <c r="BC2364" s="39"/>
      <c r="BD2364" s="39"/>
      <c r="BE2364" s="39"/>
      <c r="BF2364" s="39"/>
      <c r="BG2364" s="39"/>
      <c r="BH2364" s="39"/>
      <c r="BI2364" s="39"/>
      <c r="BJ2364" s="39"/>
      <c r="BK2364" s="39"/>
      <c r="BL2364" s="39"/>
      <c r="BM2364" s="39"/>
      <c r="BN2364" s="39"/>
      <c r="BO2364" s="39"/>
      <c r="BP2364" s="39"/>
      <c r="BQ2364" s="39"/>
      <c r="BR2364" s="39"/>
      <c r="BS2364" s="39"/>
      <c r="BT2364" s="39"/>
      <c r="BU2364" s="39"/>
      <c r="BV2364" s="39"/>
      <c r="BW2364" s="39"/>
      <c r="BX2364" s="39"/>
      <c r="BY2364" s="39"/>
      <c r="BZ2364" s="39"/>
      <c r="CA2364" s="39"/>
      <c r="CB2364" s="39"/>
      <c r="CC2364" s="39"/>
      <c r="CD2364" s="39"/>
      <c r="CE2364" s="39"/>
      <c r="CF2364" s="39"/>
      <c r="CG2364" s="39"/>
      <c r="CH2364" s="39"/>
      <c r="CI2364" s="39"/>
      <c r="CJ2364" s="39"/>
      <c r="CK2364" s="39"/>
      <c r="CL2364" s="39"/>
      <c r="CM2364" s="39"/>
      <c r="CN2364" s="39"/>
      <c r="CO2364" s="39"/>
      <c r="CP2364" s="39"/>
      <c r="CQ2364" s="39"/>
      <c r="CR2364" s="39"/>
      <c r="CS2364" s="39"/>
      <c r="CT2364" s="39"/>
      <c r="CU2364" s="39"/>
      <c r="CV2364" s="39"/>
      <c r="CW2364" s="39"/>
      <c r="CX2364" s="39"/>
      <c r="CY2364" s="39"/>
      <c r="CZ2364" s="39"/>
      <c r="DA2364" s="39"/>
      <c r="DB2364" s="39"/>
      <c r="DC2364" s="39"/>
      <c r="DD2364" s="39"/>
      <c r="DE2364" s="39"/>
      <c r="DF2364" s="39"/>
      <c r="DG2364" s="39"/>
      <c r="DH2364" s="39"/>
      <c r="DI2364" s="39"/>
      <c r="DJ2364" s="39"/>
      <c r="DK2364" s="39"/>
      <c r="DL2364" s="39"/>
      <c r="DM2364" s="39"/>
      <c r="DN2364" s="39"/>
      <c r="DO2364" s="39"/>
      <c r="DP2364" s="39"/>
      <c r="DQ2364" s="39"/>
      <c r="DR2364" s="39"/>
      <c r="DS2364" s="39"/>
      <c r="DT2364" s="39"/>
      <c r="DU2364" s="39"/>
      <c r="DV2364" s="39"/>
      <c r="DW2364" s="39"/>
      <c r="DX2364" s="39"/>
      <c r="DY2364" s="39"/>
      <c r="DZ2364" s="39"/>
      <c r="EA2364" s="39"/>
      <c r="EB2364" s="39"/>
      <c r="EC2364" s="39"/>
      <c r="ED2364" s="39"/>
      <c r="EE2364" s="39"/>
      <c r="EF2364" s="39"/>
      <c r="EG2364" s="39"/>
      <c r="EH2364" s="39"/>
      <c r="EI2364" s="39"/>
      <c r="EJ2364" s="39"/>
      <c r="EK2364" s="39"/>
      <c r="EL2364" s="39"/>
      <c r="EM2364" s="39"/>
      <c r="EN2364" s="39"/>
      <c r="EO2364" s="39"/>
      <c r="EP2364" s="39"/>
      <c r="EQ2364" s="39"/>
      <c r="ER2364" s="39"/>
      <c r="ES2364" s="39"/>
      <c r="ET2364" s="39"/>
      <c r="EU2364" s="39"/>
      <c r="EV2364" s="39"/>
      <c r="EW2364" s="39"/>
      <c r="EX2364" s="39"/>
      <c r="EY2364" s="39"/>
      <c r="EZ2364" s="39"/>
      <c r="FA2364" s="39"/>
      <c r="FB2364" s="39"/>
      <c r="FC2364" s="39"/>
      <c r="FD2364" s="39"/>
      <c r="FE2364" s="39"/>
      <c r="FF2364" s="39"/>
      <c r="FG2364" s="39"/>
      <c r="FH2364" s="39"/>
      <c r="FI2364" s="39"/>
      <c r="FJ2364" s="39"/>
      <c r="FK2364" s="39"/>
      <c r="FL2364" s="39"/>
      <c r="FM2364" s="39"/>
      <c r="FN2364" s="39"/>
    </row>
    <row r="2365" spans="1:170" s="36" customFormat="1">
      <c r="A2365" s="105"/>
      <c r="B2365" s="106"/>
      <c r="C2365" s="107"/>
      <c r="D2365" s="132"/>
      <c r="E2365" s="132"/>
      <c r="F2365" s="132"/>
      <c r="G2365" s="132"/>
      <c r="H2365" s="107"/>
      <c r="I2365" s="108"/>
      <c r="J2365" s="132"/>
      <c r="K2365" s="137"/>
      <c r="L2365" s="137"/>
      <c r="M2365" s="139"/>
      <c r="N2365" s="139"/>
      <c r="O2365" s="105"/>
      <c r="P2365" s="112"/>
      <c r="Q2365" s="112"/>
      <c r="R2365" s="112"/>
      <c r="S2365" s="94"/>
      <c r="T2365" s="95"/>
      <c r="U2365" s="95"/>
      <c r="V2365" s="95"/>
      <c r="W2365" s="95"/>
      <c r="X2365" s="39"/>
      <c r="Y2365" s="39"/>
      <c r="Z2365" s="39"/>
      <c r="AA2365" s="39"/>
      <c r="AB2365" s="39"/>
      <c r="AC2365" s="39"/>
      <c r="AD2365" s="39"/>
      <c r="AE2365" s="39"/>
      <c r="AF2365" s="39"/>
      <c r="AG2365" s="39"/>
      <c r="AH2365" s="39"/>
      <c r="AI2365" s="39"/>
      <c r="AJ2365" s="39"/>
      <c r="AK2365" s="39"/>
      <c r="AL2365" s="39"/>
      <c r="AM2365" s="39"/>
      <c r="AN2365" s="39"/>
      <c r="AO2365" s="39"/>
      <c r="AP2365" s="39"/>
      <c r="AQ2365" s="39"/>
      <c r="AR2365" s="39"/>
      <c r="AS2365" s="39"/>
      <c r="AT2365" s="39"/>
      <c r="AU2365" s="39"/>
      <c r="AV2365" s="39"/>
      <c r="AW2365" s="39"/>
      <c r="AX2365" s="39"/>
      <c r="AY2365" s="39"/>
      <c r="AZ2365" s="39"/>
      <c r="BA2365" s="39"/>
      <c r="BB2365" s="39"/>
      <c r="BC2365" s="39"/>
      <c r="BD2365" s="39"/>
      <c r="BE2365" s="39"/>
      <c r="BF2365" s="39"/>
      <c r="BG2365" s="39"/>
      <c r="BH2365" s="39"/>
      <c r="BI2365" s="39"/>
      <c r="BJ2365" s="39"/>
      <c r="BK2365" s="39"/>
      <c r="BL2365" s="39"/>
      <c r="BM2365" s="39"/>
      <c r="BN2365" s="39"/>
      <c r="BO2365" s="39"/>
      <c r="BP2365" s="39"/>
      <c r="BQ2365" s="39"/>
      <c r="BR2365" s="39"/>
      <c r="BS2365" s="39"/>
      <c r="BT2365" s="39"/>
      <c r="BU2365" s="39"/>
      <c r="BV2365" s="39"/>
      <c r="BW2365" s="39"/>
      <c r="BX2365" s="39"/>
      <c r="BY2365" s="39"/>
      <c r="BZ2365" s="39"/>
      <c r="CA2365" s="39"/>
      <c r="CB2365" s="39"/>
      <c r="CC2365" s="39"/>
      <c r="CD2365" s="39"/>
      <c r="CE2365" s="39"/>
      <c r="CF2365" s="39"/>
      <c r="CG2365" s="39"/>
      <c r="CH2365" s="39"/>
      <c r="CI2365" s="39"/>
      <c r="CJ2365" s="39"/>
      <c r="CK2365" s="39"/>
      <c r="CL2365" s="39"/>
      <c r="CM2365" s="39"/>
      <c r="CN2365" s="39"/>
      <c r="CO2365" s="39"/>
      <c r="CP2365" s="39"/>
      <c r="CQ2365" s="39"/>
      <c r="CR2365" s="39"/>
      <c r="CS2365" s="39"/>
      <c r="CT2365" s="39"/>
      <c r="CU2365" s="39"/>
      <c r="CV2365" s="39"/>
      <c r="CW2365" s="39"/>
      <c r="CX2365" s="39"/>
      <c r="CY2365" s="39"/>
      <c r="CZ2365" s="39"/>
      <c r="DA2365" s="39"/>
      <c r="DB2365" s="39"/>
      <c r="DC2365" s="39"/>
      <c r="DD2365" s="39"/>
      <c r="DE2365" s="39"/>
      <c r="DF2365" s="39"/>
      <c r="DG2365" s="39"/>
      <c r="DH2365" s="39"/>
      <c r="DI2365" s="39"/>
      <c r="DJ2365" s="39"/>
      <c r="DK2365" s="39"/>
      <c r="DL2365" s="39"/>
      <c r="DM2365" s="39"/>
      <c r="DN2365" s="39"/>
      <c r="DO2365" s="39"/>
      <c r="DP2365" s="39"/>
      <c r="DQ2365" s="39"/>
      <c r="DR2365" s="39"/>
      <c r="DS2365" s="39"/>
      <c r="DT2365" s="39"/>
      <c r="DU2365" s="39"/>
      <c r="DV2365" s="39"/>
      <c r="DW2365" s="39"/>
      <c r="DX2365" s="39"/>
      <c r="DY2365" s="39"/>
      <c r="DZ2365" s="39"/>
      <c r="EA2365" s="39"/>
      <c r="EB2365" s="39"/>
      <c r="EC2365" s="39"/>
      <c r="ED2365" s="39"/>
      <c r="EE2365" s="39"/>
      <c r="EF2365" s="39"/>
      <c r="EG2365" s="39"/>
      <c r="EH2365" s="39"/>
      <c r="EI2365" s="39"/>
      <c r="EJ2365" s="39"/>
      <c r="EK2365" s="39"/>
      <c r="EL2365" s="39"/>
      <c r="EM2365" s="39"/>
      <c r="EN2365" s="39"/>
      <c r="EO2365" s="39"/>
      <c r="EP2365" s="39"/>
      <c r="EQ2365" s="39"/>
      <c r="ER2365" s="39"/>
      <c r="ES2365" s="39"/>
      <c r="ET2365" s="39"/>
      <c r="EU2365" s="39"/>
      <c r="EV2365" s="39"/>
      <c r="EW2365" s="39"/>
      <c r="EX2365" s="39"/>
      <c r="EY2365" s="39"/>
      <c r="EZ2365" s="39"/>
      <c r="FA2365" s="39"/>
      <c r="FB2365" s="39"/>
      <c r="FC2365" s="39"/>
      <c r="FD2365" s="39"/>
      <c r="FE2365" s="39"/>
      <c r="FF2365" s="39"/>
      <c r="FG2365" s="39"/>
      <c r="FH2365" s="39"/>
      <c r="FI2365" s="39"/>
      <c r="FJ2365" s="39"/>
      <c r="FK2365" s="39"/>
      <c r="FL2365" s="39"/>
      <c r="FM2365" s="39"/>
      <c r="FN2365" s="39"/>
    </row>
    <row r="2366" spans="1:170" s="36" customFormat="1">
      <c r="A2366" s="105"/>
      <c r="B2366" s="106"/>
      <c r="C2366" s="107"/>
      <c r="D2366" s="132"/>
      <c r="E2366" s="132"/>
      <c r="F2366" s="132"/>
      <c r="G2366" s="132"/>
      <c r="H2366" s="107"/>
      <c r="I2366" s="108"/>
      <c r="J2366" s="132"/>
      <c r="K2366" s="137"/>
      <c r="L2366" s="137"/>
      <c r="M2366" s="139"/>
      <c r="N2366" s="139"/>
      <c r="O2366" s="105"/>
      <c r="P2366" s="112"/>
      <c r="Q2366" s="112"/>
      <c r="R2366" s="112"/>
      <c r="S2366" s="94"/>
      <c r="T2366" s="95"/>
      <c r="U2366" s="95"/>
      <c r="V2366" s="95"/>
      <c r="W2366" s="95"/>
      <c r="X2366" s="39"/>
      <c r="Y2366" s="39"/>
      <c r="Z2366" s="39"/>
      <c r="AA2366" s="39"/>
      <c r="AB2366" s="39"/>
      <c r="AC2366" s="39"/>
      <c r="AD2366" s="39"/>
      <c r="AE2366" s="39"/>
      <c r="AF2366" s="39"/>
      <c r="AG2366" s="39"/>
      <c r="AH2366" s="39"/>
      <c r="AI2366" s="39"/>
      <c r="AJ2366" s="39"/>
      <c r="AK2366" s="39"/>
      <c r="AL2366" s="39"/>
      <c r="AM2366" s="39"/>
      <c r="AN2366" s="39"/>
      <c r="AO2366" s="39"/>
      <c r="AP2366" s="39"/>
      <c r="AQ2366" s="39"/>
      <c r="AR2366" s="39"/>
      <c r="AS2366" s="39"/>
      <c r="AT2366" s="39"/>
      <c r="AU2366" s="39"/>
      <c r="AV2366" s="39"/>
      <c r="AW2366" s="39"/>
      <c r="AX2366" s="39"/>
      <c r="AY2366" s="39"/>
      <c r="AZ2366" s="39"/>
      <c r="BA2366" s="39"/>
      <c r="BB2366" s="39"/>
      <c r="BC2366" s="39"/>
      <c r="BD2366" s="39"/>
      <c r="BE2366" s="39"/>
      <c r="BF2366" s="39"/>
      <c r="BG2366" s="39"/>
      <c r="BH2366" s="39"/>
      <c r="BI2366" s="39"/>
      <c r="BJ2366" s="39"/>
      <c r="BK2366" s="39"/>
      <c r="BL2366" s="39"/>
      <c r="BM2366" s="39"/>
      <c r="BN2366" s="39"/>
      <c r="BO2366" s="39"/>
      <c r="BP2366" s="39"/>
      <c r="BQ2366" s="39"/>
      <c r="BR2366" s="39"/>
      <c r="BS2366" s="39"/>
      <c r="BT2366" s="39"/>
      <c r="BU2366" s="39"/>
      <c r="BV2366" s="39"/>
      <c r="BW2366" s="39"/>
      <c r="BX2366" s="39"/>
      <c r="BY2366" s="39"/>
      <c r="BZ2366" s="39"/>
      <c r="CA2366" s="39"/>
      <c r="CB2366" s="39"/>
      <c r="CC2366" s="39"/>
      <c r="CD2366" s="39"/>
      <c r="CE2366" s="39"/>
      <c r="CF2366" s="39"/>
      <c r="CG2366" s="39"/>
      <c r="CH2366" s="39"/>
      <c r="CI2366" s="39"/>
      <c r="CJ2366" s="39"/>
      <c r="CK2366" s="39"/>
      <c r="CL2366" s="39"/>
      <c r="CM2366" s="39"/>
      <c r="CN2366" s="39"/>
      <c r="CO2366" s="39"/>
      <c r="CP2366" s="39"/>
      <c r="CQ2366" s="39"/>
      <c r="CR2366" s="39"/>
      <c r="CS2366" s="39"/>
      <c r="CT2366" s="39"/>
      <c r="CU2366" s="39"/>
      <c r="CV2366" s="39"/>
      <c r="CW2366" s="39"/>
      <c r="CX2366" s="39"/>
      <c r="CY2366" s="39"/>
      <c r="CZ2366" s="39"/>
      <c r="DA2366" s="39"/>
      <c r="DB2366" s="39"/>
      <c r="DC2366" s="39"/>
      <c r="DD2366" s="39"/>
      <c r="DE2366" s="39"/>
      <c r="DF2366" s="39"/>
      <c r="DG2366" s="39"/>
      <c r="DH2366" s="39"/>
      <c r="DI2366" s="39"/>
      <c r="DJ2366" s="39"/>
      <c r="DK2366" s="39"/>
      <c r="DL2366" s="39"/>
      <c r="DM2366" s="39"/>
      <c r="DN2366" s="39"/>
      <c r="DO2366" s="39"/>
      <c r="DP2366" s="39"/>
      <c r="DQ2366" s="39"/>
      <c r="DR2366" s="39"/>
      <c r="DS2366" s="39"/>
      <c r="DT2366" s="39"/>
      <c r="DU2366" s="39"/>
      <c r="DV2366" s="39"/>
      <c r="DW2366" s="39"/>
      <c r="DX2366" s="39"/>
      <c r="DY2366" s="39"/>
      <c r="DZ2366" s="39"/>
      <c r="EA2366" s="39"/>
      <c r="EB2366" s="39"/>
      <c r="EC2366" s="39"/>
      <c r="ED2366" s="39"/>
      <c r="EE2366" s="39"/>
      <c r="EF2366" s="39"/>
      <c r="EG2366" s="39"/>
      <c r="EH2366" s="39"/>
      <c r="EI2366" s="39"/>
      <c r="EJ2366" s="39"/>
      <c r="EK2366" s="39"/>
      <c r="EL2366" s="39"/>
      <c r="EM2366" s="39"/>
      <c r="EN2366" s="39"/>
      <c r="EO2366" s="39"/>
      <c r="EP2366" s="39"/>
      <c r="EQ2366" s="39"/>
      <c r="ER2366" s="39"/>
      <c r="ES2366" s="39"/>
      <c r="ET2366" s="39"/>
      <c r="EU2366" s="39"/>
      <c r="EV2366" s="39"/>
      <c r="EW2366" s="39"/>
      <c r="EX2366" s="39"/>
      <c r="EY2366" s="39"/>
      <c r="EZ2366" s="39"/>
      <c r="FA2366" s="39"/>
      <c r="FB2366" s="39"/>
      <c r="FC2366" s="39"/>
      <c r="FD2366" s="39"/>
      <c r="FE2366" s="39"/>
      <c r="FF2366" s="39"/>
      <c r="FG2366" s="39"/>
      <c r="FH2366" s="39"/>
      <c r="FI2366" s="39"/>
      <c r="FJ2366" s="39"/>
      <c r="FK2366" s="39"/>
      <c r="FL2366" s="39"/>
      <c r="FM2366" s="39"/>
      <c r="FN2366" s="39"/>
    </row>
    <row r="2367" spans="1:170" s="36" customFormat="1">
      <c r="A2367" s="105"/>
      <c r="B2367" s="106"/>
      <c r="C2367" s="107"/>
      <c r="D2367" s="132"/>
      <c r="E2367" s="132"/>
      <c r="F2367" s="132"/>
      <c r="G2367" s="132"/>
      <c r="H2367" s="107"/>
      <c r="I2367" s="108"/>
      <c r="J2367" s="132"/>
      <c r="K2367" s="137"/>
      <c r="L2367" s="137"/>
      <c r="M2367" s="139"/>
      <c r="N2367" s="139"/>
      <c r="O2367" s="105"/>
      <c r="P2367" s="112"/>
      <c r="Q2367" s="112"/>
      <c r="R2367" s="112"/>
      <c r="S2367" s="94"/>
      <c r="T2367" s="95"/>
      <c r="U2367" s="95"/>
      <c r="V2367" s="95"/>
      <c r="W2367" s="95"/>
      <c r="X2367" s="39"/>
      <c r="Y2367" s="39"/>
      <c r="Z2367" s="39"/>
      <c r="AA2367" s="39"/>
      <c r="AB2367" s="39"/>
      <c r="AC2367" s="39"/>
      <c r="AD2367" s="39"/>
      <c r="AE2367" s="39"/>
      <c r="AF2367" s="39"/>
      <c r="AG2367" s="39"/>
      <c r="AH2367" s="39"/>
      <c r="AI2367" s="39"/>
      <c r="AJ2367" s="39"/>
      <c r="AK2367" s="39"/>
      <c r="AL2367" s="39"/>
      <c r="AM2367" s="39"/>
      <c r="AN2367" s="39"/>
      <c r="AO2367" s="39"/>
      <c r="AP2367" s="39"/>
      <c r="AQ2367" s="39"/>
      <c r="AR2367" s="39"/>
      <c r="AS2367" s="39"/>
      <c r="AT2367" s="39"/>
      <c r="AU2367" s="39"/>
      <c r="AV2367" s="39"/>
      <c r="AW2367" s="39"/>
      <c r="AX2367" s="39"/>
      <c r="AY2367" s="39"/>
      <c r="AZ2367" s="39"/>
      <c r="BA2367" s="39"/>
      <c r="BB2367" s="39"/>
      <c r="BC2367" s="39"/>
      <c r="BD2367" s="39"/>
      <c r="BE2367" s="39"/>
      <c r="BF2367" s="39"/>
      <c r="BG2367" s="39"/>
      <c r="BH2367" s="39"/>
      <c r="BI2367" s="39"/>
      <c r="BJ2367" s="39"/>
      <c r="BK2367" s="39"/>
      <c r="BL2367" s="39"/>
      <c r="BM2367" s="39"/>
      <c r="BN2367" s="39"/>
      <c r="BO2367" s="39"/>
      <c r="BP2367" s="39"/>
      <c r="BQ2367" s="39"/>
      <c r="BR2367" s="39"/>
      <c r="BS2367" s="39"/>
      <c r="BT2367" s="39"/>
      <c r="BU2367" s="39"/>
      <c r="BV2367" s="39"/>
      <c r="BW2367" s="39"/>
      <c r="BX2367" s="39"/>
      <c r="BY2367" s="39"/>
      <c r="BZ2367" s="39"/>
      <c r="CA2367" s="39"/>
      <c r="CB2367" s="39"/>
      <c r="CC2367" s="39"/>
      <c r="CD2367" s="39"/>
      <c r="CE2367" s="39"/>
      <c r="CF2367" s="39"/>
      <c r="CG2367" s="39"/>
      <c r="CH2367" s="39"/>
      <c r="CI2367" s="39"/>
      <c r="CJ2367" s="39"/>
      <c r="CK2367" s="39"/>
      <c r="CL2367" s="39"/>
      <c r="CM2367" s="39"/>
      <c r="CN2367" s="39"/>
      <c r="CO2367" s="39"/>
      <c r="CP2367" s="39"/>
      <c r="CQ2367" s="39"/>
      <c r="CR2367" s="39"/>
      <c r="CS2367" s="39"/>
      <c r="CT2367" s="39"/>
      <c r="CU2367" s="39"/>
      <c r="CV2367" s="39"/>
      <c r="CW2367" s="39"/>
      <c r="CX2367" s="39"/>
      <c r="CY2367" s="39"/>
      <c r="CZ2367" s="39"/>
      <c r="DA2367" s="39"/>
      <c r="DB2367" s="39"/>
      <c r="DC2367" s="39"/>
      <c r="DD2367" s="39"/>
      <c r="DE2367" s="39"/>
      <c r="DF2367" s="39"/>
      <c r="DG2367" s="39"/>
      <c r="DH2367" s="39"/>
      <c r="DI2367" s="39"/>
      <c r="DJ2367" s="39"/>
      <c r="DK2367" s="39"/>
      <c r="DL2367" s="39"/>
      <c r="DM2367" s="39"/>
      <c r="DN2367" s="39"/>
      <c r="DO2367" s="39"/>
      <c r="DP2367" s="39"/>
      <c r="DQ2367" s="39"/>
      <c r="DR2367" s="39"/>
      <c r="DS2367" s="39"/>
      <c r="DT2367" s="39"/>
      <c r="DU2367" s="39"/>
      <c r="DV2367" s="39"/>
      <c r="DW2367" s="39"/>
      <c r="DX2367" s="39"/>
      <c r="DY2367" s="39"/>
      <c r="DZ2367" s="39"/>
      <c r="EA2367" s="39"/>
      <c r="EB2367" s="39"/>
      <c r="EC2367" s="39"/>
      <c r="ED2367" s="39"/>
      <c r="EE2367" s="39"/>
      <c r="EF2367" s="39"/>
      <c r="EG2367" s="39"/>
      <c r="EH2367" s="39"/>
      <c r="EI2367" s="39"/>
      <c r="EJ2367" s="39"/>
      <c r="EK2367" s="39"/>
      <c r="EL2367" s="39"/>
      <c r="EM2367" s="39"/>
      <c r="EN2367" s="39"/>
      <c r="EO2367" s="39"/>
      <c r="EP2367" s="39"/>
      <c r="EQ2367" s="39"/>
      <c r="ER2367" s="39"/>
      <c r="ES2367" s="39"/>
      <c r="ET2367" s="39"/>
      <c r="EU2367" s="39"/>
      <c r="EV2367" s="39"/>
      <c r="EW2367" s="39"/>
      <c r="EX2367" s="39"/>
      <c r="EY2367" s="39"/>
      <c r="EZ2367" s="39"/>
      <c r="FA2367" s="39"/>
      <c r="FB2367" s="39"/>
      <c r="FC2367" s="39"/>
      <c r="FD2367" s="39"/>
      <c r="FE2367" s="39"/>
      <c r="FF2367" s="39"/>
      <c r="FG2367" s="39"/>
      <c r="FH2367" s="39"/>
      <c r="FI2367" s="39"/>
      <c r="FJ2367" s="39"/>
      <c r="FK2367" s="39"/>
      <c r="FL2367" s="39"/>
      <c r="FM2367" s="39"/>
      <c r="FN2367" s="39"/>
    </row>
    <row r="2368" spans="1:170" s="36" customFormat="1">
      <c r="A2368" s="105"/>
      <c r="B2368" s="106"/>
      <c r="C2368" s="107"/>
      <c r="D2368" s="132"/>
      <c r="E2368" s="132"/>
      <c r="F2368" s="132"/>
      <c r="G2368" s="132"/>
      <c r="H2368" s="107"/>
      <c r="I2368" s="108"/>
      <c r="J2368" s="132"/>
      <c r="K2368" s="137"/>
      <c r="L2368" s="137"/>
      <c r="M2368" s="139"/>
      <c r="N2368" s="139"/>
      <c r="O2368" s="105"/>
      <c r="P2368" s="112"/>
      <c r="Q2368" s="112"/>
      <c r="R2368" s="112"/>
      <c r="S2368" s="94"/>
      <c r="T2368" s="95"/>
      <c r="U2368" s="95"/>
      <c r="V2368" s="95"/>
      <c r="W2368" s="95"/>
      <c r="X2368" s="39"/>
      <c r="Y2368" s="39"/>
      <c r="Z2368" s="39"/>
      <c r="AA2368" s="39"/>
      <c r="AB2368" s="39"/>
      <c r="AC2368" s="39"/>
      <c r="AD2368" s="39"/>
      <c r="AE2368" s="39"/>
      <c r="AF2368" s="39"/>
      <c r="AG2368" s="39"/>
      <c r="AH2368" s="39"/>
      <c r="AI2368" s="39"/>
      <c r="AJ2368" s="39"/>
      <c r="AK2368" s="39"/>
      <c r="AL2368" s="39"/>
      <c r="AM2368" s="39"/>
      <c r="AN2368" s="39"/>
      <c r="AO2368" s="39"/>
      <c r="AP2368" s="39"/>
      <c r="AQ2368" s="39"/>
      <c r="AR2368" s="39"/>
      <c r="AS2368" s="39"/>
      <c r="AT2368" s="39"/>
      <c r="AU2368" s="39"/>
      <c r="AV2368" s="39"/>
      <c r="AW2368" s="39"/>
      <c r="AX2368" s="39"/>
      <c r="AY2368" s="39"/>
      <c r="AZ2368" s="39"/>
      <c r="BA2368" s="39"/>
      <c r="BB2368" s="39"/>
      <c r="BC2368" s="39"/>
      <c r="BD2368" s="39"/>
      <c r="BE2368" s="39"/>
      <c r="BF2368" s="39"/>
      <c r="BG2368" s="39"/>
      <c r="BH2368" s="39"/>
      <c r="BI2368" s="39"/>
      <c r="BJ2368" s="39"/>
      <c r="BK2368" s="39"/>
      <c r="BL2368" s="39"/>
      <c r="BM2368" s="39"/>
      <c r="BN2368" s="39"/>
      <c r="BO2368" s="39"/>
      <c r="BP2368" s="39"/>
      <c r="BQ2368" s="39"/>
      <c r="BR2368" s="39"/>
      <c r="BS2368" s="39"/>
      <c r="BT2368" s="39"/>
      <c r="BU2368" s="39"/>
      <c r="BV2368" s="39"/>
      <c r="BW2368" s="39"/>
      <c r="BX2368" s="39"/>
      <c r="BY2368" s="39"/>
      <c r="BZ2368" s="39"/>
      <c r="CA2368" s="39"/>
      <c r="CB2368" s="39"/>
      <c r="CC2368" s="39"/>
      <c r="CD2368" s="39"/>
      <c r="CE2368" s="39"/>
      <c r="CF2368" s="39"/>
      <c r="CG2368" s="39"/>
      <c r="CH2368" s="39"/>
      <c r="CI2368" s="39"/>
      <c r="CJ2368" s="39"/>
      <c r="CK2368" s="39"/>
      <c r="CL2368" s="39"/>
      <c r="CM2368" s="39"/>
      <c r="CN2368" s="39"/>
      <c r="CO2368" s="39"/>
      <c r="CP2368" s="39"/>
      <c r="CQ2368" s="39"/>
      <c r="CR2368" s="39"/>
      <c r="CS2368" s="39"/>
      <c r="CT2368" s="39"/>
      <c r="CU2368" s="39"/>
      <c r="CV2368" s="39"/>
      <c r="CW2368" s="39"/>
      <c r="CX2368" s="39"/>
      <c r="CY2368" s="39"/>
      <c r="CZ2368" s="39"/>
      <c r="DA2368" s="39"/>
      <c r="DB2368" s="39"/>
      <c r="DC2368" s="39"/>
      <c r="DD2368" s="39"/>
      <c r="DE2368" s="39"/>
      <c r="DF2368" s="39"/>
      <c r="DG2368" s="39"/>
      <c r="DH2368" s="39"/>
      <c r="DI2368" s="39"/>
      <c r="DJ2368" s="39"/>
      <c r="DK2368" s="39"/>
      <c r="DL2368" s="39"/>
      <c r="DM2368" s="39"/>
      <c r="DN2368" s="39"/>
      <c r="DO2368" s="39"/>
      <c r="DP2368" s="39"/>
      <c r="DQ2368" s="39"/>
      <c r="DR2368" s="39"/>
      <c r="DS2368" s="39"/>
      <c r="DT2368" s="39"/>
      <c r="DU2368" s="39"/>
      <c r="DV2368" s="39"/>
      <c r="DW2368" s="39"/>
      <c r="DX2368" s="39"/>
      <c r="DY2368" s="39"/>
      <c r="DZ2368" s="39"/>
      <c r="EA2368" s="39"/>
      <c r="EB2368" s="39"/>
      <c r="EC2368" s="39"/>
      <c r="ED2368" s="39"/>
      <c r="EE2368" s="39"/>
      <c r="EF2368" s="39"/>
      <c r="EG2368" s="39"/>
      <c r="EH2368" s="39"/>
      <c r="EI2368" s="39"/>
      <c r="EJ2368" s="39"/>
      <c r="EK2368" s="39"/>
      <c r="EL2368" s="39"/>
      <c r="EM2368" s="39"/>
      <c r="EN2368" s="39"/>
      <c r="EO2368" s="39"/>
      <c r="EP2368" s="39"/>
      <c r="EQ2368" s="39"/>
      <c r="ER2368" s="39"/>
      <c r="ES2368" s="39"/>
      <c r="ET2368" s="39"/>
      <c r="EU2368" s="39"/>
      <c r="EV2368" s="39"/>
      <c r="EW2368" s="39"/>
      <c r="EX2368" s="39"/>
      <c r="EY2368" s="39"/>
      <c r="EZ2368" s="39"/>
      <c r="FA2368" s="39"/>
      <c r="FB2368" s="39"/>
      <c r="FC2368" s="39"/>
      <c r="FD2368" s="39"/>
      <c r="FE2368" s="39"/>
      <c r="FF2368" s="39"/>
      <c r="FG2368" s="39"/>
      <c r="FH2368" s="39"/>
      <c r="FI2368" s="39"/>
      <c r="FJ2368" s="39"/>
      <c r="FK2368" s="39"/>
      <c r="FL2368" s="39"/>
      <c r="FM2368" s="39"/>
      <c r="FN2368" s="39"/>
    </row>
    <row r="2369" spans="1:170" s="36" customFormat="1">
      <c r="A2369" s="105"/>
      <c r="B2369" s="106"/>
      <c r="C2369" s="107"/>
      <c r="D2369" s="132"/>
      <c r="E2369" s="132"/>
      <c r="F2369" s="132"/>
      <c r="G2369" s="132"/>
      <c r="H2369" s="107"/>
      <c r="I2369" s="108"/>
      <c r="J2369" s="132"/>
      <c r="K2369" s="137"/>
      <c r="L2369" s="137"/>
      <c r="M2369" s="139"/>
      <c r="N2369" s="139"/>
      <c r="O2369" s="105"/>
      <c r="P2369" s="112"/>
      <c r="Q2369" s="112"/>
      <c r="R2369" s="112"/>
      <c r="S2369" s="94"/>
      <c r="T2369" s="95"/>
      <c r="U2369" s="95"/>
      <c r="V2369" s="95"/>
      <c r="W2369" s="95"/>
      <c r="X2369" s="39"/>
      <c r="Y2369" s="39"/>
      <c r="Z2369" s="39"/>
      <c r="AA2369" s="39"/>
      <c r="AB2369" s="39"/>
      <c r="AC2369" s="39"/>
      <c r="AD2369" s="39"/>
      <c r="AE2369" s="39"/>
      <c r="AF2369" s="39"/>
      <c r="AG2369" s="39"/>
      <c r="AH2369" s="39"/>
      <c r="AI2369" s="39"/>
      <c r="AJ2369" s="39"/>
      <c r="AK2369" s="39"/>
      <c r="AL2369" s="39"/>
      <c r="AM2369" s="39"/>
      <c r="AN2369" s="39"/>
      <c r="AO2369" s="39"/>
      <c r="AP2369" s="39"/>
      <c r="AQ2369" s="39"/>
      <c r="AR2369" s="39"/>
      <c r="AS2369" s="39"/>
      <c r="AT2369" s="39"/>
      <c r="AU2369" s="39"/>
      <c r="AV2369" s="39"/>
      <c r="AW2369" s="39"/>
      <c r="AX2369" s="39"/>
      <c r="AY2369" s="39"/>
      <c r="AZ2369" s="39"/>
      <c r="BA2369" s="39"/>
      <c r="BB2369" s="39"/>
      <c r="BC2369" s="39"/>
      <c r="BD2369" s="39"/>
      <c r="BE2369" s="39"/>
      <c r="BF2369" s="39"/>
      <c r="BG2369" s="39"/>
      <c r="BH2369" s="39"/>
      <c r="BI2369" s="39"/>
      <c r="BJ2369" s="39"/>
      <c r="BK2369" s="39"/>
      <c r="BL2369" s="39"/>
      <c r="BM2369" s="39"/>
      <c r="BN2369" s="39"/>
      <c r="BO2369" s="39"/>
      <c r="BP2369" s="39"/>
      <c r="BQ2369" s="39"/>
      <c r="BR2369" s="39"/>
      <c r="BS2369" s="39"/>
      <c r="BT2369" s="39"/>
      <c r="BU2369" s="39"/>
      <c r="BV2369" s="39"/>
      <c r="BW2369" s="39"/>
      <c r="BX2369" s="39"/>
      <c r="BY2369" s="39"/>
      <c r="BZ2369" s="39"/>
      <c r="CA2369" s="39"/>
      <c r="CB2369" s="39"/>
      <c r="CC2369" s="39"/>
      <c r="CD2369" s="39"/>
      <c r="CE2369" s="39"/>
      <c r="CF2369" s="39"/>
      <c r="CG2369" s="39"/>
      <c r="CH2369" s="39"/>
      <c r="CI2369" s="39"/>
      <c r="CJ2369" s="39"/>
      <c r="CK2369" s="39"/>
      <c r="CL2369" s="39"/>
      <c r="CM2369" s="39"/>
      <c r="CN2369" s="39"/>
      <c r="CO2369" s="39"/>
      <c r="CP2369" s="39"/>
      <c r="CQ2369" s="39"/>
      <c r="CR2369" s="39"/>
      <c r="CS2369" s="39"/>
      <c r="CT2369" s="39"/>
      <c r="CU2369" s="39"/>
      <c r="CV2369" s="39"/>
      <c r="CW2369" s="39"/>
      <c r="CX2369" s="39"/>
      <c r="CY2369" s="39"/>
      <c r="CZ2369" s="39"/>
      <c r="DA2369" s="39"/>
      <c r="DB2369" s="39"/>
      <c r="DC2369" s="39"/>
      <c r="DD2369" s="39"/>
      <c r="DE2369" s="39"/>
      <c r="DF2369" s="39"/>
      <c r="DG2369" s="39"/>
      <c r="DH2369" s="39"/>
      <c r="DI2369" s="39"/>
      <c r="DJ2369" s="39"/>
      <c r="DK2369" s="39"/>
      <c r="DL2369" s="39"/>
      <c r="DM2369" s="39"/>
      <c r="DN2369" s="39"/>
      <c r="DO2369" s="39"/>
      <c r="DP2369" s="39"/>
      <c r="DQ2369" s="39"/>
      <c r="DR2369" s="39"/>
      <c r="DS2369" s="39"/>
      <c r="DT2369" s="39"/>
      <c r="DU2369" s="39"/>
      <c r="DV2369" s="39"/>
      <c r="DW2369" s="39"/>
      <c r="DX2369" s="39"/>
      <c r="DY2369" s="39"/>
      <c r="DZ2369" s="39"/>
      <c r="EA2369" s="39"/>
      <c r="EB2369" s="39"/>
      <c r="EC2369" s="39"/>
      <c r="ED2369" s="39"/>
      <c r="EE2369" s="39"/>
      <c r="EF2369" s="39"/>
      <c r="EG2369" s="39"/>
      <c r="EH2369" s="39"/>
      <c r="EI2369" s="39"/>
      <c r="EJ2369" s="39"/>
      <c r="EK2369" s="39"/>
      <c r="EL2369" s="39"/>
      <c r="EM2369" s="39"/>
      <c r="EN2369" s="39"/>
      <c r="EO2369" s="39"/>
      <c r="EP2369" s="39"/>
      <c r="EQ2369" s="39"/>
      <c r="ER2369" s="39"/>
      <c r="ES2369" s="39"/>
      <c r="ET2369" s="39"/>
      <c r="EU2369" s="39"/>
      <c r="EV2369" s="39"/>
      <c r="EW2369" s="39"/>
      <c r="EX2369" s="39"/>
      <c r="EY2369" s="39"/>
      <c r="EZ2369" s="39"/>
      <c r="FA2369" s="39"/>
      <c r="FB2369" s="39"/>
      <c r="FC2369" s="39"/>
      <c r="FD2369" s="39"/>
      <c r="FE2369" s="39"/>
      <c r="FF2369" s="39"/>
      <c r="FG2369" s="39"/>
      <c r="FH2369" s="39"/>
      <c r="FI2369" s="39"/>
      <c r="FJ2369" s="39"/>
      <c r="FK2369" s="39"/>
      <c r="FL2369" s="39"/>
      <c r="FM2369" s="39"/>
      <c r="FN2369" s="39"/>
    </row>
    <row r="2370" spans="1:170" s="36" customFormat="1">
      <c r="A2370" s="105"/>
      <c r="B2370" s="106"/>
      <c r="C2370" s="107"/>
      <c r="D2370" s="132"/>
      <c r="E2370" s="132"/>
      <c r="F2370" s="132"/>
      <c r="G2370" s="132"/>
      <c r="H2370" s="107"/>
      <c r="I2370" s="108"/>
      <c r="J2370" s="132"/>
      <c r="K2370" s="137"/>
      <c r="L2370" s="137"/>
      <c r="M2370" s="139"/>
      <c r="N2370" s="139"/>
      <c r="O2370" s="105"/>
      <c r="P2370" s="112"/>
      <c r="Q2370" s="112"/>
      <c r="R2370" s="112"/>
      <c r="S2370" s="94"/>
      <c r="T2370" s="95"/>
      <c r="U2370" s="95"/>
      <c r="V2370" s="95"/>
      <c r="W2370" s="95"/>
      <c r="X2370" s="39"/>
      <c r="Y2370" s="39"/>
      <c r="Z2370" s="39"/>
      <c r="AA2370" s="39"/>
      <c r="AB2370" s="39"/>
      <c r="AC2370" s="39"/>
      <c r="AD2370" s="39"/>
      <c r="AE2370" s="39"/>
      <c r="AF2370" s="39"/>
      <c r="AG2370" s="39"/>
      <c r="AH2370" s="39"/>
      <c r="AI2370" s="39"/>
      <c r="AJ2370" s="39"/>
      <c r="AK2370" s="39"/>
      <c r="AL2370" s="39"/>
      <c r="AM2370" s="39"/>
      <c r="AN2370" s="39"/>
      <c r="AO2370" s="39"/>
      <c r="AP2370" s="39"/>
      <c r="AQ2370" s="39"/>
      <c r="AR2370" s="39"/>
      <c r="AS2370" s="39"/>
      <c r="AT2370" s="39"/>
      <c r="AU2370" s="39"/>
      <c r="AV2370" s="39"/>
      <c r="AW2370" s="39"/>
      <c r="AX2370" s="39"/>
      <c r="AY2370" s="39"/>
      <c r="AZ2370" s="39"/>
      <c r="BA2370" s="39"/>
      <c r="BB2370" s="39"/>
      <c r="BC2370" s="39"/>
      <c r="BD2370" s="39"/>
      <c r="BE2370" s="39"/>
      <c r="BF2370" s="39"/>
      <c r="BG2370" s="39"/>
      <c r="BH2370" s="39"/>
      <c r="BI2370" s="39"/>
      <c r="BJ2370" s="39"/>
      <c r="BK2370" s="39"/>
      <c r="BL2370" s="39"/>
      <c r="BM2370" s="39"/>
      <c r="BN2370" s="39"/>
      <c r="BO2370" s="39"/>
      <c r="BP2370" s="39"/>
      <c r="BQ2370" s="39"/>
      <c r="BR2370" s="39"/>
      <c r="BS2370" s="39"/>
      <c r="BT2370" s="39"/>
      <c r="BU2370" s="39"/>
      <c r="BV2370" s="39"/>
      <c r="BW2370" s="39"/>
      <c r="BX2370" s="39"/>
      <c r="BY2370" s="39"/>
      <c r="BZ2370" s="39"/>
      <c r="CA2370" s="39"/>
      <c r="CB2370" s="39"/>
      <c r="CC2370" s="39"/>
      <c r="CD2370" s="39"/>
      <c r="CE2370" s="39"/>
      <c r="CF2370" s="39"/>
      <c r="CG2370" s="39"/>
      <c r="CH2370" s="39"/>
      <c r="CI2370" s="39"/>
      <c r="CJ2370" s="39"/>
      <c r="CK2370" s="39"/>
      <c r="CL2370" s="39"/>
      <c r="CM2370" s="39"/>
      <c r="CN2370" s="39"/>
      <c r="CO2370" s="39"/>
      <c r="CP2370" s="39"/>
      <c r="CQ2370" s="39"/>
      <c r="CR2370" s="39"/>
      <c r="CS2370" s="39"/>
      <c r="CT2370" s="39"/>
      <c r="CU2370" s="39"/>
      <c r="CV2370" s="39"/>
      <c r="CW2370" s="39"/>
      <c r="CX2370" s="39"/>
      <c r="CY2370" s="39"/>
      <c r="CZ2370" s="39"/>
      <c r="DA2370" s="39"/>
      <c r="DB2370" s="39"/>
      <c r="DC2370" s="39"/>
      <c r="DD2370" s="39"/>
      <c r="DE2370" s="39"/>
      <c r="DF2370" s="39"/>
      <c r="DG2370" s="39"/>
      <c r="DH2370" s="39"/>
      <c r="DI2370" s="39"/>
      <c r="DJ2370" s="39"/>
      <c r="DK2370" s="39"/>
      <c r="DL2370" s="39"/>
      <c r="DM2370" s="39"/>
      <c r="DN2370" s="39"/>
      <c r="DO2370" s="39"/>
      <c r="DP2370" s="39"/>
      <c r="DQ2370" s="39"/>
      <c r="DR2370" s="39"/>
      <c r="DS2370" s="39"/>
      <c r="DT2370" s="39"/>
      <c r="DU2370" s="39"/>
      <c r="DV2370" s="39"/>
      <c r="DW2370" s="39"/>
      <c r="DX2370" s="39"/>
      <c r="DY2370" s="39"/>
      <c r="DZ2370" s="39"/>
      <c r="EA2370" s="39"/>
      <c r="EB2370" s="39"/>
      <c r="EC2370" s="39"/>
      <c r="ED2370" s="39"/>
      <c r="EE2370" s="39"/>
      <c r="EF2370" s="39"/>
      <c r="EG2370" s="39"/>
      <c r="EH2370" s="39"/>
      <c r="EI2370" s="39"/>
      <c r="EJ2370" s="39"/>
      <c r="EK2370" s="39"/>
      <c r="EL2370" s="39"/>
      <c r="EM2370" s="39"/>
      <c r="EN2370" s="39"/>
      <c r="EO2370" s="39"/>
      <c r="EP2370" s="39"/>
      <c r="EQ2370" s="39"/>
      <c r="ER2370" s="39"/>
      <c r="ES2370" s="39"/>
      <c r="ET2370" s="39"/>
      <c r="EU2370" s="39"/>
      <c r="EV2370" s="39"/>
      <c r="EW2370" s="39"/>
      <c r="EX2370" s="39"/>
      <c r="EY2370" s="39"/>
      <c r="EZ2370" s="39"/>
      <c r="FA2370" s="39"/>
      <c r="FB2370" s="39"/>
      <c r="FC2370" s="39"/>
      <c r="FD2370" s="39"/>
      <c r="FE2370" s="39"/>
      <c r="FF2370" s="39"/>
      <c r="FG2370" s="39"/>
      <c r="FH2370" s="39"/>
      <c r="FI2370" s="39"/>
      <c r="FJ2370" s="39"/>
      <c r="FK2370" s="39"/>
      <c r="FL2370" s="39"/>
      <c r="FM2370" s="39"/>
      <c r="FN2370" s="39"/>
    </row>
    <row r="2371" spans="1:170" s="36" customFormat="1">
      <c r="A2371" s="105"/>
      <c r="B2371" s="106"/>
      <c r="C2371" s="107"/>
      <c r="D2371" s="132"/>
      <c r="E2371" s="132"/>
      <c r="F2371" s="132"/>
      <c r="G2371" s="132"/>
      <c r="H2371" s="107"/>
      <c r="I2371" s="108"/>
      <c r="J2371" s="132"/>
      <c r="K2371" s="137"/>
      <c r="L2371" s="137"/>
      <c r="M2371" s="139"/>
      <c r="N2371" s="139"/>
      <c r="O2371" s="105"/>
      <c r="P2371" s="112"/>
      <c r="Q2371" s="112"/>
      <c r="R2371" s="112"/>
      <c r="S2371" s="94"/>
      <c r="T2371" s="95"/>
      <c r="U2371" s="95"/>
      <c r="V2371" s="95"/>
      <c r="W2371" s="95"/>
      <c r="X2371" s="39"/>
      <c r="Y2371" s="39"/>
      <c r="Z2371" s="39"/>
      <c r="AA2371" s="39"/>
      <c r="AB2371" s="39"/>
      <c r="AC2371" s="39"/>
      <c r="AD2371" s="39"/>
      <c r="AE2371" s="39"/>
      <c r="AF2371" s="39"/>
      <c r="AG2371" s="39"/>
      <c r="AH2371" s="39"/>
      <c r="AI2371" s="39"/>
      <c r="AJ2371" s="39"/>
      <c r="AK2371" s="39"/>
      <c r="AL2371" s="39"/>
      <c r="AM2371" s="39"/>
      <c r="AN2371" s="39"/>
      <c r="AO2371" s="39"/>
      <c r="AP2371" s="39"/>
      <c r="AQ2371" s="39"/>
      <c r="AR2371" s="39"/>
      <c r="AS2371" s="39"/>
      <c r="AT2371" s="39"/>
      <c r="AU2371" s="39"/>
      <c r="AV2371" s="39"/>
      <c r="AW2371" s="39"/>
      <c r="AX2371" s="39"/>
      <c r="AY2371" s="39"/>
      <c r="AZ2371" s="39"/>
      <c r="BA2371" s="39"/>
      <c r="BB2371" s="39"/>
      <c r="BC2371" s="39"/>
      <c r="BD2371" s="39"/>
      <c r="BE2371" s="39"/>
      <c r="BF2371" s="39"/>
      <c r="BG2371" s="39"/>
      <c r="BH2371" s="39"/>
      <c r="BI2371" s="39"/>
      <c r="BJ2371" s="39"/>
      <c r="BK2371" s="39"/>
      <c r="BL2371" s="39"/>
      <c r="BM2371" s="39"/>
      <c r="BN2371" s="39"/>
      <c r="BO2371" s="39"/>
      <c r="BP2371" s="39"/>
      <c r="BQ2371" s="39"/>
      <c r="BR2371" s="39"/>
      <c r="BS2371" s="39"/>
      <c r="BT2371" s="39"/>
      <c r="BU2371" s="39"/>
      <c r="BV2371" s="39"/>
      <c r="BW2371" s="39"/>
      <c r="BX2371" s="39"/>
      <c r="BY2371" s="39"/>
      <c r="BZ2371" s="39"/>
      <c r="CA2371" s="39"/>
      <c r="CB2371" s="39"/>
      <c r="CC2371" s="39"/>
      <c r="CD2371" s="39"/>
      <c r="CE2371" s="39"/>
      <c r="CF2371" s="39"/>
      <c r="CG2371" s="39"/>
      <c r="CH2371" s="39"/>
      <c r="CI2371" s="39"/>
      <c r="CJ2371" s="39"/>
      <c r="CK2371" s="39"/>
      <c r="CL2371" s="39"/>
      <c r="CM2371" s="39"/>
      <c r="CN2371" s="39"/>
      <c r="CO2371" s="39"/>
      <c r="CP2371" s="39"/>
      <c r="CQ2371" s="39"/>
      <c r="CR2371" s="39"/>
      <c r="CS2371" s="39"/>
      <c r="CT2371" s="39"/>
      <c r="CU2371" s="39"/>
      <c r="CV2371" s="39"/>
      <c r="CW2371" s="39"/>
      <c r="CX2371" s="39"/>
      <c r="CY2371" s="39"/>
      <c r="CZ2371" s="39"/>
      <c r="DA2371" s="39"/>
      <c r="DB2371" s="39"/>
      <c r="DC2371" s="39"/>
      <c r="DD2371" s="39"/>
      <c r="DE2371" s="39"/>
      <c r="DF2371" s="39"/>
      <c r="DG2371" s="39"/>
      <c r="DH2371" s="39"/>
      <c r="DI2371" s="39"/>
      <c r="DJ2371" s="39"/>
      <c r="DK2371" s="39"/>
      <c r="DL2371" s="39"/>
      <c r="DM2371" s="39"/>
      <c r="DN2371" s="39"/>
      <c r="DO2371" s="39"/>
      <c r="DP2371" s="39"/>
      <c r="DQ2371" s="39"/>
      <c r="DR2371" s="39"/>
      <c r="DS2371" s="39"/>
      <c r="DT2371" s="39"/>
      <c r="DU2371" s="39"/>
      <c r="DV2371" s="39"/>
      <c r="DW2371" s="39"/>
      <c r="DX2371" s="39"/>
      <c r="DY2371" s="39"/>
      <c r="DZ2371" s="39"/>
      <c r="EA2371" s="39"/>
      <c r="EB2371" s="39"/>
      <c r="EC2371" s="39"/>
      <c r="ED2371" s="39"/>
      <c r="EE2371" s="39"/>
      <c r="EF2371" s="39"/>
      <c r="EG2371" s="39"/>
      <c r="EH2371" s="39"/>
      <c r="EI2371" s="39"/>
      <c r="EJ2371" s="39"/>
      <c r="EK2371" s="39"/>
      <c r="EL2371" s="39"/>
      <c r="EM2371" s="39"/>
      <c r="EN2371" s="39"/>
      <c r="EO2371" s="39"/>
      <c r="EP2371" s="39"/>
      <c r="EQ2371" s="39"/>
      <c r="ER2371" s="39"/>
      <c r="ES2371" s="39"/>
      <c r="ET2371" s="39"/>
      <c r="EU2371" s="39"/>
      <c r="EV2371" s="39"/>
      <c r="EW2371" s="39"/>
      <c r="EX2371" s="39"/>
      <c r="EY2371" s="39"/>
      <c r="EZ2371" s="39"/>
      <c r="FA2371" s="39"/>
      <c r="FB2371" s="39"/>
      <c r="FC2371" s="39"/>
      <c r="FD2371" s="39"/>
      <c r="FE2371" s="39"/>
      <c r="FF2371" s="39"/>
      <c r="FG2371" s="39"/>
      <c r="FH2371" s="39"/>
      <c r="FI2371" s="39"/>
      <c r="FJ2371" s="39"/>
      <c r="FK2371" s="39"/>
      <c r="FL2371" s="39"/>
      <c r="FM2371" s="39"/>
      <c r="FN2371" s="39"/>
    </row>
    <row r="2372" spans="1:170" s="36" customFormat="1">
      <c r="A2372" s="105"/>
      <c r="B2372" s="106"/>
      <c r="C2372" s="107"/>
      <c r="D2372" s="132"/>
      <c r="E2372" s="132"/>
      <c r="F2372" s="132"/>
      <c r="G2372" s="132"/>
      <c r="H2372" s="107"/>
      <c r="I2372" s="108"/>
      <c r="J2372" s="132"/>
      <c r="K2372" s="137"/>
      <c r="L2372" s="137"/>
      <c r="M2372" s="139"/>
      <c r="N2372" s="139"/>
      <c r="O2372" s="105"/>
      <c r="P2372" s="112"/>
      <c r="Q2372" s="112"/>
      <c r="R2372" s="112"/>
      <c r="S2372" s="94"/>
      <c r="T2372" s="95"/>
      <c r="U2372" s="95"/>
      <c r="V2372" s="95"/>
      <c r="W2372" s="95"/>
      <c r="X2372" s="39"/>
      <c r="Y2372" s="39"/>
      <c r="Z2372" s="39"/>
      <c r="AA2372" s="39"/>
      <c r="AB2372" s="39"/>
      <c r="AC2372" s="39"/>
      <c r="AD2372" s="39"/>
      <c r="AE2372" s="39"/>
      <c r="AF2372" s="39"/>
      <c r="AG2372" s="39"/>
      <c r="AH2372" s="39"/>
      <c r="AI2372" s="39"/>
      <c r="AJ2372" s="39"/>
      <c r="AK2372" s="39"/>
      <c r="AL2372" s="39"/>
      <c r="AM2372" s="39"/>
      <c r="AN2372" s="39"/>
      <c r="AO2372" s="39"/>
      <c r="AP2372" s="39"/>
      <c r="AQ2372" s="39"/>
      <c r="AR2372" s="39"/>
      <c r="AS2372" s="39"/>
      <c r="AT2372" s="39"/>
      <c r="AU2372" s="39"/>
      <c r="AV2372" s="39"/>
      <c r="AW2372" s="39"/>
      <c r="AX2372" s="39"/>
      <c r="AY2372" s="39"/>
      <c r="AZ2372" s="39"/>
      <c r="BA2372" s="39"/>
      <c r="BB2372" s="39"/>
      <c r="BC2372" s="39"/>
      <c r="BD2372" s="39"/>
      <c r="BE2372" s="39"/>
      <c r="BF2372" s="39"/>
      <c r="BG2372" s="39"/>
      <c r="BH2372" s="39"/>
      <c r="BI2372" s="39"/>
      <c r="BJ2372" s="39"/>
      <c r="BK2372" s="39"/>
      <c r="BL2372" s="39"/>
      <c r="BM2372" s="39"/>
      <c r="BN2372" s="39"/>
      <c r="BO2372" s="39"/>
      <c r="BP2372" s="39"/>
      <c r="BQ2372" s="39"/>
      <c r="BR2372" s="39"/>
      <c r="BS2372" s="39"/>
      <c r="BT2372" s="39"/>
      <c r="BU2372" s="39"/>
      <c r="BV2372" s="39"/>
      <c r="BW2372" s="39"/>
      <c r="BX2372" s="39"/>
      <c r="BY2372" s="39"/>
      <c r="BZ2372" s="39"/>
      <c r="CA2372" s="39"/>
      <c r="CB2372" s="39"/>
      <c r="CC2372" s="39"/>
      <c r="CD2372" s="39"/>
      <c r="CE2372" s="39"/>
      <c r="CF2372" s="39"/>
      <c r="CG2372" s="39"/>
      <c r="CH2372" s="39"/>
      <c r="CI2372" s="39"/>
      <c r="CJ2372" s="39"/>
      <c r="CK2372" s="39"/>
      <c r="CL2372" s="39"/>
      <c r="CM2372" s="39"/>
      <c r="CN2372" s="39"/>
      <c r="CO2372" s="39"/>
      <c r="CP2372" s="39"/>
      <c r="CQ2372" s="39"/>
      <c r="CR2372" s="39"/>
      <c r="CS2372" s="39"/>
      <c r="CT2372" s="39"/>
      <c r="CU2372" s="39"/>
      <c r="CV2372" s="39"/>
      <c r="CW2372" s="39"/>
      <c r="CX2372" s="39"/>
      <c r="CY2372" s="39"/>
      <c r="CZ2372" s="39"/>
      <c r="DA2372" s="39"/>
      <c r="DB2372" s="39"/>
      <c r="DC2372" s="39"/>
      <c r="DD2372" s="39"/>
      <c r="DE2372" s="39"/>
      <c r="DF2372" s="39"/>
      <c r="DG2372" s="39"/>
      <c r="DH2372" s="39"/>
      <c r="DI2372" s="39"/>
      <c r="DJ2372" s="39"/>
      <c r="DK2372" s="39"/>
      <c r="DL2372" s="39"/>
      <c r="DM2372" s="39"/>
      <c r="DN2372" s="39"/>
      <c r="DO2372" s="39"/>
      <c r="DP2372" s="39"/>
      <c r="DQ2372" s="39"/>
      <c r="DR2372" s="39"/>
      <c r="DS2372" s="39"/>
      <c r="DT2372" s="39"/>
      <c r="DU2372" s="39"/>
      <c r="DV2372" s="39"/>
      <c r="DW2372" s="39"/>
      <c r="DX2372" s="39"/>
      <c r="DY2372" s="39"/>
      <c r="DZ2372" s="39"/>
      <c r="EA2372" s="39"/>
      <c r="EB2372" s="39"/>
      <c r="EC2372" s="39"/>
      <c r="ED2372" s="39"/>
      <c r="EE2372" s="39"/>
      <c r="EF2372" s="39"/>
      <c r="EG2372" s="39"/>
      <c r="EH2372" s="39"/>
      <c r="EI2372" s="39"/>
      <c r="EJ2372" s="39"/>
      <c r="EK2372" s="39"/>
      <c r="EL2372" s="39"/>
      <c r="EM2372" s="39"/>
      <c r="EN2372" s="39"/>
      <c r="EO2372" s="39"/>
      <c r="EP2372" s="39"/>
      <c r="EQ2372" s="39"/>
      <c r="ER2372" s="39"/>
      <c r="ES2372" s="39"/>
      <c r="ET2372" s="39"/>
      <c r="EU2372" s="39"/>
      <c r="EV2372" s="39"/>
      <c r="EW2372" s="39"/>
      <c r="EX2372" s="39"/>
      <c r="EY2372" s="39"/>
      <c r="EZ2372" s="39"/>
      <c r="FA2372" s="39"/>
      <c r="FB2372" s="39"/>
      <c r="FC2372" s="39"/>
      <c r="FD2372" s="39"/>
      <c r="FE2372" s="39"/>
      <c r="FF2372" s="39"/>
      <c r="FG2372" s="39"/>
      <c r="FH2372" s="39"/>
      <c r="FI2372" s="39"/>
      <c r="FJ2372" s="39"/>
      <c r="FK2372" s="39"/>
      <c r="FL2372" s="39"/>
      <c r="FM2372" s="39"/>
      <c r="FN2372" s="39"/>
    </row>
    <row r="2373" spans="1:170" s="36" customFormat="1">
      <c r="A2373" s="105"/>
      <c r="B2373" s="106"/>
      <c r="C2373" s="107"/>
      <c r="D2373" s="132"/>
      <c r="E2373" s="132"/>
      <c r="F2373" s="132"/>
      <c r="G2373" s="132"/>
      <c r="H2373" s="107"/>
      <c r="I2373" s="108"/>
      <c r="J2373" s="132"/>
      <c r="K2373" s="137"/>
      <c r="L2373" s="137"/>
      <c r="M2373" s="139"/>
      <c r="N2373" s="139"/>
      <c r="O2373" s="105"/>
      <c r="P2373" s="112"/>
      <c r="Q2373" s="112"/>
      <c r="R2373" s="112"/>
      <c r="S2373" s="94"/>
      <c r="T2373" s="95"/>
      <c r="U2373" s="95"/>
      <c r="V2373" s="95"/>
      <c r="W2373" s="95"/>
      <c r="X2373" s="39"/>
      <c r="Y2373" s="39"/>
      <c r="Z2373" s="39"/>
      <c r="AA2373" s="39"/>
      <c r="AB2373" s="39"/>
      <c r="AC2373" s="39"/>
      <c r="AD2373" s="39"/>
      <c r="AE2373" s="39"/>
      <c r="AF2373" s="39"/>
      <c r="AG2373" s="39"/>
      <c r="AH2373" s="39"/>
      <c r="AI2373" s="39"/>
      <c r="AJ2373" s="39"/>
      <c r="AK2373" s="39"/>
      <c r="AL2373" s="39"/>
      <c r="AM2373" s="39"/>
      <c r="AN2373" s="39"/>
      <c r="AO2373" s="39"/>
      <c r="AP2373" s="39"/>
      <c r="AQ2373" s="39"/>
      <c r="AR2373" s="39"/>
      <c r="AS2373" s="39"/>
      <c r="AT2373" s="39"/>
      <c r="AU2373" s="39"/>
      <c r="AV2373" s="39"/>
      <c r="AW2373" s="39"/>
      <c r="AX2373" s="39"/>
      <c r="AY2373" s="39"/>
      <c r="AZ2373" s="39"/>
      <c r="BA2373" s="39"/>
      <c r="BB2373" s="39"/>
      <c r="BC2373" s="39"/>
      <c r="BD2373" s="39"/>
      <c r="BE2373" s="39"/>
      <c r="BF2373" s="39"/>
      <c r="BG2373" s="39"/>
      <c r="BH2373" s="39"/>
      <c r="BI2373" s="39"/>
      <c r="BJ2373" s="39"/>
      <c r="BK2373" s="39"/>
      <c r="BL2373" s="39"/>
      <c r="BM2373" s="39"/>
      <c r="BN2373" s="39"/>
      <c r="BO2373" s="39"/>
      <c r="BP2373" s="39"/>
      <c r="BQ2373" s="39"/>
      <c r="BR2373" s="39"/>
      <c r="BS2373" s="39"/>
      <c r="BT2373" s="39"/>
      <c r="BU2373" s="39"/>
      <c r="BV2373" s="39"/>
      <c r="BW2373" s="39"/>
      <c r="BX2373" s="39"/>
      <c r="BY2373" s="39"/>
      <c r="BZ2373" s="39"/>
      <c r="CA2373" s="39"/>
      <c r="CB2373" s="39"/>
      <c r="CC2373" s="39"/>
      <c r="CD2373" s="39"/>
      <c r="CE2373" s="39"/>
      <c r="CF2373" s="39"/>
      <c r="CG2373" s="39"/>
      <c r="CH2373" s="39"/>
      <c r="CI2373" s="39"/>
      <c r="CJ2373" s="39"/>
      <c r="CK2373" s="39"/>
      <c r="CL2373" s="39"/>
      <c r="CM2373" s="39"/>
      <c r="CN2373" s="39"/>
      <c r="CO2373" s="39"/>
      <c r="CP2373" s="39"/>
      <c r="CQ2373" s="39"/>
      <c r="CR2373" s="39"/>
      <c r="CS2373" s="39"/>
      <c r="CT2373" s="39"/>
      <c r="CU2373" s="39"/>
      <c r="CV2373" s="39"/>
      <c r="CW2373" s="39"/>
      <c r="CX2373" s="39"/>
      <c r="CY2373" s="39"/>
      <c r="CZ2373" s="39"/>
      <c r="DA2373" s="39"/>
      <c r="DB2373" s="39"/>
      <c r="DC2373" s="39"/>
      <c r="DD2373" s="39"/>
      <c r="DE2373" s="39"/>
      <c r="DF2373" s="39"/>
      <c r="DG2373" s="39"/>
      <c r="DH2373" s="39"/>
      <c r="DI2373" s="39"/>
      <c r="DJ2373" s="39"/>
      <c r="DK2373" s="39"/>
      <c r="DL2373" s="39"/>
      <c r="DM2373" s="39"/>
      <c r="DN2373" s="39"/>
      <c r="DO2373" s="39"/>
      <c r="DP2373" s="39"/>
      <c r="DQ2373" s="39"/>
      <c r="DR2373" s="39"/>
      <c r="DS2373" s="39"/>
      <c r="DT2373" s="39"/>
      <c r="DU2373" s="39"/>
      <c r="DV2373" s="39"/>
      <c r="DW2373" s="39"/>
      <c r="DX2373" s="39"/>
      <c r="DY2373" s="39"/>
      <c r="DZ2373" s="39"/>
      <c r="EA2373" s="39"/>
      <c r="EB2373" s="39"/>
      <c r="EC2373" s="39"/>
      <c r="ED2373" s="39"/>
      <c r="EE2373" s="39"/>
      <c r="EF2373" s="39"/>
      <c r="EG2373" s="39"/>
      <c r="EH2373" s="39"/>
      <c r="EI2373" s="39"/>
      <c r="EJ2373" s="39"/>
      <c r="EK2373" s="39"/>
      <c r="EL2373" s="39"/>
      <c r="EM2373" s="39"/>
      <c r="EN2373" s="39"/>
      <c r="EO2373" s="39"/>
      <c r="EP2373" s="39"/>
      <c r="EQ2373" s="39"/>
      <c r="ER2373" s="39"/>
      <c r="ES2373" s="39"/>
      <c r="ET2373" s="39"/>
      <c r="EU2373" s="39"/>
      <c r="EV2373" s="39"/>
      <c r="EW2373" s="39"/>
      <c r="EX2373" s="39"/>
      <c r="EY2373" s="39"/>
      <c r="EZ2373" s="39"/>
      <c r="FA2373" s="39"/>
      <c r="FB2373" s="39"/>
      <c r="FC2373" s="39"/>
      <c r="FD2373" s="39"/>
      <c r="FE2373" s="39"/>
      <c r="FF2373" s="39"/>
      <c r="FG2373" s="39"/>
      <c r="FH2373" s="39"/>
      <c r="FI2373" s="39"/>
      <c r="FJ2373" s="39"/>
      <c r="FK2373" s="39"/>
      <c r="FL2373" s="39"/>
      <c r="FM2373" s="39"/>
      <c r="FN2373" s="39"/>
    </row>
    <row r="2374" spans="1:170" s="36" customFormat="1">
      <c r="A2374" s="105"/>
      <c r="B2374" s="106"/>
      <c r="C2374" s="107"/>
      <c r="D2374" s="132"/>
      <c r="E2374" s="132"/>
      <c r="F2374" s="132"/>
      <c r="G2374" s="132"/>
      <c r="H2374" s="107"/>
      <c r="I2374" s="108"/>
      <c r="J2374" s="132"/>
      <c r="K2374" s="137"/>
      <c r="L2374" s="137"/>
      <c r="M2374" s="139"/>
      <c r="N2374" s="139"/>
      <c r="O2374" s="105"/>
      <c r="P2374" s="112"/>
      <c r="Q2374" s="112"/>
      <c r="R2374" s="112"/>
      <c r="S2374" s="94"/>
      <c r="T2374" s="95"/>
      <c r="U2374" s="95"/>
      <c r="V2374" s="95"/>
      <c r="W2374" s="95"/>
      <c r="X2374" s="39"/>
      <c r="Y2374" s="39"/>
      <c r="Z2374" s="39"/>
      <c r="AA2374" s="39"/>
      <c r="AB2374" s="39"/>
      <c r="AC2374" s="39"/>
      <c r="AD2374" s="39"/>
      <c r="AE2374" s="39"/>
      <c r="AF2374" s="39"/>
      <c r="AG2374" s="39"/>
      <c r="AH2374" s="39"/>
      <c r="AI2374" s="39"/>
      <c r="AJ2374" s="39"/>
      <c r="AK2374" s="39"/>
      <c r="AL2374" s="39"/>
      <c r="AM2374" s="39"/>
      <c r="AN2374" s="39"/>
      <c r="AO2374" s="39"/>
      <c r="AP2374" s="39"/>
      <c r="AQ2374" s="39"/>
      <c r="AR2374" s="39"/>
      <c r="AS2374" s="39"/>
      <c r="AT2374" s="39"/>
      <c r="AU2374" s="39"/>
      <c r="AV2374" s="39"/>
      <c r="AW2374" s="39"/>
      <c r="AX2374" s="39"/>
      <c r="AY2374" s="39"/>
      <c r="AZ2374" s="39"/>
      <c r="BA2374" s="39"/>
      <c r="BB2374" s="39"/>
      <c r="BC2374" s="39"/>
      <c r="BD2374" s="39"/>
      <c r="BE2374" s="39"/>
      <c r="BF2374" s="39"/>
      <c r="BG2374" s="39"/>
      <c r="BH2374" s="39"/>
      <c r="BI2374" s="39"/>
      <c r="BJ2374" s="39"/>
      <c r="BK2374" s="39"/>
      <c r="BL2374" s="39"/>
      <c r="BM2374" s="39"/>
      <c r="BN2374" s="39"/>
      <c r="BO2374" s="39"/>
      <c r="BP2374" s="39"/>
      <c r="BQ2374" s="39"/>
      <c r="BR2374" s="39"/>
      <c r="BS2374" s="39"/>
      <c r="BT2374" s="39"/>
      <c r="BU2374" s="39"/>
      <c r="BV2374" s="39"/>
      <c r="BW2374" s="39"/>
      <c r="BX2374" s="39"/>
      <c r="BY2374" s="39"/>
      <c r="BZ2374" s="39"/>
      <c r="CA2374" s="39"/>
      <c r="CB2374" s="39"/>
      <c r="CC2374" s="39"/>
      <c r="CD2374" s="39"/>
      <c r="CE2374" s="39"/>
      <c r="CF2374" s="39"/>
      <c r="CG2374" s="39"/>
      <c r="CH2374" s="39"/>
      <c r="CI2374" s="39"/>
      <c r="CJ2374" s="39"/>
      <c r="CK2374" s="39"/>
      <c r="CL2374" s="39"/>
      <c r="CM2374" s="39"/>
      <c r="CN2374" s="39"/>
      <c r="CO2374" s="39"/>
      <c r="CP2374" s="39"/>
      <c r="CQ2374" s="39"/>
      <c r="CR2374" s="39"/>
      <c r="CS2374" s="39"/>
      <c r="CT2374" s="39"/>
      <c r="CU2374" s="39"/>
      <c r="CV2374" s="39"/>
      <c r="CW2374" s="39"/>
      <c r="CX2374" s="39"/>
      <c r="CY2374" s="39"/>
      <c r="CZ2374" s="39"/>
      <c r="DA2374" s="39"/>
      <c r="DB2374" s="39"/>
      <c r="DC2374" s="39"/>
      <c r="DD2374" s="39"/>
      <c r="DE2374" s="39"/>
      <c r="DF2374" s="39"/>
      <c r="DG2374" s="39"/>
      <c r="DH2374" s="39"/>
      <c r="DI2374" s="39"/>
      <c r="DJ2374" s="39"/>
      <c r="DK2374" s="39"/>
      <c r="DL2374" s="39"/>
      <c r="DM2374" s="39"/>
      <c r="DN2374" s="39"/>
      <c r="DO2374" s="39"/>
      <c r="DP2374" s="39"/>
      <c r="DQ2374" s="39"/>
      <c r="DR2374" s="39"/>
      <c r="DS2374" s="39"/>
      <c r="DT2374" s="39"/>
      <c r="DU2374" s="39"/>
      <c r="DV2374" s="39"/>
      <c r="DW2374" s="39"/>
      <c r="DX2374" s="39"/>
      <c r="DY2374" s="39"/>
      <c r="DZ2374" s="39"/>
      <c r="EA2374" s="39"/>
      <c r="EB2374" s="39"/>
      <c r="EC2374" s="39"/>
      <c r="ED2374" s="39"/>
      <c r="EE2374" s="39"/>
      <c r="EF2374" s="39"/>
      <c r="EG2374" s="39"/>
      <c r="EH2374" s="39"/>
      <c r="EI2374" s="39"/>
      <c r="EJ2374" s="39"/>
      <c r="EK2374" s="39"/>
      <c r="EL2374" s="39"/>
      <c r="EM2374" s="39"/>
      <c r="EN2374" s="39"/>
      <c r="EO2374" s="39"/>
      <c r="EP2374" s="39"/>
      <c r="EQ2374" s="39"/>
      <c r="ER2374" s="39"/>
      <c r="ES2374" s="39"/>
      <c r="ET2374" s="39"/>
      <c r="EU2374" s="39"/>
      <c r="EV2374" s="39"/>
      <c r="EW2374" s="39"/>
      <c r="EX2374" s="39"/>
      <c r="EY2374" s="39"/>
      <c r="EZ2374" s="39"/>
      <c r="FA2374" s="39"/>
      <c r="FB2374" s="39"/>
      <c r="FC2374" s="39"/>
      <c r="FD2374" s="39"/>
      <c r="FE2374" s="39"/>
      <c r="FF2374" s="39"/>
      <c r="FG2374" s="39"/>
      <c r="FH2374" s="39"/>
      <c r="FI2374" s="39"/>
      <c r="FJ2374" s="39"/>
      <c r="FK2374" s="39"/>
      <c r="FL2374" s="39"/>
      <c r="FM2374" s="39"/>
      <c r="FN2374" s="39"/>
    </row>
    <row r="2385" spans="22:23">
      <c r="V2385" s="96"/>
      <c r="W2385" s="96"/>
    </row>
    <row r="2386" spans="22:23">
      <c r="V2386" s="96"/>
      <c r="W2386" s="96"/>
    </row>
    <row r="2387" spans="22:23">
      <c r="V2387" s="96"/>
      <c r="W2387" s="96"/>
    </row>
    <row r="2388" spans="22:23">
      <c r="V2388" s="96"/>
      <c r="W2388" s="96"/>
    </row>
    <row r="2389" spans="22:23">
      <c r="V2389" s="96"/>
      <c r="W2389" s="96"/>
    </row>
    <row r="2390" spans="22:23">
      <c r="V2390" s="96"/>
      <c r="W2390" s="96"/>
    </row>
    <row r="2391" spans="22:23">
      <c r="V2391" s="96"/>
      <c r="W2391" s="96"/>
    </row>
    <row r="2392" spans="22:23">
      <c r="V2392" s="96"/>
      <c r="W2392" s="96"/>
    </row>
    <row r="2393" spans="22:23">
      <c r="V2393" s="96"/>
      <c r="W2393" s="96"/>
    </row>
    <row r="2394" spans="22:23">
      <c r="V2394" s="96"/>
      <c r="W2394" s="96"/>
    </row>
    <row r="2395" spans="22:23">
      <c r="V2395" s="96"/>
      <c r="W2395" s="96"/>
    </row>
    <row r="2396" spans="22:23">
      <c r="V2396" s="96"/>
      <c r="W2396" s="96"/>
    </row>
    <row r="2397" spans="22:23">
      <c r="V2397" s="96"/>
      <c r="W2397" s="96"/>
    </row>
    <row r="2398" spans="22:23">
      <c r="V2398" s="96"/>
      <c r="W2398" s="96"/>
    </row>
    <row r="2399" spans="22:23">
      <c r="V2399" s="96"/>
      <c r="W2399" s="96"/>
    </row>
    <row r="2400" spans="22:23">
      <c r="V2400" s="96"/>
      <c r="W2400" s="96"/>
    </row>
    <row r="2401" spans="22:23">
      <c r="V2401" s="96"/>
      <c r="W2401" s="96"/>
    </row>
    <row r="2402" spans="22:23">
      <c r="V2402" s="96"/>
      <c r="W2402" s="96"/>
    </row>
    <row r="2403" spans="22:23">
      <c r="V2403" s="96"/>
      <c r="W2403" s="96"/>
    </row>
    <row r="2404" spans="22:23">
      <c r="V2404" s="96"/>
      <c r="W2404" s="96"/>
    </row>
    <row r="2405" spans="22:23">
      <c r="V2405" s="96"/>
      <c r="W2405" s="96"/>
    </row>
    <row r="2406" spans="22:23">
      <c r="V2406" s="96"/>
      <c r="W2406" s="96"/>
    </row>
    <row r="2407" spans="22:23">
      <c r="V2407" s="96"/>
      <c r="W2407" s="96"/>
    </row>
    <row r="2408" spans="22:23">
      <c r="V2408" s="96"/>
      <c r="W2408" s="96"/>
    </row>
    <row r="2409" spans="22:23">
      <c r="V2409" s="96"/>
      <c r="W2409" s="96"/>
    </row>
    <row r="2410" spans="22:23">
      <c r="V2410" s="96"/>
      <c r="W2410" s="96"/>
    </row>
    <row r="2411" spans="22:23">
      <c r="V2411" s="96"/>
      <c r="W2411" s="96"/>
    </row>
    <row r="2412" spans="22:23">
      <c r="V2412" s="96"/>
      <c r="W2412" s="96"/>
    </row>
    <row r="2413" spans="22:23">
      <c r="V2413" s="96"/>
      <c r="W2413" s="96"/>
    </row>
    <row r="2414" spans="22:23">
      <c r="V2414" s="96"/>
      <c r="W2414" s="96"/>
    </row>
    <row r="2415" spans="22:23">
      <c r="V2415" s="96"/>
      <c r="W2415" s="96"/>
    </row>
    <row r="2416" spans="22:23">
      <c r="V2416" s="96"/>
      <c r="W2416" s="96"/>
    </row>
    <row r="2417" spans="22:23">
      <c r="V2417" s="96"/>
      <c r="W2417" s="96"/>
    </row>
    <row r="2418" spans="22:23">
      <c r="V2418" s="96"/>
      <c r="W2418" s="96"/>
    </row>
    <row r="2419" spans="22:23">
      <c r="V2419" s="96"/>
      <c r="W2419" s="96"/>
    </row>
    <row r="2420" spans="22:23">
      <c r="V2420" s="96"/>
      <c r="W2420" s="96"/>
    </row>
    <row r="2421" spans="22:23">
      <c r="V2421" s="96"/>
      <c r="W2421" s="96"/>
    </row>
    <row r="2422" spans="22:23">
      <c r="V2422" s="96"/>
      <c r="W2422" s="96"/>
    </row>
    <row r="2423" spans="22:23">
      <c r="V2423" s="96"/>
      <c r="W2423" s="96"/>
    </row>
    <row r="2424" spans="22:23">
      <c r="V2424" s="96"/>
      <c r="W2424" s="96"/>
    </row>
    <row r="2425" spans="22:23">
      <c r="V2425" s="96"/>
      <c r="W2425" s="96"/>
    </row>
    <row r="2426" spans="22:23">
      <c r="V2426" s="96"/>
      <c r="W2426" s="96"/>
    </row>
    <row r="2427" spans="22:23">
      <c r="V2427" s="96"/>
      <c r="W2427" s="96"/>
    </row>
    <row r="2428" spans="22:23">
      <c r="V2428" s="96"/>
      <c r="W2428" s="96"/>
    </row>
    <row r="2429" spans="22:23">
      <c r="V2429" s="96"/>
      <c r="W2429" s="96"/>
    </row>
    <row r="2430" spans="22:23">
      <c r="V2430" s="96"/>
      <c r="W2430" s="96"/>
    </row>
    <row r="2431" spans="22:23">
      <c r="V2431" s="96"/>
      <c r="W2431" s="96"/>
    </row>
    <row r="2432" spans="22:23">
      <c r="V2432" s="96"/>
      <c r="W2432" s="96"/>
    </row>
    <row r="2433" spans="22:23">
      <c r="V2433" s="96"/>
      <c r="W2433" s="96"/>
    </row>
    <row r="2434" spans="22:23">
      <c r="V2434" s="96"/>
      <c r="W2434" s="96"/>
    </row>
    <row r="2435" spans="22:23">
      <c r="V2435" s="96"/>
      <c r="W2435" s="96"/>
    </row>
    <row r="2436" spans="22:23">
      <c r="V2436" s="96"/>
      <c r="W2436" s="96"/>
    </row>
    <row r="2437" spans="22:23">
      <c r="V2437" s="96"/>
      <c r="W2437" s="96"/>
    </row>
    <row r="2438" spans="22:23">
      <c r="V2438" s="96"/>
      <c r="W2438" s="96"/>
    </row>
    <row r="2439" spans="22:23">
      <c r="V2439" s="96"/>
      <c r="W2439" s="96"/>
    </row>
    <row r="2440" spans="22:23">
      <c r="V2440" s="96"/>
      <c r="W2440" s="96"/>
    </row>
    <row r="2441" spans="22:23">
      <c r="V2441" s="96"/>
      <c r="W2441" s="96"/>
    </row>
    <row r="2442" spans="22:23">
      <c r="V2442" s="96"/>
      <c r="W2442" s="96"/>
    </row>
    <row r="2443" spans="22:23">
      <c r="V2443" s="96"/>
      <c r="W2443" s="96"/>
    </row>
    <row r="2444" spans="22:23">
      <c r="V2444" s="96"/>
      <c r="W2444" s="96"/>
    </row>
    <row r="2445" spans="22:23">
      <c r="V2445" s="96"/>
      <c r="W2445" s="96"/>
    </row>
    <row r="2446" spans="22:23">
      <c r="V2446" s="96"/>
      <c r="W2446" s="96"/>
    </row>
    <row r="2447" spans="22:23">
      <c r="V2447" s="96"/>
      <c r="W2447" s="96"/>
    </row>
    <row r="2448" spans="22:23">
      <c r="V2448" s="96"/>
      <c r="W2448" s="96"/>
    </row>
    <row r="2449" spans="22:23">
      <c r="V2449" s="96"/>
      <c r="W2449" s="96"/>
    </row>
    <row r="2450" spans="22:23">
      <c r="V2450" s="96"/>
      <c r="W2450" s="96"/>
    </row>
    <row r="2451" spans="22:23">
      <c r="V2451" s="96"/>
      <c r="W2451" s="96"/>
    </row>
    <row r="2452" spans="22:23">
      <c r="V2452" s="96"/>
      <c r="W2452" s="96"/>
    </row>
    <row r="2453" spans="22:23">
      <c r="V2453" s="96"/>
      <c r="W2453" s="96"/>
    </row>
    <row r="2454" spans="22:23">
      <c r="V2454" s="96"/>
      <c r="W2454" s="96"/>
    </row>
    <row r="2455" spans="22:23">
      <c r="V2455" s="96"/>
      <c r="W2455" s="96"/>
    </row>
    <row r="2456" spans="22:23">
      <c r="V2456" s="96"/>
      <c r="W2456" s="96"/>
    </row>
    <row r="2457" spans="22:23">
      <c r="V2457" s="96"/>
      <c r="W2457" s="96"/>
    </row>
    <row r="2458" spans="22:23">
      <c r="V2458" s="96"/>
      <c r="W2458" s="96"/>
    </row>
    <row r="2459" spans="22:23">
      <c r="V2459" s="96"/>
      <c r="W2459" s="96"/>
    </row>
  </sheetData>
  <sheetProtection selectLockedCells="1"/>
  <mergeCells count="5">
    <mergeCell ref="L6:L7"/>
    <mergeCell ref="M6:M7"/>
    <mergeCell ref="N6:N7"/>
    <mergeCell ref="O6:O7"/>
    <mergeCell ref="A8:O8"/>
  </mergeCells>
  <dataValidations count="1">
    <dataValidation type="whole" allowBlank="1" showInputMessage="1" showErrorMessage="1" errorTitle="Erreur" error="Code TVA faux, _x000d_Choisir entre :&quot; 1 &quot; TVA 8,5%_x000d_                      &quot; 2&quot;&quot; TVA EXO_x000d_" sqref="O1:O7 O9:O1048576">
      <formula1>1</formula1>
      <formula2>2</formula2>
    </dataValidation>
  </dataValidations>
  <pageMargins left="0.75" right="0.75" top="1" bottom="1" header="0.5" footer="0.5"/>
  <headerFooter>
    <oddHeader xml:space="preserve">&amp;L&amp;"Verdana,Gras"&amp;16                             Base de donnée  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/>
  <dimension ref="A1:AL151"/>
  <sheetViews>
    <sheetView tabSelected="1" showRuler="0" zoomScaleNormal="75" zoomScalePageLayoutView="75" workbookViewId="0">
      <selection activeCell="A32" sqref="A32"/>
    </sheetView>
  </sheetViews>
  <sheetFormatPr baseColWidth="10" defaultRowHeight="13" x14ac:dyDescent="0"/>
  <cols>
    <col min="1" max="1" width="17" style="61" bestFit="1" customWidth="1"/>
    <col min="2" max="2" width="27.6640625" style="62" bestFit="1" customWidth="1"/>
    <col min="3" max="3" width="15" style="63" bestFit="1" customWidth="1"/>
    <col min="4" max="4" width="20.83203125" style="64" bestFit="1" customWidth="1"/>
    <col min="5" max="5" width="16.33203125" style="65" hidden="1" customWidth="1"/>
    <col min="6" max="6" width="24" style="64" customWidth="1"/>
    <col min="7" max="7" width="11.1640625" style="57" hidden="1" customWidth="1"/>
    <col min="8" max="8" width="25" style="66" customWidth="1"/>
    <col min="9" max="9" width="5.5" style="67" hidden="1" customWidth="1"/>
    <col min="10" max="10" width="28.33203125" style="66" customWidth="1"/>
    <col min="11" max="11" width="32" style="36" customWidth="1"/>
    <col min="12" max="13" width="0" style="36" hidden="1" customWidth="1"/>
    <col min="14" max="14" width="10.83203125" style="68"/>
    <col min="15" max="18" width="10.83203125" style="36"/>
    <col min="19" max="19" width="11" style="39" hidden="1" customWidth="1"/>
    <col min="20" max="20" width="10.83203125" style="39"/>
    <col min="21" max="22" width="0" style="39" hidden="1" customWidth="1"/>
    <col min="23" max="38" width="10.83203125" style="39"/>
    <col min="39" max="16384" width="10.83203125" style="36"/>
  </cols>
  <sheetData>
    <row r="1" spans="1:38" s="7" customFormat="1" ht="75" customHeight="1">
      <c r="A1" s="151" t="s">
        <v>0</v>
      </c>
      <c r="B1" s="152"/>
      <c r="C1" s="152"/>
      <c r="D1" s="153">
        <f ca="1">TODAY()</f>
        <v>41841</v>
      </c>
      <c r="E1" s="153"/>
      <c r="F1" s="1">
        <f>SUM(F3:F150)</f>
        <v>68</v>
      </c>
      <c r="G1" s="2"/>
      <c r="H1" s="3"/>
      <c r="I1" s="4"/>
      <c r="J1" s="5"/>
      <c r="K1" s="6" t="s">
        <v>1</v>
      </c>
      <c r="N1" s="8"/>
      <c r="P1" s="9"/>
      <c r="Q1" s="10"/>
      <c r="R1" s="10"/>
      <c r="S1" s="10"/>
      <c r="T1" s="11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s="20" customFormat="1" ht="42" customHeight="1">
      <c r="A2" s="13" t="s">
        <v>2</v>
      </c>
      <c r="B2" s="14" t="s">
        <v>3</v>
      </c>
      <c r="C2" s="14" t="s">
        <v>4</v>
      </c>
      <c r="D2" s="1" t="s">
        <v>5</v>
      </c>
      <c r="E2" s="15" t="s">
        <v>6</v>
      </c>
      <c r="F2" s="16" t="s">
        <v>7</v>
      </c>
      <c r="G2" s="16" t="s">
        <v>8</v>
      </c>
      <c r="H2" s="13" t="s">
        <v>9</v>
      </c>
      <c r="I2" s="17" t="s">
        <v>10</v>
      </c>
      <c r="J2" s="18" t="s">
        <v>11</v>
      </c>
      <c r="K2" s="19">
        <v>10</v>
      </c>
      <c r="N2" s="21" t="s">
        <v>12</v>
      </c>
      <c r="O2" s="22" t="s">
        <v>13</v>
      </c>
      <c r="P2" s="23"/>
      <c r="Q2" s="23"/>
      <c r="R2" s="23"/>
      <c r="S2" s="23"/>
      <c r="T2" s="2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23">
      <c r="A3" s="26" t="s">
        <v>14</v>
      </c>
      <c r="B3" s="27" t="str">
        <f>IFERROR(VLOOKUP(A3,[3]Stock!$A$7:$K$499997,2,0),"")</f>
        <v>Mains d'œuvre</v>
      </c>
      <c r="C3" s="28">
        <v>1</v>
      </c>
      <c r="D3" s="29">
        <f>IFERROR(VLOOKUP(A3,[3]Stock!$A$8:$K$49997,5,0)*C3,"")</f>
        <v>36.866359447004612</v>
      </c>
      <c r="E3" s="30"/>
      <c r="F3" s="31">
        <f>IFERROR(VLOOKUP(A3,[3]Stock!$A$8:$K$49997,8,0)*C3,"")</f>
        <v>40</v>
      </c>
      <c r="G3" s="32">
        <v>1</v>
      </c>
      <c r="H3" s="33" t="str">
        <f>IFERROR(VLOOKUP(G3,[3]Parame!$A$1:$I$6,2,0),"")</f>
        <v>RC espéce</v>
      </c>
      <c r="I3" s="34"/>
      <c r="J3" s="33" t="str">
        <f>IFERROR(VLOOKUP(I3,[3]Parame!$A$1:$I$6,2,0),"")</f>
        <v/>
      </c>
      <c r="K3" s="35"/>
      <c r="N3" s="35">
        <f>IFERROR(VLOOKUP(A3,[3]Stock!$A$7:$K$499997,3,0)*C3,"")</f>
        <v>0</v>
      </c>
      <c r="O3" s="35">
        <f>IFERROR(VLOOKUP(A3,[3]Stock!$A$7:$K$499997,7,0),"")</f>
        <v>3.1336405529953879</v>
      </c>
      <c r="P3" s="37"/>
      <c r="Q3" s="37"/>
      <c r="R3" s="37"/>
      <c r="S3" s="37"/>
      <c r="T3" s="38"/>
    </row>
    <row r="4" spans="1:38" ht="23">
      <c r="A4" s="26">
        <v>322002</v>
      </c>
      <c r="B4" s="27" t="str">
        <f>IFERROR(VLOOKUP(A4,[3]Stock!$A$7:$K$499997,2,0),"")</f>
        <v>Clignotant Alu Chrome</v>
      </c>
      <c r="C4" s="28">
        <v>1</v>
      </c>
      <c r="D4" s="29">
        <f>IFERROR(VLOOKUP(A4,[3]Stock!$A$8:$K$49997,5,0)*C4,"")</f>
        <v>12.806451612903228</v>
      </c>
      <c r="E4" s="30"/>
      <c r="F4" s="31">
        <f>IFERROR(VLOOKUP(A4,[3]Stock!$A$8:$K$49997,8,0)*C4,"")</f>
        <v>28</v>
      </c>
      <c r="G4" s="32">
        <v>1</v>
      </c>
      <c r="H4" s="33" t="str">
        <f>IFERROR(VLOOKUP(G4,[3]Parame!$A$1:$I$6,2,0),"")</f>
        <v>RC espéce</v>
      </c>
      <c r="I4" s="34"/>
      <c r="J4" s="33" t="str">
        <f>IFERROR(VLOOKUP(I4,[3]Parame!$A$1:$I$6,2,0),"")</f>
        <v/>
      </c>
      <c r="K4" s="35"/>
      <c r="N4" s="35">
        <f>IFERROR(VLOOKUP(A4,[3]Stock!$A$7:$K$499997,3,0)*C4,"")</f>
        <v>13</v>
      </c>
      <c r="O4" s="35">
        <f>IFERROR(VLOOKUP(A4,[3]Stock!$A$7:$K$499997,7,0),"")</f>
        <v>2.1935483870967722</v>
      </c>
      <c r="P4" s="37"/>
      <c r="Q4" s="37"/>
      <c r="R4" s="37"/>
      <c r="S4" s="37"/>
      <c r="T4" s="38"/>
    </row>
    <row r="5" spans="1:38" ht="23">
      <c r="A5" s="26"/>
      <c r="B5" s="27" t="str">
        <f>IFERROR(VLOOKUP(A5,[3]Stock!$A$7:$K$499997,2,0),"")</f>
        <v/>
      </c>
      <c r="C5" s="28"/>
      <c r="D5" s="29" t="str">
        <f>IFERROR(VLOOKUP(A5,[3]Stock!$A$8:$K$49997,5,0)*C5,"")</f>
        <v/>
      </c>
      <c r="E5" s="30"/>
      <c r="F5" s="31" t="str">
        <f>IFERROR(VLOOKUP(A5,[3]Stock!$A$8:$K$49997,8,0)*C5,"")</f>
        <v/>
      </c>
      <c r="G5" s="32"/>
      <c r="H5" s="33" t="str">
        <f>IFERROR(VLOOKUP(G5,[3]Parame!$A$1:$I$6,2,0),"")</f>
        <v/>
      </c>
      <c r="I5" s="34"/>
      <c r="J5" s="33" t="str">
        <f>IFERROR(VLOOKUP(I5,[3]Parame!$A$1:$I$6,2,0),"")</f>
        <v/>
      </c>
      <c r="K5" s="35"/>
      <c r="N5" s="35" t="str">
        <f>IFERROR(VLOOKUP(A5,[3]Stock!$A$7:$K$499997,3,0)*C5,"")</f>
        <v/>
      </c>
      <c r="O5" s="35" t="str">
        <f>IFERROR(VLOOKUP(A5,[3]Stock!$A$7:$K$499997,7,0),"")</f>
        <v/>
      </c>
      <c r="P5" s="37"/>
      <c r="Q5" s="37"/>
      <c r="R5" s="37"/>
      <c r="S5" s="37"/>
      <c r="T5" s="38"/>
    </row>
    <row r="6" spans="1:38" ht="23">
      <c r="A6" s="26"/>
      <c r="B6" s="27" t="str">
        <f>IFERROR(VLOOKUP(A6,[3]Stock!$A$7:$K$499997,2,0),"")</f>
        <v/>
      </c>
      <c r="C6" s="28"/>
      <c r="D6" s="29" t="str">
        <f>IFERROR(VLOOKUP(A6,[3]Stock!$A$8:$K$49997,5,0)*C6,"")</f>
        <v/>
      </c>
      <c r="E6" s="30"/>
      <c r="F6" s="31" t="str">
        <f>IFERROR(VLOOKUP(A6,[3]Stock!$A$8:$K$49997,8,0)*C6,"")</f>
        <v/>
      </c>
      <c r="G6" s="32"/>
      <c r="H6" s="33" t="str">
        <f>IFERROR(VLOOKUP(G6,[3]Parame!$A$1:$I$6,2,0),"")</f>
        <v/>
      </c>
      <c r="I6" s="34"/>
      <c r="J6" s="33" t="str">
        <f>IFERROR(VLOOKUP(I6,[3]Parame!$A$1:$I$6,2,0),"")</f>
        <v/>
      </c>
      <c r="K6" s="35"/>
      <c r="N6" s="35" t="str">
        <f>IFERROR(VLOOKUP(A6,[3]Stock!$A$7:$K$499997,3,0)*C6,"")</f>
        <v/>
      </c>
      <c r="O6" s="35" t="str">
        <f>IFERROR(VLOOKUP(A6,[3]Stock!$A$7:$K$499997,7,0),"")</f>
        <v/>
      </c>
      <c r="P6" s="37"/>
      <c r="Q6" s="37"/>
      <c r="R6" s="37"/>
      <c r="S6" s="37"/>
      <c r="T6" s="38"/>
    </row>
    <row r="7" spans="1:38" ht="23">
      <c r="A7" s="26"/>
      <c r="B7" s="27" t="str">
        <f>IFERROR(VLOOKUP(A7,[3]Stock!$A$7:$K$499997,2,0),"")</f>
        <v/>
      </c>
      <c r="C7" s="28"/>
      <c r="D7" s="29" t="str">
        <f>IFERROR(VLOOKUP(A7,[3]Stock!$A$8:$K$49997,5,0)*C7,"")</f>
        <v/>
      </c>
      <c r="E7" s="30"/>
      <c r="F7" s="31" t="str">
        <f>IFERROR(VLOOKUP(A7,[3]Stock!$A$8:$K$49997,8,0)*C7,"")</f>
        <v/>
      </c>
      <c r="G7" s="32"/>
      <c r="H7" s="33" t="str">
        <f>IFERROR(VLOOKUP(G7,[3]Parame!$A$1:$I$6,2,0),"")</f>
        <v/>
      </c>
      <c r="I7" s="34"/>
      <c r="J7" s="33" t="str">
        <f>IFERROR(VLOOKUP(I7,[3]Parame!$A$1:$I$6,2,0),"")</f>
        <v/>
      </c>
      <c r="K7" s="35"/>
      <c r="N7" s="35" t="str">
        <f>IFERROR(VLOOKUP(A7,[3]Stock!$A$7:$K$499997,3,0)*C7,"")</f>
        <v/>
      </c>
      <c r="O7" s="35" t="str">
        <f>IFERROR(VLOOKUP(A7,[3]Stock!$A$7:$K$499997,7,0),"")</f>
        <v/>
      </c>
      <c r="P7" s="37"/>
      <c r="Q7" s="37"/>
      <c r="R7" s="37"/>
      <c r="S7" s="37"/>
      <c r="T7" s="38"/>
    </row>
    <row r="8" spans="1:38" ht="23">
      <c r="A8" s="26"/>
      <c r="B8" s="27" t="str">
        <f>IFERROR(VLOOKUP(A8,[3]Stock!$A$7:$K$499997,2,0),"")</f>
        <v/>
      </c>
      <c r="C8" s="28"/>
      <c r="D8" s="29" t="str">
        <f>IFERROR(VLOOKUP(A8,[3]Stock!$A$8:$K$49997,5,0)*C8,"")</f>
        <v/>
      </c>
      <c r="E8" s="30"/>
      <c r="F8" s="31" t="str">
        <f>IFERROR(VLOOKUP(A8,[3]Stock!$A$8:$K$49997,8,0)*C8,"")</f>
        <v/>
      </c>
      <c r="G8" s="32"/>
      <c r="H8" s="33" t="str">
        <f>IFERROR(VLOOKUP(G8,[3]Parame!$A$1:$I$6,2,0),"")</f>
        <v/>
      </c>
      <c r="I8" s="34"/>
      <c r="J8" s="33" t="str">
        <f>IFERROR(VLOOKUP(I8,[3]Parame!$A$1:$I$6,2,0),"")</f>
        <v/>
      </c>
      <c r="K8" s="35"/>
      <c r="N8" s="35" t="str">
        <f>IFERROR(VLOOKUP(A8,[3]Stock!$A$7:$K$499997,3,0)*C8,"")</f>
        <v/>
      </c>
      <c r="O8" s="35" t="str">
        <f>IFERROR(VLOOKUP(A8,[3]Stock!$A$7:$K$499997,7,0),"")</f>
        <v/>
      </c>
      <c r="P8" s="37"/>
      <c r="Q8" s="37"/>
      <c r="R8" s="37"/>
      <c r="S8" s="37"/>
      <c r="T8" s="38"/>
    </row>
    <row r="9" spans="1:38" ht="23">
      <c r="A9" s="26"/>
      <c r="B9" s="27" t="str">
        <f>IFERROR(VLOOKUP(A9,[3]Stock!$A$7:$K$499997,2,0),"")</f>
        <v/>
      </c>
      <c r="C9" s="28"/>
      <c r="D9" s="29" t="str">
        <f>IFERROR(VLOOKUP(A9,[3]Stock!$A$8:$K$49997,5,0)*C9,"")</f>
        <v/>
      </c>
      <c r="E9" s="30"/>
      <c r="F9" s="31" t="str">
        <f>IFERROR(VLOOKUP(A9,[3]Stock!$A$8:$K$49997,8,0)*C9,"")</f>
        <v/>
      </c>
      <c r="G9" s="32"/>
      <c r="H9" s="33" t="str">
        <f>IFERROR(VLOOKUP(G9,[3]Parame!$A$1:$I$6,2,0),"")</f>
        <v/>
      </c>
      <c r="I9" s="34"/>
      <c r="J9" s="33" t="str">
        <f>IFERROR(VLOOKUP(I9,[3]Parame!$A$1:$I$6,2,0),"")</f>
        <v/>
      </c>
      <c r="K9" s="35"/>
      <c r="N9" s="35" t="str">
        <f>IFERROR(VLOOKUP(A9,[3]Stock!$A$7:$K$499997,3,0)*C9,"")</f>
        <v/>
      </c>
      <c r="O9" s="35" t="str">
        <f>IFERROR(VLOOKUP(A9,[3]Stock!$A$7:$K$499997,7,0),"")</f>
        <v/>
      </c>
      <c r="P9" s="37"/>
      <c r="Q9" s="37"/>
      <c r="R9" s="37"/>
      <c r="S9" s="37"/>
      <c r="T9" s="38"/>
    </row>
    <row r="10" spans="1:38" ht="23">
      <c r="A10" s="26"/>
      <c r="B10" s="27" t="str">
        <f>IFERROR(VLOOKUP(A10,[3]Stock!$A$7:$K$499997,2,0),"")</f>
        <v/>
      </c>
      <c r="C10" s="28"/>
      <c r="D10" s="29" t="str">
        <f>IFERROR(VLOOKUP(A10,[3]Stock!$A$8:$K$49997,5,0)*C10,"")</f>
        <v/>
      </c>
      <c r="E10" s="30"/>
      <c r="F10" s="31" t="str">
        <f>IFERROR(VLOOKUP(A10,[3]Stock!$A$8:$K$49997,8,0)*C10,"")</f>
        <v/>
      </c>
      <c r="G10" s="32"/>
      <c r="H10" s="33" t="str">
        <f>IFERROR(VLOOKUP(G10,[3]Parame!$A$1:$I$6,2,0),"")</f>
        <v/>
      </c>
      <c r="I10" s="34"/>
      <c r="J10" s="33" t="str">
        <f>IFERROR(VLOOKUP(I10,[3]Parame!$A$1:$I$6,2,0),"")</f>
        <v/>
      </c>
      <c r="K10" s="35"/>
      <c r="N10" s="35" t="str">
        <f>IFERROR(VLOOKUP(A10,[3]Stock!$A$7:$K$499997,3,0)*C10,"")</f>
        <v/>
      </c>
      <c r="O10" s="35" t="str">
        <f>IFERROR(VLOOKUP(A10,[3]Stock!$A$7:$K$499997,7,0),"")</f>
        <v/>
      </c>
      <c r="P10" s="37"/>
      <c r="Q10" s="37"/>
      <c r="R10" s="37"/>
      <c r="S10" s="37"/>
      <c r="T10" s="38"/>
    </row>
    <row r="11" spans="1:38" ht="23">
      <c r="A11" s="26"/>
      <c r="B11" s="27" t="str">
        <f>IFERROR(VLOOKUP(A11,[3]Stock!$A$7:$K$499997,2,0),"")</f>
        <v/>
      </c>
      <c r="C11" s="28"/>
      <c r="D11" s="29" t="str">
        <f>IFERROR(VLOOKUP(A11,[3]Stock!$A$8:$K$49997,5,0)*C11,"")</f>
        <v/>
      </c>
      <c r="E11" s="30"/>
      <c r="F11" s="31" t="str">
        <f>IFERROR(VLOOKUP(A11,[3]Stock!$A$8:$K$49997,8,0)*C11,"")</f>
        <v/>
      </c>
      <c r="G11" s="32"/>
      <c r="H11" s="33" t="str">
        <f>IFERROR(VLOOKUP(G11,[3]Parame!$A$1:$I$6,2,0),"")</f>
        <v/>
      </c>
      <c r="I11" s="34"/>
      <c r="J11" s="33" t="str">
        <f>IFERROR(VLOOKUP(I11,[3]Parame!$A$1:$I$6,2,0),"")</f>
        <v/>
      </c>
      <c r="K11" s="35"/>
      <c r="N11" s="35" t="str">
        <f>IFERROR(VLOOKUP(A11,[3]Stock!$A$7:$K$499997,3,0)*C11,"")</f>
        <v/>
      </c>
      <c r="O11" s="35" t="str">
        <f>IFERROR(VLOOKUP(A11,[3]Stock!$A$7:$K$499997,7,0),"")</f>
        <v/>
      </c>
      <c r="P11" s="37"/>
      <c r="Q11" s="37"/>
      <c r="R11" s="37"/>
      <c r="S11" s="37"/>
      <c r="T11" s="38"/>
    </row>
    <row r="12" spans="1:38" ht="23">
      <c r="A12" s="26"/>
      <c r="B12" s="27" t="str">
        <f>IFERROR(VLOOKUP(A12,[3]Stock!$A$7:$K$499997,2,0),"")</f>
        <v/>
      </c>
      <c r="C12" s="28"/>
      <c r="D12" s="29" t="str">
        <f>IFERROR(VLOOKUP(A12,[3]Stock!$A$8:$K$49997,5,0)*C12,"")</f>
        <v/>
      </c>
      <c r="E12" s="30"/>
      <c r="F12" s="31" t="str">
        <f>IFERROR(VLOOKUP(A12,[3]Stock!$A$8:$K$49997,8,0)*C12,"")</f>
        <v/>
      </c>
      <c r="G12" s="32"/>
      <c r="H12" s="33" t="str">
        <f>IFERROR(VLOOKUP(G12,[3]Parame!$A$1:$I$6,2,0),"")</f>
        <v/>
      </c>
      <c r="I12" s="34"/>
      <c r="J12" s="33" t="str">
        <f>IFERROR(VLOOKUP(I12,[3]Parame!$A$1:$I$6,2,0),"")</f>
        <v/>
      </c>
      <c r="K12" s="35"/>
      <c r="N12" s="35" t="str">
        <f>IFERROR(VLOOKUP(A12,[3]Stock!$A$7:$K$499997,3,0)*C12,"")</f>
        <v/>
      </c>
      <c r="O12" s="35" t="str">
        <f>IFERROR(VLOOKUP(A12,[3]Stock!$A$7:$K$499997,7,0),"")</f>
        <v/>
      </c>
      <c r="P12" s="37"/>
      <c r="Q12" s="37"/>
      <c r="R12" s="37"/>
      <c r="S12" s="37"/>
      <c r="T12" s="38"/>
    </row>
    <row r="13" spans="1:38" ht="23">
      <c r="A13" s="26"/>
      <c r="B13" s="27" t="str">
        <f>IFERROR(VLOOKUP(A13,[3]Stock!$A$7:$K$499997,2,0),"")</f>
        <v/>
      </c>
      <c r="C13" s="28"/>
      <c r="D13" s="29" t="str">
        <f>IFERROR(VLOOKUP(A13,[3]Stock!$A$8:$K$49997,5,0)*C13,"")</f>
        <v/>
      </c>
      <c r="E13" s="30"/>
      <c r="F13" s="31" t="str">
        <f>IFERROR(VLOOKUP(A13,[3]Stock!$A$8:$K$49997,8,0)*C13,"")</f>
        <v/>
      </c>
      <c r="G13" s="32"/>
      <c r="H13" s="33" t="str">
        <f>IFERROR(VLOOKUP(G13,[3]Parame!$A$1:$I$6,2,0),"")</f>
        <v/>
      </c>
      <c r="I13" s="34"/>
      <c r="J13" s="33" t="str">
        <f>IFERROR(VLOOKUP(I13,[3]Parame!$A$1:$I$6,2,0),"")</f>
        <v/>
      </c>
      <c r="K13" s="35"/>
      <c r="N13" s="35" t="str">
        <f>IFERROR(VLOOKUP(A13,[3]Stock!$A$7:$K$499997,3,0)*C13,"")</f>
        <v/>
      </c>
      <c r="O13" s="35" t="str">
        <f>IFERROR(VLOOKUP(A13,[3]Stock!$A$7:$K$499997,7,0),"")</f>
        <v/>
      </c>
      <c r="P13" s="40"/>
      <c r="Q13" s="40"/>
      <c r="R13" s="40"/>
      <c r="S13" s="40"/>
      <c r="T13" s="41"/>
    </row>
    <row r="14" spans="1:38" ht="23">
      <c r="A14" s="26"/>
      <c r="B14" s="27" t="str">
        <f>IFERROR(VLOOKUP(A14,[3]Stock!$A$7:$K$499997,2,0),"")</f>
        <v/>
      </c>
      <c r="C14" s="42"/>
      <c r="D14" s="29" t="str">
        <f>IFERROR(VLOOKUP(A14,[3]Stock!$A$8:$K$49997,5,0)*C14,"")</f>
        <v/>
      </c>
      <c r="E14" s="30"/>
      <c r="F14" s="31" t="str">
        <f>IFERROR(VLOOKUP(A14,[3]Stock!$A$8:$K$49997,8,0)*C14,"")</f>
        <v/>
      </c>
      <c r="G14" s="32"/>
      <c r="H14" s="33" t="str">
        <f>IFERROR(VLOOKUP(G14,[3]Parame!$A$1:$I$6,2,0),"")</f>
        <v/>
      </c>
      <c r="I14" s="34"/>
      <c r="J14" s="33" t="str">
        <f>IFERROR(VLOOKUP(I14,[3]Parame!$A$1:$I$6,2,0),"")</f>
        <v/>
      </c>
      <c r="K14" s="35"/>
      <c r="N14" s="35" t="str">
        <f>IFERROR(VLOOKUP(A14,[3]Stock!$A$7:$K$499997,3,0)*C14,"")</f>
        <v/>
      </c>
      <c r="O14" s="35" t="str">
        <f>IFERROR(VLOOKUP(A14,[3]Stock!$A$7:$K$499997,7,0),"")</f>
        <v/>
      </c>
    </row>
    <row r="15" spans="1:38" ht="23">
      <c r="A15" s="26"/>
      <c r="B15" s="27" t="str">
        <f>IFERROR(VLOOKUP(A15,[3]Stock!$A$7:$K$499997,2,0),"")</f>
        <v/>
      </c>
      <c r="C15" s="42"/>
      <c r="D15" s="29" t="str">
        <f>IFERROR(VLOOKUP(A15,[3]Stock!$A$8:$K$49997,5,0)*C15,"")</f>
        <v/>
      </c>
      <c r="E15" s="30"/>
      <c r="F15" s="31" t="str">
        <f>IFERROR(VLOOKUP(A15,[3]Stock!$A$8:$K$49997,8,0)*C15,"")</f>
        <v/>
      </c>
      <c r="G15" s="32"/>
      <c r="H15" s="33" t="str">
        <f>IFERROR(VLOOKUP(G15,[3]Parame!$A$1:$I$6,2,0),"")</f>
        <v/>
      </c>
      <c r="I15" s="34"/>
      <c r="J15" s="33" t="str">
        <f>IFERROR(VLOOKUP(I15,[3]Parame!$A$1:$I$6,2,0),"")</f>
        <v/>
      </c>
      <c r="K15" s="35"/>
      <c r="N15" s="35" t="str">
        <f>IFERROR(VLOOKUP(A15,[3]Stock!$A$7:$K$499997,3,0)*C15,"")</f>
        <v/>
      </c>
      <c r="O15" s="35" t="str">
        <f>IFERROR(VLOOKUP(A15,[3]Stock!$A$7:$K$499997,7,0),"")</f>
        <v/>
      </c>
    </row>
    <row r="16" spans="1:38" ht="23">
      <c r="A16" s="26"/>
      <c r="B16" s="27" t="str">
        <f>IFERROR(VLOOKUP(A16,[3]Stock!$A$7:$K$499997,2,0),"")</f>
        <v/>
      </c>
      <c r="C16" s="42"/>
      <c r="D16" s="29" t="str">
        <f>IFERROR(VLOOKUP(A16,[3]Stock!$A$8:$K$49997,5,0)*C16,"")</f>
        <v/>
      </c>
      <c r="E16" s="30"/>
      <c r="F16" s="31" t="str">
        <f>IFERROR(VLOOKUP(A16,[3]Stock!$A$8:$K$49997,8,0)*C16,"")</f>
        <v/>
      </c>
      <c r="G16" s="32"/>
      <c r="H16" s="33" t="str">
        <f>IFERROR(VLOOKUP(G16,[3]Parame!$A$1:$I$6,2,0),"")</f>
        <v/>
      </c>
      <c r="I16" s="34"/>
      <c r="J16" s="33" t="str">
        <f>IFERROR(VLOOKUP(I16,[3]Parame!$A$1:$I$6,2,0),"")</f>
        <v/>
      </c>
      <c r="K16" s="35"/>
      <c r="N16" s="35" t="str">
        <f>IFERROR(VLOOKUP(A16,[3]Stock!$A$7:$K$499997,3,0)*C16,"")</f>
        <v/>
      </c>
      <c r="O16" s="35" t="str">
        <f>IFERROR(VLOOKUP(A16,[3]Stock!$A$7:$K$499997,7,0),"")</f>
        <v/>
      </c>
    </row>
    <row r="17" spans="1:15" s="36" customFormat="1" ht="23">
      <c r="A17" s="26"/>
      <c r="B17" s="27" t="str">
        <f>IFERROR(VLOOKUP(A17,[3]Stock!$A$7:$K$499997,2,0),"")</f>
        <v/>
      </c>
      <c r="C17" s="42"/>
      <c r="D17" s="29" t="str">
        <f>IFERROR(VLOOKUP(A17,[3]Stock!$A$8:$K$49997,5,0)*C17,"")</f>
        <v/>
      </c>
      <c r="E17" s="30"/>
      <c r="F17" s="31" t="str">
        <f>IFERROR(VLOOKUP(A17,[3]Stock!$A$8:$K$49997,8,0)*C17,"")</f>
        <v/>
      </c>
      <c r="G17" s="32"/>
      <c r="H17" s="33" t="str">
        <f>IFERROR(VLOOKUP(G17,[3]Parame!$A$1:$I$6,2,0),"")</f>
        <v/>
      </c>
      <c r="I17" s="34"/>
      <c r="J17" s="33" t="str">
        <f>IFERROR(VLOOKUP(I17,[3]Parame!$A$1:$I$6,2,0),"")</f>
        <v/>
      </c>
      <c r="K17" s="35"/>
      <c r="N17" s="35" t="str">
        <f>IFERROR(VLOOKUP(A17,[3]Stock!$A$7:$K$499997,3,0)*C17,"")</f>
        <v/>
      </c>
      <c r="O17" s="35" t="str">
        <f>IFERROR(VLOOKUP(A17,[3]Stock!$A$7:$K$499997,7,0),"")</f>
        <v/>
      </c>
    </row>
    <row r="18" spans="1:15" s="36" customFormat="1" ht="23">
      <c r="A18" s="26"/>
      <c r="B18" s="27" t="str">
        <f>IFERROR(VLOOKUP(A18,[3]Stock!$A$7:$K$499997,2,0),"")</f>
        <v/>
      </c>
      <c r="C18" s="42"/>
      <c r="D18" s="29" t="str">
        <f>IFERROR(VLOOKUP(A18,[3]Stock!$A$8:$K$49997,5,0)*C18,"")</f>
        <v/>
      </c>
      <c r="E18" s="30"/>
      <c r="F18" s="31" t="str">
        <f>IFERROR(VLOOKUP(A18,[3]Stock!$A$8:$K$49997,8,0)*C18,"")</f>
        <v/>
      </c>
      <c r="G18" s="32"/>
      <c r="H18" s="33" t="str">
        <f>IFERROR(VLOOKUP(G18,[3]Parame!$A$1:$I$6,2,0),"")</f>
        <v/>
      </c>
      <c r="I18" s="34"/>
      <c r="J18" s="33" t="str">
        <f>IFERROR(VLOOKUP(I18,[3]Parame!$A$1:$I$6,2,0),"")</f>
        <v/>
      </c>
      <c r="K18" s="35"/>
      <c r="N18" s="35" t="str">
        <f>IFERROR(VLOOKUP(A18,[3]Stock!$A$7:$K$499997,3,0)*C18,"")</f>
        <v/>
      </c>
      <c r="O18" s="35" t="str">
        <f>IFERROR(VLOOKUP(A18,[3]Stock!$A$7:$K$499997,7,0),"")</f>
        <v/>
      </c>
    </row>
    <row r="19" spans="1:15" s="36" customFormat="1" ht="23">
      <c r="A19" s="26"/>
      <c r="B19" s="27" t="str">
        <f>IFERROR(VLOOKUP(A19,[3]Stock!$A$7:$K$499997,2,0),"")</f>
        <v/>
      </c>
      <c r="C19" s="42"/>
      <c r="D19" s="29" t="str">
        <f>IFERROR(VLOOKUP(A19,[3]Stock!$A$8:$K$49997,5,0)*C19,"")</f>
        <v/>
      </c>
      <c r="E19" s="30"/>
      <c r="F19" s="31" t="str">
        <f>IFERROR(VLOOKUP(A19,[3]Stock!$A$8:$K$49997,8,0)*C19,"")</f>
        <v/>
      </c>
      <c r="G19" s="32"/>
      <c r="H19" s="33" t="str">
        <f>IFERROR(VLOOKUP(G19,[3]Parame!$A$1:$I$6,2,0),"")</f>
        <v/>
      </c>
      <c r="I19" s="34"/>
      <c r="J19" s="33" t="str">
        <f>IFERROR(VLOOKUP(I19,[3]Parame!$A$1:$I$6,2,0),"")</f>
        <v/>
      </c>
      <c r="K19" s="35"/>
      <c r="N19" s="35" t="str">
        <f>IFERROR(VLOOKUP(A19,[3]Stock!$A$7:$K$499997,3,0)*C19,"")</f>
        <v/>
      </c>
      <c r="O19" s="35" t="str">
        <f>IFERROR(VLOOKUP(A19,[3]Stock!$A$7:$K$499997,7,0),"")</f>
        <v/>
      </c>
    </row>
    <row r="20" spans="1:15" s="36" customFormat="1" ht="23">
      <c r="A20" s="26"/>
      <c r="B20" s="27" t="str">
        <f>IFERROR(VLOOKUP(A20,[3]Stock!$A$7:$K$499997,2,0),"")</f>
        <v/>
      </c>
      <c r="C20" s="42"/>
      <c r="D20" s="29" t="str">
        <f>IFERROR(VLOOKUP(A20,[3]Stock!$A$8:$K$49997,5,0)*C20,"")</f>
        <v/>
      </c>
      <c r="E20" s="30"/>
      <c r="F20" s="31" t="str">
        <f>IFERROR(VLOOKUP(A20,[3]Stock!$A$8:$K$49997,8,0)*C20,"")</f>
        <v/>
      </c>
      <c r="G20" s="32"/>
      <c r="H20" s="33" t="str">
        <f>IFERROR(VLOOKUP(G20,[3]Parame!$A$1:$I$6,2,0),"")</f>
        <v/>
      </c>
      <c r="I20" s="34"/>
      <c r="J20" s="33" t="str">
        <f>IFERROR(VLOOKUP(I20,[3]Parame!$A$1:$I$6,2,0),"")</f>
        <v/>
      </c>
      <c r="K20" s="35"/>
      <c r="N20" s="35" t="str">
        <f>IFERROR(VLOOKUP(A20,[3]Stock!$A$7:$K$499997,3,0)*C20,"")</f>
        <v/>
      </c>
      <c r="O20" s="35" t="str">
        <f>IFERROR(VLOOKUP(A20,[3]Stock!$A$7:$K$499997,7,0),"")</f>
        <v/>
      </c>
    </row>
    <row r="21" spans="1:15" s="36" customFormat="1" ht="23">
      <c r="A21" s="26"/>
      <c r="B21" s="27" t="str">
        <f>IFERROR(VLOOKUP(A21,[3]Stock!$A$7:$K$499997,2,0),"")</f>
        <v/>
      </c>
      <c r="C21" s="42"/>
      <c r="D21" s="29" t="str">
        <f>IFERROR(VLOOKUP(A21,[3]Stock!$A$8:$K$49997,5,0)*C21,"")</f>
        <v/>
      </c>
      <c r="E21" s="30"/>
      <c r="F21" s="31" t="str">
        <f>IFERROR(VLOOKUP(A21,[3]Stock!$A$8:$K$49997,8,0)*C21,"")</f>
        <v/>
      </c>
      <c r="G21" s="32"/>
      <c r="H21" s="33" t="str">
        <f>IFERROR(VLOOKUP(G21,[3]Parame!$A$1:$I$6,2,0),"")</f>
        <v/>
      </c>
      <c r="I21" s="34"/>
      <c r="J21" s="33" t="str">
        <f>IFERROR(VLOOKUP(I21,[3]Parame!$A$1:$I$6,2,0),"")</f>
        <v/>
      </c>
      <c r="K21" s="35"/>
      <c r="N21" s="35" t="str">
        <f>IFERROR(VLOOKUP(A21,[3]Stock!$A$7:$K$499997,3,0)*C21,"")</f>
        <v/>
      </c>
      <c r="O21" s="35" t="str">
        <f>IFERROR(VLOOKUP(A21,[3]Stock!$A$7:$K$499997,7,0),"")</f>
        <v/>
      </c>
    </row>
    <row r="22" spans="1:15" s="36" customFormat="1" ht="23">
      <c r="A22" s="26"/>
      <c r="B22" s="27" t="str">
        <f>IFERROR(VLOOKUP(A22,[3]Stock!$A$7:$K$499997,2,0),"")</f>
        <v/>
      </c>
      <c r="C22" s="42"/>
      <c r="D22" s="29" t="str">
        <f>IFERROR(VLOOKUP(A22,[3]Stock!$A$8:$K$49997,5,0)*C22,"")</f>
        <v/>
      </c>
      <c r="E22" s="30"/>
      <c r="F22" s="31" t="str">
        <f>IFERROR(VLOOKUP(A22,[3]Stock!$A$8:$K$49997,8,0)*C22,"")</f>
        <v/>
      </c>
      <c r="G22" s="32"/>
      <c r="H22" s="33" t="str">
        <f>IFERROR(VLOOKUP(G22,[3]Parame!$A$1:$I$6,2,0),"")</f>
        <v/>
      </c>
      <c r="I22" s="34"/>
      <c r="J22" s="33" t="str">
        <f>IFERROR(VLOOKUP(I22,[3]Parame!$A$1:$I$6,2,0),"")</f>
        <v/>
      </c>
      <c r="K22" s="35"/>
      <c r="N22" s="35" t="str">
        <f>IFERROR(VLOOKUP(A22,[3]Stock!$A$7:$K$499997,3,0)*C22,"")</f>
        <v/>
      </c>
      <c r="O22" s="35" t="str">
        <f>IFERROR(VLOOKUP(A22,[3]Stock!$A$7:$K$499997,7,0),"")</f>
        <v/>
      </c>
    </row>
    <row r="23" spans="1:15" s="36" customFormat="1" ht="23">
      <c r="A23" s="26"/>
      <c r="B23" s="27" t="str">
        <f>IFERROR(VLOOKUP(A23,[3]Stock!$A$7:$K$499997,2,0),"")</f>
        <v/>
      </c>
      <c r="C23" s="42"/>
      <c r="D23" s="29" t="str">
        <f>IFERROR(VLOOKUP(A23,[3]Stock!$A$8:$K$49997,5,0)*C23,"")</f>
        <v/>
      </c>
      <c r="E23" s="30"/>
      <c r="F23" s="31" t="str">
        <f>IFERROR(VLOOKUP(A23,[3]Stock!$A$8:$K$49997,8,0)*C23,"")</f>
        <v/>
      </c>
      <c r="G23" s="32"/>
      <c r="H23" s="33" t="str">
        <f>IFERROR(VLOOKUP(G23,[3]Parame!$A$1:$I$6,2,0),"")</f>
        <v/>
      </c>
      <c r="I23" s="34"/>
      <c r="J23" s="33" t="str">
        <f>IFERROR(VLOOKUP(I23,[3]Parame!$A$1:$I$6,2,0),"")</f>
        <v/>
      </c>
      <c r="K23" s="35"/>
      <c r="N23" s="35" t="str">
        <f>IFERROR(VLOOKUP(A23,[3]Stock!$A$7:$K$499997,3,0)*C23,"")</f>
        <v/>
      </c>
      <c r="O23" s="35" t="str">
        <f>IFERROR(VLOOKUP(A23,[3]Stock!$A$7:$K$499997,7,0),"")</f>
        <v/>
      </c>
    </row>
    <row r="24" spans="1:15" s="36" customFormat="1" ht="23">
      <c r="A24" s="26"/>
      <c r="B24" s="27" t="str">
        <f>IFERROR(VLOOKUP(A24,[3]Stock!$A$7:$K$499997,2,0),"")</f>
        <v/>
      </c>
      <c r="C24" s="42"/>
      <c r="D24" s="29" t="str">
        <f>IFERROR(VLOOKUP(A24,[3]Stock!$A$8:$K$49997,5,0)*C24,"")</f>
        <v/>
      </c>
      <c r="E24" s="30"/>
      <c r="F24" s="31" t="str">
        <f>IFERROR(VLOOKUP(A24,[3]Stock!$A$8:$K$49997,8,0)*C24,"")</f>
        <v/>
      </c>
      <c r="G24" s="32"/>
      <c r="H24" s="33" t="str">
        <f>IFERROR(VLOOKUP(G24,[3]Parame!$A$1:$I$6,2,0),"")</f>
        <v/>
      </c>
      <c r="I24" s="34"/>
      <c r="J24" s="33" t="str">
        <f>IFERROR(VLOOKUP(I24,[3]Parame!$A$1:$I$6,2,0),"")</f>
        <v/>
      </c>
      <c r="K24" s="35"/>
      <c r="N24" s="35" t="str">
        <f>IFERROR(VLOOKUP(A24,[3]Stock!$A$7:$K$499997,3,0)*C24,"")</f>
        <v/>
      </c>
      <c r="O24" s="35" t="str">
        <f>IFERROR(VLOOKUP(A24,[3]Stock!$A$7:$K$499997,7,0),"")</f>
        <v/>
      </c>
    </row>
    <row r="25" spans="1:15" s="36" customFormat="1" ht="23">
      <c r="A25" s="26"/>
      <c r="B25" s="27" t="str">
        <f>IFERROR(VLOOKUP(A25,[3]Stock!$A$7:$K$499997,2,0),"")</f>
        <v/>
      </c>
      <c r="C25" s="42"/>
      <c r="D25" s="29" t="str">
        <f>IFERROR(VLOOKUP(A25,[3]Stock!$A$8:$K$49997,5,0)*C25,"")</f>
        <v/>
      </c>
      <c r="E25" s="30"/>
      <c r="F25" s="31" t="str">
        <f>IFERROR(VLOOKUP(A25,[3]Stock!$A$8:$K$49997,8,0)*C25,"")</f>
        <v/>
      </c>
      <c r="G25" s="32"/>
      <c r="H25" s="33" t="str">
        <f>IFERROR(VLOOKUP(G25,[3]Parame!$A$1:$I$6,2,0),"")</f>
        <v/>
      </c>
      <c r="I25" s="34"/>
      <c r="J25" s="33" t="str">
        <f>IFERROR(VLOOKUP(I25,[3]Parame!$A$1:$I$6,2,0),"")</f>
        <v/>
      </c>
      <c r="K25" s="35"/>
      <c r="N25" s="35" t="str">
        <f>IFERROR(VLOOKUP(A25,[3]Stock!$A$7:$K$499997,3,0)*C25,"")</f>
        <v/>
      </c>
      <c r="O25" s="35" t="str">
        <f>IFERROR(VLOOKUP(A25,[3]Stock!$A$7:$K$499997,7,0),"")</f>
        <v/>
      </c>
    </row>
    <row r="26" spans="1:15" s="36" customFormat="1" ht="23">
      <c r="A26" s="26"/>
      <c r="B26" s="27" t="str">
        <f>IFERROR(VLOOKUP(A26,[3]Stock!$A$7:$K$499997,2,0),"")</f>
        <v/>
      </c>
      <c r="C26" s="42"/>
      <c r="D26" s="29" t="str">
        <f>IFERROR(VLOOKUP(A26,[3]Stock!$A$8:$K$49997,5,0)*C26,"")</f>
        <v/>
      </c>
      <c r="E26" s="30"/>
      <c r="F26" s="31" t="str">
        <f>IFERROR(VLOOKUP(A26,[3]Stock!$A$8:$K$49997,8,0)*C26,"")</f>
        <v/>
      </c>
      <c r="G26" s="32"/>
      <c r="H26" s="33" t="str">
        <f>IFERROR(VLOOKUP(G26,[3]Parame!$A$1:$I$6,2,0),"")</f>
        <v/>
      </c>
      <c r="I26" s="34"/>
      <c r="J26" s="33" t="str">
        <f>IFERROR(VLOOKUP(I26,[3]Parame!$A$1:$I$6,2,0),"")</f>
        <v/>
      </c>
      <c r="K26" s="35"/>
      <c r="N26" s="35" t="str">
        <f>IFERROR(VLOOKUP(A26,[3]Stock!$A$7:$K$499997,3,0)*C26,"")</f>
        <v/>
      </c>
      <c r="O26" s="35" t="str">
        <f>IFERROR(VLOOKUP(A26,[3]Stock!$A$7:$K$499997,7,0),"")</f>
        <v/>
      </c>
    </row>
    <row r="27" spans="1:15" s="36" customFormat="1" ht="23">
      <c r="A27" s="26"/>
      <c r="B27" s="27" t="str">
        <f>IFERROR(VLOOKUP(A27,[3]Stock!$A$7:$K$499997,2,0),"")</f>
        <v/>
      </c>
      <c r="C27" s="42"/>
      <c r="D27" s="29" t="str">
        <f>IFERROR(VLOOKUP(A27,[3]Stock!$A$8:$K$49997,5,0)*C27,"")</f>
        <v/>
      </c>
      <c r="E27" s="30"/>
      <c r="F27" s="31" t="str">
        <f>IFERROR(VLOOKUP(A27,[3]Stock!$A$8:$K$49997,8,0)*C27,"")</f>
        <v/>
      </c>
      <c r="G27" s="32"/>
      <c r="H27" s="33" t="str">
        <f>IFERROR(VLOOKUP(G27,[3]Parame!$A$1:$I$6,2,0),"")</f>
        <v/>
      </c>
      <c r="I27" s="34"/>
      <c r="J27" s="33" t="str">
        <f>IFERROR(VLOOKUP(I27,[3]Parame!$A$1:$I$6,2,0),"")</f>
        <v/>
      </c>
      <c r="K27" s="35"/>
      <c r="N27" s="35" t="str">
        <f>IFERROR(VLOOKUP(A27,[3]Stock!$A$7:$K$499997,3,0)*C27,"")</f>
        <v/>
      </c>
      <c r="O27" s="35" t="str">
        <f>IFERROR(VLOOKUP(A27,[3]Stock!$A$7:$K$499997,7,0),"")</f>
        <v/>
      </c>
    </row>
    <row r="28" spans="1:15" s="36" customFormat="1" ht="23">
      <c r="A28" s="26"/>
      <c r="B28" s="27" t="str">
        <f>IFERROR(VLOOKUP(A28,[3]Stock!$A$7:$K$499997,2,0),"")</f>
        <v/>
      </c>
      <c r="C28" s="42"/>
      <c r="D28" s="29" t="str">
        <f>IFERROR(VLOOKUP(A28,[3]Stock!$A$8:$K$49997,5,0)*C28,"")</f>
        <v/>
      </c>
      <c r="E28" s="30"/>
      <c r="F28" s="31" t="str">
        <f>IFERROR(VLOOKUP(A28,[3]Stock!$A$8:$K$49997,8,0)*C28,"")</f>
        <v/>
      </c>
      <c r="G28" s="32"/>
      <c r="H28" s="33" t="str">
        <f>IFERROR(VLOOKUP(G28,[3]Parame!$A$1:$I$6,2,0),"")</f>
        <v/>
      </c>
      <c r="I28" s="34"/>
      <c r="J28" s="33" t="str">
        <f>IFERROR(VLOOKUP(I28,[3]Parame!$A$1:$I$6,2,0),"")</f>
        <v/>
      </c>
      <c r="K28" s="35"/>
      <c r="N28" s="35" t="str">
        <f>IFERROR(VLOOKUP(A28,[3]Stock!$A$7:$K$499997,3,0)*C28,"")</f>
        <v/>
      </c>
      <c r="O28" s="35" t="str">
        <f>IFERROR(VLOOKUP(A28,[3]Stock!$A$7:$K$499997,7,0),"")</f>
        <v/>
      </c>
    </row>
    <row r="29" spans="1:15" s="36" customFormat="1" ht="23">
      <c r="A29" s="26"/>
      <c r="B29" s="27" t="str">
        <f>IFERROR(VLOOKUP(A29,[3]Stock!$A$7:$K$499997,2,0),"")</f>
        <v/>
      </c>
      <c r="C29" s="42"/>
      <c r="D29" s="29" t="str">
        <f>IFERROR(VLOOKUP(A29,[3]Stock!$A$8:$K$49997,5,0)*C29,"")</f>
        <v/>
      </c>
      <c r="E29" s="30"/>
      <c r="F29" s="31" t="str">
        <f>IFERROR(VLOOKUP(A29,[3]Stock!$A$8:$K$49997,8,0)*C29,"")</f>
        <v/>
      </c>
      <c r="G29" s="32"/>
      <c r="H29" s="33" t="str">
        <f>IFERROR(VLOOKUP(G29,[3]Parame!$A$1:$I$6,2,0),"")</f>
        <v/>
      </c>
      <c r="I29" s="34"/>
      <c r="J29" s="33" t="str">
        <f>IFERROR(VLOOKUP(I29,[3]Parame!$A$1:$I$6,2,0),"")</f>
        <v/>
      </c>
      <c r="K29" s="35"/>
      <c r="N29" s="35" t="str">
        <f>IFERROR(VLOOKUP(A29,[3]Stock!$A$7:$K$499997,3,0)*C29,"")</f>
        <v/>
      </c>
      <c r="O29" s="35" t="str">
        <f>IFERROR(VLOOKUP(A29,[3]Stock!$A$7:$K$499997,7,0),"")</f>
        <v/>
      </c>
    </row>
    <row r="30" spans="1:15" s="36" customFormat="1" ht="23">
      <c r="A30" s="26"/>
      <c r="B30" s="27" t="str">
        <f>IFERROR(VLOOKUP(A30,[3]Stock!$A$7:$K$499997,2,0),"")</f>
        <v/>
      </c>
      <c r="C30" s="42"/>
      <c r="D30" s="29" t="str">
        <f>IFERROR(VLOOKUP(A30,[3]Stock!$A$8:$K$49997,5,0)*C30,"")</f>
        <v/>
      </c>
      <c r="E30" s="30"/>
      <c r="F30" s="31" t="str">
        <f>IFERROR(VLOOKUP(A30,[3]Stock!$A$8:$K$49997,8,0)*C30,"")</f>
        <v/>
      </c>
      <c r="G30" s="32"/>
      <c r="H30" s="33" t="str">
        <f>IFERROR(VLOOKUP(G30,[3]Parame!$A$1:$I$6,2,0),"")</f>
        <v/>
      </c>
      <c r="I30" s="34"/>
      <c r="J30" s="33" t="str">
        <f>IFERROR(VLOOKUP(I30,[3]Parame!$A$1:$I$6,2,0),"")</f>
        <v/>
      </c>
      <c r="K30" s="35"/>
      <c r="N30" s="35" t="str">
        <f>IFERROR(VLOOKUP(A30,[3]Stock!$A$7:$K$499997,3,0)*C30,"")</f>
        <v/>
      </c>
      <c r="O30" s="35" t="str">
        <f>IFERROR(VLOOKUP(A30,[3]Stock!$A$7:$K$499997,7,0),"")</f>
        <v/>
      </c>
    </row>
    <row r="31" spans="1:15" s="36" customFormat="1" ht="23">
      <c r="A31" s="26"/>
      <c r="B31" s="27" t="str">
        <f>IFERROR(VLOOKUP(A31,[3]Stock!$A$7:$K$499997,2,0),"")</f>
        <v/>
      </c>
      <c r="C31" s="42"/>
      <c r="D31" s="29" t="str">
        <f>IFERROR(VLOOKUP(A31,[3]Stock!$A$8:$K$49997,5,0)*C31,"")</f>
        <v/>
      </c>
      <c r="E31" s="30"/>
      <c r="F31" s="31" t="str">
        <f>IFERROR(VLOOKUP(A31,[3]Stock!$A$8:$K$49997,8,0)*C31,"")</f>
        <v/>
      </c>
      <c r="G31" s="32"/>
      <c r="H31" s="33" t="str">
        <f>IFERROR(VLOOKUP(G31,[3]Parame!$A$1:$I$6,2,0),"")</f>
        <v/>
      </c>
      <c r="I31" s="34"/>
      <c r="J31" s="33" t="str">
        <f>IFERROR(VLOOKUP(I31,[3]Parame!$A$1:$I$6,2,0),"")</f>
        <v/>
      </c>
      <c r="K31" s="35"/>
      <c r="N31" s="35" t="str">
        <f>IFERROR(VLOOKUP(A31,[3]Stock!$A$7:$K$499997,3,0)*C31,"")</f>
        <v/>
      </c>
      <c r="O31" s="35" t="str">
        <f>IFERROR(VLOOKUP(A31,[3]Stock!$A$7:$K$499997,7,0),"")</f>
        <v/>
      </c>
    </row>
    <row r="32" spans="1:15" s="36" customFormat="1" ht="23">
      <c r="A32" s="26"/>
      <c r="B32" s="27" t="str">
        <f>IFERROR(VLOOKUP(A32,[3]Stock!$A$7:$K$499997,2,0),"")</f>
        <v/>
      </c>
      <c r="C32" s="42"/>
      <c r="D32" s="29" t="str">
        <f>IFERROR(VLOOKUP(A32,[3]Stock!$A$8:$K$49997,5,0)*C32,"")</f>
        <v/>
      </c>
      <c r="E32" s="30"/>
      <c r="F32" s="31" t="str">
        <f>IFERROR(VLOOKUP(A32,[3]Stock!$A$8:$K$49997,8,0)*C32,"")</f>
        <v/>
      </c>
      <c r="G32" s="32"/>
      <c r="H32" s="33" t="str">
        <f>IFERROR(VLOOKUP(G32,[3]Parame!$A$1:$I$6,2,0),"")</f>
        <v/>
      </c>
      <c r="I32" s="34"/>
      <c r="J32" s="33" t="str">
        <f>IFERROR(VLOOKUP(I32,[3]Parame!$A$1:$I$6,2,0),"")</f>
        <v/>
      </c>
      <c r="K32" s="35"/>
      <c r="N32" s="35" t="str">
        <f>IFERROR(VLOOKUP(A32,[3]Stock!$A$7:$K$499997,3,0)*C32,"")</f>
        <v/>
      </c>
      <c r="O32" s="35" t="str">
        <f>IFERROR(VLOOKUP(A32,[3]Stock!$A$7:$K$499997,7,0),"")</f>
        <v/>
      </c>
    </row>
    <row r="33" spans="1:15" s="36" customFormat="1" ht="23">
      <c r="A33" s="26"/>
      <c r="B33" s="27" t="str">
        <f>IFERROR(VLOOKUP(A33,[3]Stock!$A$7:$K$499997,2,0),"")</f>
        <v/>
      </c>
      <c r="C33" s="42"/>
      <c r="D33" s="29" t="str">
        <f>IFERROR(VLOOKUP(A33,[3]Stock!$A$8:$K$49997,5,0)*C33,"")</f>
        <v/>
      </c>
      <c r="E33" s="30"/>
      <c r="F33" s="31" t="str">
        <f>IFERROR(VLOOKUP(A33,[3]Stock!$A$8:$K$49997,8,0)*C33,"")</f>
        <v/>
      </c>
      <c r="G33" s="32"/>
      <c r="H33" s="33" t="str">
        <f>IFERROR(VLOOKUP(G33,[3]Parame!$A$1:$I$6,2,0),"")</f>
        <v/>
      </c>
      <c r="I33" s="34"/>
      <c r="J33" s="33" t="str">
        <f>IFERROR(VLOOKUP(I33,[3]Parame!$A$1:$I$6,2,0),"")</f>
        <v/>
      </c>
      <c r="K33" s="35"/>
      <c r="N33" s="35" t="str">
        <f>IFERROR(VLOOKUP(A33,[3]Stock!$A$7:$K$499997,3,0)*C33,"")</f>
        <v/>
      </c>
      <c r="O33" s="35" t="str">
        <f>IFERROR(VLOOKUP(A33,[3]Stock!$A$7:$K$499997,7,0),"")</f>
        <v/>
      </c>
    </row>
    <row r="34" spans="1:15" s="36" customFormat="1" ht="23">
      <c r="A34" s="26"/>
      <c r="B34" s="27" t="str">
        <f>IFERROR(VLOOKUP(A34,[3]Stock!$A$7:$K$499997,2,0),"")</f>
        <v/>
      </c>
      <c r="C34" s="42"/>
      <c r="D34" s="29" t="str">
        <f>IFERROR(VLOOKUP(A34,[3]Stock!$A$8:$K$49997,5,0)*C34,"")</f>
        <v/>
      </c>
      <c r="E34" s="30"/>
      <c r="F34" s="31" t="str">
        <f>IFERROR(VLOOKUP(A34,[3]Stock!$A$8:$K$49997,8,0)*C34,"")</f>
        <v/>
      </c>
      <c r="G34" s="32"/>
      <c r="H34" s="33" t="str">
        <f>IFERROR(VLOOKUP(G34,[3]Parame!$A$1:$I$6,2,0),"")</f>
        <v/>
      </c>
      <c r="I34" s="34"/>
      <c r="J34" s="33" t="str">
        <f>IFERROR(VLOOKUP(I34,[3]Parame!$A$1:$I$6,2,0),"")</f>
        <v/>
      </c>
      <c r="K34" s="35"/>
      <c r="N34" s="35" t="str">
        <f>IFERROR(VLOOKUP(A34,[3]Stock!$A$7:$K$499997,3,0)*C34,"")</f>
        <v/>
      </c>
      <c r="O34" s="35" t="str">
        <f>IFERROR(VLOOKUP(A34,[3]Stock!$A$7:$K$499997,7,0),"")</f>
        <v/>
      </c>
    </row>
    <row r="35" spans="1:15" s="36" customFormat="1" ht="23">
      <c r="A35" s="26"/>
      <c r="B35" s="27" t="str">
        <f>IFERROR(VLOOKUP(A35,[3]Stock!$A$7:$K$499997,2,0),"")</f>
        <v/>
      </c>
      <c r="C35" s="42"/>
      <c r="D35" s="29" t="str">
        <f>IFERROR(VLOOKUP(A35,[3]Stock!$A$8:$K$49997,5,0)*C35,"")</f>
        <v/>
      </c>
      <c r="E35" s="30"/>
      <c r="F35" s="31" t="str">
        <f>IFERROR(VLOOKUP(A35,[3]Stock!$A$8:$K$49997,8,0)*C35,"")</f>
        <v/>
      </c>
      <c r="G35" s="32"/>
      <c r="H35" s="33" t="str">
        <f>IFERROR(VLOOKUP(G35,[3]Parame!$A$1:$I$6,2,0),"")</f>
        <v/>
      </c>
      <c r="I35" s="34"/>
      <c r="J35" s="33" t="str">
        <f>IFERROR(VLOOKUP(I35,[3]Parame!$A$1:$I$6,2,0),"")</f>
        <v/>
      </c>
      <c r="K35" s="35"/>
      <c r="N35" s="35" t="str">
        <f>IFERROR(VLOOKUP(A35,[3]Stock!$A$7:$K$499997,3,0)*C35,"")</f>
        <v/>
      </c>
      <c r="O35" s="35" t="str">
        <f>IFERROR(VLOOKUP(A35,[3]Stock!$A$7:$K$499997,7,0),"")</f>
        <v/>
      </c>
    </row>
    <row r="36" spans="1:15" s="36" customFormat="1" ht="23">
      <c r="A36" s="26"/>
      <c r="B36" s="27" t="str">
        <f>IFERROR(VLOOKUP(A36,[3]Stock!$A$7:$K$499997,2,0),"")</f>
        <v/>
      </c>
      <c r="C36" s="42"/>
      <c r="D36" s="29" t="str">
        <f>IFERROR(VLOOKUP(A36,[3]Stock!$A$8:$K$49997,5,0)*C36,"")</f>
        <v/>
      </c>
      <c r="E36" s="30"/>
      <c r="F36" s="31" t="str">
        <f>IFERROR(VLOOKUP(A36,[3]Stock!$A$8:$K$49997,8,0)*C36,"")</f>
        <v/>
      </c>
      <c r="G36" s="32"/>
      <c r="H36" s="33" t="str">
        <f>IFERROR(VLOOKUP(G36,[3]Parame!$A$1:$I$6,2,0),"")</f>
        <v/>
      </c>
      <c r="I36" s="34"/>
      <c r="J36" s="33" t="str">
        <f>IFERROR(VLOOKUP(I36,[3]Parame!$A$1:$I$6,2,0),"")</f>
        <v/>
      </c>
      <c r="K36" s="35"/>
      <c r="N36" s="35" t="str">
        <f>IFERROR(VLOOKUP(A36,[3]Stock!$A$7:$K$499997,3,0)*C36,"")</f>
        <v/>
      </c>
      <c r="O36" s="35" t="str">
        <f>IFERROR(VLOOKUP(A36,[3]Stock!$A$7:$K$499997,7,0),"")</f>
        <v/>
      </c>
    </row>
    <row r="37" spans="1:15" s="36" customFormat="1" ht="23">
      <c r="A37" s="26"/>
      <c r="B37" s="27" t="str">
        <f>IFERROR(VLOOKUP(A37,[3]Stock!$A$7:$K$499997,2,0),"")</f>
        <v/>
      </c>
      <c r="C37" s="42"/>
      <c r="D37" s="29" t="str">
        <f>IFERROR(VLOOKUP(A37,[3]Stock!$A$8:$K$49997,5,0)*C37,"")</f>
        <v/>
      </c>
      <c r="E37" s="30"/>
      <c r="F37" s="31" t="str">
        <f>IFERROR(VLOOKUP(A37,[3]Stock!$A$8:$K$49997,8,0)*C37,"")</f>
        <v/>
      </c>
      <c r="G37" s="32"/>
      <c r="H37" s="33" t="str">
        <f>IFERROR(VLOOKUP(G37,[3]Parame!$A$1:$I$6,2,0),"")</f>
        <v/>
      </c>
      <c r="I37" s="34"/>
      <c r="J37" s="33" t="str">
        <f>IFERROR(VLOOKUP(I37,[3]Parame!$A$1:$I$6,2,0),"")</f>
        <v/>
      </c>
      <c r="K37" s="35"/>
      <c r="N37" s="35" t="str">
        <f>IFERROR(VLOOKUP(A37,[3]Stock!$A$7:$K$499997,3,0)*C37,"")</f>
        <v/>
      </c>
      <c r="O37" s="35" t="str">
        <f>IFERROR(VLOOKUP(A37,[3]Stock!$A$7:$K$499997,7,0),"")</f>
        <v/>
      </c>
    </row>
    <row r="38" spans="1:15" s="36" customFormat="1" ht="23">
      <c r="A38" s="26"/>
      <c r="B38" s="27" t="str">
        <f>IFERROR(VLOOKUP(A38,[3]Stock!$A$7:$K$499997,2,0),"")</f>
        <v/>
      </c>
      <c r="C38" s="42"/>
      <c r="D38" s="29" t="str">
        <f>IFERROR(VLOOKUP(A38,[3]Stock!$A$8:$K$49997,5,0)*C38,"")</f>
        <v/>
      </c>
      <c r="E38" s="30"/>
      <c r="F38" s="31" t="str">
        <f>IFERROR(VLOOKUP(A38,[3]Stock!$A$8:$K$49997,8,0)*C38,"")</f>
        <v/>
      </c>
      <c r="G38" s="32"/>
      <c r="H38" s="33" t="str">
        <f>IFERROR(VLOOKUP(G38,[3]Parame!$A$1:$I$6,2,0),"")</f>
        <v/>
      </c>
      <c r="I38" s="34"/>
      <c r="J38" s="33" t="str">
        <f>IFERROR(VLOOKUP(I38,[3]Parame!$A$1:$I$6,2,0),"")</f>
        <v/>
      </c>
      <c r="K38" s="35"/>
      <c r="N38" s="35" t="str">
        <f>IFERROR(VLOOKUP(A38,[3]Stock!$A$7:$K$499997,3,0)*C38,"")</f>
        <v/>
      </c>
      <c r="O38" s="35" t="str">
        <f>IFERROR(VLOOKUP(A38,[3]Stock!$A$7:$K$499997,7,0),"")</f>
        <v/>
      </c>
    </row>
    <row r="39" spans="1:15" s="36" customFormat="1" ht="23">
      <c r="A39" s="26"/>
      <c r="B39" s="27" t="str">
        <f>IFERROR(VLOOKUP(A39,[3]Stock!$A$7:$K$499997,2,0),"")</f>
        <v/>
      </c>
      <c r="C39" s="42"/>
      <c r="D39" s="29" t="str">
        <f>IFERROR(VLOOKUP(A39,[3]Stock!$A$8:$K$49997,5,0)*C39,"")</f>
        <v/>
      </c>
      <c r="E39" s="30"/>
      <c r="F39" s="31" t="str">
        <f>IFERROR(VLOOKUP(A39,[3]Stock!$A$8:$K$49997,8,0)*C39,"")</f>
        <v/>
      </c>
      <c r="G39" s="32"/>
      <c r="H39" s="33" t="str">
        <f>IFERROR(VLOOKUP(G39,[3]Parame!$A$1:$I$6,2,0),"")</f>
        <v/>
      </c>
      <c r="I39" s="34"/>
      <c r="J39" s="33" t="str">
        <f>IFERROR(VLOOKUP(I39,[3]Parame!$A$1:$I$6,2,0),"")</f>
        <v/>
      </c>
      <c r="K39" s="35"/>
      <c r="N39" s="35" t="str">
        <f>IFERROR(VLOOKUP(A39,[3]Stock!$A$7:$K$499997,3,0)*C39,"")</f>
        <v/>
      </c>
      <c r="O39" s="35" t="str">
        <f>IFERROR(VLOOKUP(A39,[3]Stock!$A$7:$K$499997,7,0),"")</f>
        <v/>
      </c>
    </row>
    <row r="40" spans="1:15" s="36" customFormat="1" ht="23">
      <c r="A40" s="26"/>
      <c r="B40" s="27" t="str">
        <f>IFERROR(VLOOKUP(A40,[3]Stock!$A$7:$K$499997,2,0),"")</f>
        <v/>
      </c>
      <c r="C40" s="42"/>
      <c r="D40" s="29" t="str">
        <f>IFERROR(VLOOKUP(A40,[3]Stock!$A$8:$K$49997,5,0)*C40,"")</f>
        <v/>
      </c>
      <c r="E40" s="30"/>
      <c r="F40" s="31" t="str">
        <f>IFERROR(VLOOKUP(A40,[3]Stock!$A$8:$K$49997,8,0)*C40,"")</f>
        <v/>
      </c>
      <c r="G40" s="32"/>
      <c r="H40" s="33" t="str">
        <f>IFERROR(VLOOKUP(G40,[3]Parame!$A$1:$I$6,2,0),"")</f>
        <v/>
      </c>
      <c r="I40" s="34"/>
      <c r="J40" s="33" t="str">
        <f>IFERROR(VLOOKUP(I40,[3]Parame!$A$1:$I$6,2,0),"")</f>
        <v/>
      </c>
      <c r="K40" s="35"/>
      <c r="N40" s="35" t="str">
        <f>IFERROR(VLOOKUP(A40,[3]Stock!$A$7:$K$499997,3,0)*C40,"")</f>
        <v/>
      </c>
      <c r="O40" s="35" t="str">
        <f>IFERROR(VLOOKUP(A40,[3]Stock!$A$7:$K$499997,7,0),"")</f>
        <v/>
      </c>
    </row>
    <row r="41" spans="1:15" s="36" customFormat="1" ht="23">
      <c r="A41" s="26"/>
      <c r="B41" s="27" t="str">
        <f>IFERROR(VLOOKUP(A41,[3]Stock!$A$7:$K$499997,2,0),"")</f>
        <v/>
      </c>
      <c r="C41" s="42"/>
      <c r="D41" s="29" t="str">
        <f>IFERROR(VLOOKUP(A41,[3]Stock!$A$8:$K$49997,5,0)*C41,"")</f>
        <v/>
      </c>
      <c r="E41" s="30"/>
      <c r="F41" s="31" t="str">
        <f>IFERROR(VLOOKUP(A41,[3]Stock!$A$8:$K$49997,8,0)*C41,"")</f>
        <v/>
      </c>
      <c r="G41" s="32"/>
      <c r="H41" s="33" t="str">
        <f>IFERROR(VLOOKUP(G41,[3]Parame!$A$1:$I$6,2,0),"")</f>
        <v/>
      </c>
      <c r="I41" s="34"/>
      <c r="J41" s="33" t="str">
        <f>IFERROR(VLOOKUP(I41,[3]Parame!$A$1:$I$6,2,0),"")</f>
        <v/>
      </c>
      <c r="K41" s="35"/>
      <c r="N41" s="35" t="str">
        <f>IFERROR(VLOOKUP(A41,[3]Stock!$A$7:$K$499997,3,0)*C41,"")</f>
        <v/>
      </c>
      <c r="O41" s="35" t="str">
        <f>IFERROR(VLOOKUP(A41,[3]Stock!$A$7:$K$499997,7,0),"")</f>
        <v/>
      </c>
    </row>
    <row r="42" spans="1:15" s="36" customFormat="1" ht="23">
      <c r="A42" s="26"/>
      <c r="B42" s="27" t="str">
        <f>IFERROR(VLOOKUP(A42,[3]Stock!$A$7:$K$499997,2,0),"")</f>
        <v/>
      </c>
      <c r="C42" s="42"/>
      <c r="D42" s="29" t="str">
        <f>IFERROR(VLOOKUP(A42,[3]Stock!$A$8:$K$49997,5,0)*C42,"")</f>
        <v/>
      </c>
      <c r="E42" s="30"/>
      <c r="F42" s="31" t="str">
        <f>IFERROR(VLOOKUP(A42,[3]Stock!$A$8:$K$49997,8,0)*C42,"")</f>
        <v/>
      </c>
      <c r="G42" s="32"/>
      <c r="H42" s="33" t="str">
        <f>IFERROR(VLOOKUP(G42,[3]Parame!$A$1:$I$6,2,0),"")</f>
        <v/>
      </c>
      <c r="I42" s="34"/>
      <c r="J42" s="33" t="str">
        <f>IFERROR(VLOOKUP(I42,[3]Parame!$A$1:$I$6,2,0),"")</f>
        <v/>
      </c>
      <c r="K42" s="35"/>
      <c r="N42" s="35" t="str">
        <f>IFERROR(VLOOKUP(A42,[3]Stock!$A$7:$K$499997,3,0)*C42,"")</f>
        <v/>
      </c>
      <c r="O42" s="35" t="str">
        <f>IFERROR(VLOOKUP(A42,[3]Stock!$A$7:$K$499997,7,0),"")</f>
        <v/>
      </c>
    </row>
    <row r="43" spans="1:15" s="36" customFormat="1" ht="23">
      <c r="A43" s="26"/>
      <c r="B43" s="27" t="str">
        <f>IFERROR(VLOOKUP(A43,[3]Stock!$A$7:$K$499997,2,0),"")</f>
        <v/>
      </c>
      <c r="C43" s="42"/>
      <c r="D43" s="29" t="str">
        <f>IFERROR(VLOOKUP(A43,[3]Stock!$A$8:$K$49997,5,0)*C43,"")</f>
        <v/>
      </c>
      <c r="E43" s="30"/>
      <c r="F43" s="31" t="str">
        <f>IFERROR(VLOOKUP(A43,[3]Stock!$A$8:$K$49997,8,0)*C43,"")</f>
        <v/>
      </c>
      <c r="G43" s="32"/>
      <c r="H43" s="33" t="str">
        <f>IFERROR(VLOOKUP(G43,[3]Parame!$A$1:$I$6,2,0),"")</f>
        <v/>
      </c>
      <c r="I43" s="34"/>
      <c r="J43" s="33" t="str">
        <f>IFERROR(VLOOKUP(I43,[3]Parame!$A$1:$I$6,2,0),"")</f>
        <v/>
      </c>
      <c r="K43" s="35"/>
      <c r="N43" s="35" t="str">
        <f>IFERROR(VLOOKUP(A43,[3]Stock!$A$7:$K$499997,3,0)*C43,"")</f>
        <v/>
      </c>
      <c r="O43" s="35" t="str">
        <f>IFERROR(VLOOKUP(A43,[3]Stock!$A$7:$K$499997,7,0),"")</f>
        <v/>
      </c>
    </row>
    <row r="44" spans="1:15" s="36" customFormat="1" ht="23">
      <c r="A44" s="26"/>
      <c r="B44" s="27" t="str">
        <f>IFERROR(VLOOKUP(A44,[3]Stock!$A$7:$K$499997,2,0),"")</f>
        <v/>
      </c>
      <c r="C44" s="42"/>
      <c r="D44" s="29" t="str">
        <f>IFERROR(VLOOKUP(A44,[3]Stock!$A$8:$K$49997,5,0)*C44,"")</f>
        <v/>
      </c>
      <c r="E44" s="30"/>
      <c r="F44" s="31" t="str">
        <f>IFERROR(VLOOKUP(A44,[3]Stock!$A$8:$K$49997,8,0)*C44,"")</f>
        <v/>
      </c>
      <c r="G44" s="32"/>
      <c r="H44" s="33" t="str">
        <f>IFERROR(VLOOKUP(G44,[3]Parame!$A$1:$I$6,2,0),"")</f>
        <v/>
      </c>
      <c r="I44" s="34"/>
      <c r="J44" s="33" t="str">
        <f>IFERROR(VLOOKUP(I44,[3]Parame!$A$1:$I$6,2,0),"")</f>
        <v/>
      </c>
      <c r="K44" s="35"/>
      <c r="N44" s="35" t="str">
        <f>IFERROR(VLOOKUP(A44,[3]Stock!$A$7:$K$499997,3,0)*C44,"")</f>
        <v/>
      </c>
      <c r="O44" s="35" t="str">
        <f>IFERROR(VLOOKUP(A44,[3]Stock!$A$7:$K$499997,7,0),"")</f>
        <v/>
      </c>
    </row>
    <row r="45" spans="1:15" s="36" customFormat="1" ht="23">
      <c r="A45" s="26"/>
      <c r="B45" s="27" t="str">
        <f>IFERROR(VLOOKUP(A45,[3]Stock!$A$7:$K$499997,2,0),"")</f>
        <v/>
      </c>
      <c r="C45" s="42"/>
      <c r="D45" s="29" t="str">
        <f>IFERROR(VLOOKUP(A45,[3]Stock!$A$8:$K$49997,5,0)*C45,"")</f>
        <v/>
      </c>
      <c r="E45" s="30"/>
      <c r="F45" s="31" t="str">
        <f>IFERROR(VLOOKUP(A45,[3]Stock!$A$8:$K$49997,8,0)*C45,"")</f>
        <v/>
      </c>
      <c r="G45" s="32"/>
      <c r="H45" s="33" t="str">
        <f>IFERROR(VLOOKUP(G45,[3]Parame!$A$1:$I$6,2,0),"")</f>
        <v/>
      </c>
      <c r="I45" s="34"/>
      <c r="J45" s="33" t="str">
        <f>IFERROR(VLOOKUP(I45,[3]Parame!$A$1:$I$6,2,0),"")</f>
        <v/>
      </c>
      <c r="K45" s="35"/>
      <c r="N45" s="35" t="str">
        <f>IFERROR(VLOOKUP(A45,[3]Stock!$A$7:$K$499997,3,0)*C45,"")</f>
        <v/>
      </c>
      <c r="O45" s="35" t="str">
        <f>IFERROR(VLOOKUP(A45,[3]Stock!$A$7:$K$499997,7,0),"")</f>
        <v/>
      </c>
    </row>
    <row r="46" spans="1:15" s="36" customFormat="1" ht="23">
      <c r="A46" s="26"/>
      <c r="B46" s="27" t="str">
        <f>IFERROR(VLOOKUP(A46,[3]Stock!$A$7:$K$499997,2,0),"")</f>
        <v/>
      </c>
      <c r="C46" s="42"/>
      <c r="D46" s="29" t="str">
        <f>IFERROR(VLOOKUP(A46,[3]Stock!$A$8:$K$49997,5,0)*C46,"")</f>
        <v/>
      </c>
      <c r="E46" s="30"/>
      <c r="F46" s="31" t="str">
        <f>IFERROR(VLOOKUP(A46,[3]Stock!$A$8:$K$49997,8,0)*C46,"")</f>
        <v/>
      </c>
      <c r="G46" s="32"/>
      <c r="H46" s="33" t="str">
        <f>IFERROR(VLOOKUP(G46,[3]Parame!$A$1:$I$6,2,0),"")</f>
        <v/>
      </c>
      <c r="I46" s="34"/>
      <c r="J46" s="33" t="str">
        <f>IFERROR(VLOOKUP(I46,[3]Parame!$A$1:$I$6,2,0),"")</f>
        <v/>
      </c>
      <c r="K46" s="35"/>
      <c r="N46" s="35" t="str">
        <f>IFERROR(VLOOKUP(A46,[3]Stock!$A$7:$K$499997,3,0)*C46,"")</f>
        <v/>
      </c>
      <c r="O46" s="35" t="str">
        <f>IFERROR(VLOOKUP(A46,[3]Stock!$A$7:$K$499997,7,0),"")</f>
        <v/>
      </c>
    </row>
    <row r="47" spans="1:15" s="36" customFormat="1" ht="23">
      <c r="A47" s="26"/>
      <c r="B47" s="27" t="str">
        <f>IFERROR(VLOOKUP(A47,[3]Stock!$A$7:$K$499997,2,0),"")</f>
        <v/>
      </c>
      <c r="C47" s="42"/>
      <c r="D47" s="29" t="str">
        <f>IFERROR(VLOOKUP(A47,[3]Stock!$A$8:$K$49997,5,0)*C47,"")</f>
        <v/>
      </c>
      <c r="E47" s="30"/>
      <c r="F47" s="31" t="str">
        <f>IFERROR(VLOOKUP(A47,[3]Stock!$A$8:$K$49997,8,0)*C47,"")</f>
        <v/>
      </c>
      <c r="G47" s="32"/>
      <c r="H47" s="33" t="str">
        <f>IFERROR(VLOOKUP(G47,[3]Parame!$A$1:$I$6,2,0),"")</f>
        <v/>
      </c>
      <c r="I47" s="34"/>
      <c r="J47" s="33" t="str">
        <f>IFERROR(VLOOKUP(I47,[3]Parame!$A$1:$I$6,2,0),"")</f>
        <v/>
      </c>
      <c r="K47" s="35"/>
      <c r="N47" s="35" t="str">
        <f>IFERROR(VLOOKUP(A47,[3]Stock!$A$7:$K$499997,3,0)*C47,"")</f>
        <v/>
      </c>
      <c r="O47" s="35" t="str">
        <f>IFERROR(VLOOKUP(A47,[3]Stock!$A$7:$K$499997,7,0),"")</f>
        <v/>
      </c>
    </row>
    <row r="48" spans="1:15" s="36" customFormat="1" ht="23">
      <c r="A48" s="26"/>
      <c r="B48" s="27" t="str">
        <f>IFERROR(VLOOKUP(A48,[3]Stock!$A$7:$K$499997,2,0),"")</f>
        <v/>
      </c>
      <c r="C48" s="42"/>
      <c r="D48" s="29" t="str">
        <f>IFERROR(VLOOKUP(A48,[3]Stock!$A$8:$K$49997,5,0)*C48,"")</f>
        <v/>
      </c>
      <c r="E48" s="30"/>
      <c r="F48" s="31" t="str">
        <f>IFERROR(VLOOKUP(A48,[3]Stock!$A$8:$K$49997,8,0)*C48,"")</f>
        <v/>
      </c>
      <c r="G48" s="32"/>
      <c r="H48" s="33" t="str">
        <f>IFERROR(VLOOKUP(G48,[3]Parame!$A$1:$I$6,2,0),"")</f>
        <v/>
      </c>
      <c r="I48" s="34"/>
      <c r="J48" s="33" t="str">
        <f>IFERROR(VLOOKUP(I48,[3]Parame!$A$1:$I$6,2,0),"")</f>
        <v/>
      </c>
      <c r="K48" s="35"/>
      <c r="N48" s="35" t="str">
        <f>IFERROR(VLOOKUP(A48,[3]Stock!$A$7:$K$499997,3,0)*C48,"")</f>
        <v/>
      </c>
      <c r="O48" s="35" t="str">
        <f>IFERROR(VLOOKUP(A48,[3]Stock!$A$7:$K$499997,7,0),"")</f>
        <v/>
      </c>
    </row>
    <row r="49" spans="1:15" s="36" customFormat="1" ht="23">
      <c r="A49" s="26"/>
      <c r="B49" s="27" t="str">
        <f>IFERROR(VLOOKUP(A49,[3]Stock!$A$7:$K$499997,2,0),"")</f>
        <v/>
      </c>
      <c r="C49" s="42"/>
      <c r="D49" s="29" t="str">
        <f>IFERROR(VLOOKUP(A49,[3]Stock!$A$8:$K$49997,5,0)*C49,"")</f>
        <v/>
      </c>
      <c r="E49" s="30"/>
      <c r="F49" s="31" t="str">
        <f>IFERROR(VLOOKUP(A49,[3]Stock!$A$8:$K$49997,8,0)*C49,"")</f>
        <v/>
      </c>
      <c r="G49" s="32"/>
      <c r="H49" s="33" t="str">
        <f>IFERROR(VLOOKUP(G49,[3]Parame!$A$1:$I$6,2,0),"")</f>
        <v/>
      </c>
      <c r="I49" s="34"/>
      <c r="J49" s="33" t="str">
        <f>IFERROR(VLOOKUP(I49,[3]Parame!$A$1:$I$6,2,0),"")</f>
        <v/>
      </c>
      <c r="K49" s="35"/>
      <c r="N49" s="35" t="str">
        <f>IFERROR(VLOOKUP(A49,[3]Stock!$A$7:$K$499997,3,0)*C49,"")</f>
        <v/>
      </c>
      <c r="O49" s="35" t="str">
        <f>IFERROR(VLOOKUP(A49,[3]Stock!$A$7:$K$499997,7,0),"")</f>
        <v/>
      </c>
    </row>
    <row r="50" spans="1:15" s="36" customFormat="1" ht="23">
      <c r="A50" s="26"/>
      <c r="B50" s="27" t="str">
        <f>IFERROR(VLOOKUP(A50,[3]Stock!$A$7:$K$499997,2,0),"")</f>
        <v/>
      </c>
      <c r="C50" s="42"/>
      <c r="D50" s="29" t="str">
        <f>IFERROR(VLOOKUP(A50,[3]Stock!$A$8:$K$49997,5,0)*C50,"")</f>
        <v/>
      </c>
      <c r="E50" s="30"/>
      <c r="F50" s="31" t="str">
        <f>IFERROR(VLOOKUP(A50,[3]Stock!$A$8:$K$49997,8,0)*C50,"")</f>
        <v/>
      </c>
      <c r="G50" s="32"/>
      <c r="H50" s="33" t="str">
        <f>IFERROR(VLOOKUP(G50,[3]Parame!$A$1:$I$6,2,0),"")</f>
        <v/>
      </c>
      <c r="I50" s="34"/>
      <c r="J50" s="33" t="str">
        <f>IFERROR(VLOOKUP(I50,[3]Parame!$A$1:$I$6,2,0),"")</f>
        <v/>
      </c>
      <c r="K50" s="35"/>
      <c r="N50" s="35" t="str">
        <f>IFERROR(VLOOKUP(A50,[3]Stock!$A$7:$K$499997,3,0)*C50,"")</f>
        <v/>
      </c>
      <c r="O50" s="35" t="str">
        <f>IFERROR(VLOOKUP(A50,[3]Stock!$A$7:$K$499997,7,0),"")</f>
        <v/>
      </c>
    </row>
    <row r="51" spans="1:15" s="36" customFormat="1" ht="23">
      <c r="A51" s="26"/>
      <c r="B51" s="27" t="str">
        <f>IFERROR(VLOOKUP(A51,[3]Stock!$A$7:$K$499997,2,0),"")</f>
        <v/>
      </c>
      <c r="C51" s="42"/>
      <c r="D51" s="29" t="str">
        <f>IFERROR(VLOOKUP(A51,[3]Stock!$A$8:$K$49997,5,0)*C51,"")</f>
        <v/>
      </c>
      <c r="E51" s="30"/>
      <c r="F51" s="31" t="str">
        <f>IFERROR(VLOOKUP(A51,[3]Stock!$A$8:$K$49997,8,0)*C51,"")</f>
        <v/>
      </c>
      <c r="G51" s="32"/>
      <c r="H51" s="33" t="str">
        <f>IFERROR(VLOOKUP(G51,[3]Parame!$A$1:$I$6,2,0),"")</f>
        <v/>
      </c>
      <c r="I51" s="34"/>
      <c r="J51" s="33" t="str">
        <f>IFERROR(VLOOKUP(I51,[3]Parame!$A$1:$I$6,2,0),"")</f>
        <v/>
      </c>
      <c r="K51" s="35"/>
      <c r="N51" s="35" t="str">
        <f>IFERROR(VLOOKUP(A51,[3]Stock!$A$7:$K$499997,3,0)*C51,"")</f>
        <v/>
      </c>
      <c r="O51" s="35" t="str">
        <f>IFERROR(VLOOKUP(A51,[3]Stock!$A$7:$K$499997,7,0),"")</f>
        <v/>
      </c>
    </row>
    <row r="52" spans="1:15" s="36" customFormat="1" ht="23">
      <c r="A52" s="26"/>
      <c r="B52" s="27" t="str">
        <f>IFERROR(VLOOKUP(A52,[3]Stock!$A$7:$K$499997,2,0),"")</f>
        <v/>
      </c>
      <c r="C52" s="42"/>
      <c r="D52" s="29" t="str">
        <f>IFERROR(VLOOKUP(A52,[3]Stock!$A$8:$K$49997,5,0)*C52,"")</f>
        <v/>
      </c>
      <c r="E52" s="30"/>
      <c r="F52" s="31" t="str">
        <f>IFERROR(VLOOKUP(A52,[3]Stock!$A$8:$K$49997,8,0)*C52,"")</f>
        <v/>
      </c>
      <c r="G52" s="32"/>
      <c r="H52" s="33" t="str">
        <f>IFERROR(VLOOKUP(G52,[3]Parame!$A$1:$I$6,2,0),"")</f>
        <v/>
      </c>
      <c r="I52" s="34"/>
      <c r="J52" s="33" t="str">
        <f>IFERROR(VLOOKUP(I52,[3]Parame!$A$1:$I$6,2,0),"")</f>
        <v/>
      </c>
      <c r="K52" s="35"/>
      <c r="N52" s="35" t="str">
        <f>IFERROR(VLOOKUP(A52,[3]Stock!$A$7:$K$499997,3,0)*C52,"")</f>
        <v/>
      </c>
      <c r="O52" s="35" t="str">
        <f>IFERROR(VLOOKUP(A52,[3]Stock!$A$7:$K$499997,7,0),"")</f>
        <v/>
      </c>
    </row>
    <row r="53" spans="1:15" s="36" customFormat="1" ht="23">
      <c r="A53" s="26"/>
      <c r="B53" s="27" t="str">
        <f>IFERROR(VLOOKUP(A53,[3]Stock!$A$7:$K$499997,2,0),"")</f>
        <v/>
      </c>
      <c r="C53" s="42"/>
      <c r="D53" s="29" t="str">
        <f>IFERROR(VLOOKUP(A53,[3]Stock!$A$8:$K$49997,5,0)*C53,"")</f>
        <v/>
      </c>
      <c r="E53" s="30"/>
      <c r="F53" s="31" t="str">
        <f>IFERROR(VLOOKUP(A53,[3]Stock!$A$8:$K$49997,8,0)*C53,"")</f>
        <v/>
      </c>
      <c r="G53" s="32"/>
      <c r="H53" s="33" t="str">
        <f>IFERROR(VLOOKUP(G53,[3]Parame!$A$1:$I$6,2,0),"")</f>
        <v/>
      </c>
      <c r="I53" s="34"/>
      <c r="J53" s="33" t="str">
        <f>IFERROR(VLOOKUP(I53,[3]Parame!$A$1:$I$6,2,0),"")</f>
        <v/>
      </c>
      <c r="K53" s="35"/>
      <c r="N53" s="35" t="str">
        <f>IFERROR(VLOOKUP(A53,[3]Stock!$A$7:$K$499997,3,0)*C53,"")</f>
        <v/>
      </c>
      <c r="O53" s="35" t="str">
        <f>IFERROR(VLOOKUP(A53,[3]Stock!$A$7:$K$499997,7,0),"")</f>
        <v/>
      </c>
    </row>
    <row r="54" spans="1:15" s="36" customFormat="1" ht="23">
      <c r="A54" s="26"/>
      <c r="B54" s="27" t="str">
        <f>IFERROR(VLOOKUP(A54,[3]Stock!$A$7:$K$499997,2,0),"")</f>
        <v/>
      </c>
      <c r="C54" s="42"/>
      <c r="D54" s="29" t="str">
        <f>IFERROR(VLOOKUP(A54,[3]Stock!$A$8:$K$49997,5,0)*C54,"")</f>
        <v/>
      </c>
      <c r="E54" s="30"/>
      <c r="F54" s="31" t="str">
        <f>IFERROR(VLOOKUP(A54,[3]Stock!$A$8:$K$49997,8,0)*C54,"")</f>
        <v/>
      </c>
      <c r="G54" s="32"/>
      <c r="H54" s="33" t="str">
        <f>IFERROR(VLOOKUP(G54,[3]Parame!$A$1:$I$6,2,0),"")</f>
        <v/>
      </c>
      <c r="I54" s="34"/>
      <c r="J54" s="33" t="str">
        <f>IFERROR(VLOOKUP(I54,[3]Parame!$A$1:$I$6,2,0),"")</f>
        <v/>
      </c>
      <c r="K54" s="35"/>
      <c r="N54" s="35" t="str">
        <f>IFERROR(VLOOKUP(A54,[3]Stock!$A$7:$K$499997,3,0)*C54,"")</f>
        <v/>
      </c>
      <c r="O54" s="35" t="str">
        <f>IFERROR(VLOOKUP(A54,[3]Stock!$A$7:$K$499997,7,0),"")</f>
        <v/>
      </c>
    </row>
    <row r="55" spans="1:15" s="36" customFormat="1" ht="23">
      <c r="A55" s="26"/>
      <c r="B55" s="27" t="str">
        <f>IFERROR(VLOOKUP(A55,[3]Stock!$A$7:$K$499997,2,0),"")</f>
        <v/>
      </c>
      <c r="C55" s="42"/>
      <c r="D55" s="29" t="str">
        <f>IFERROR(VLOOKUP(A55,[3]Stock!$A$8:$K$49997,5,0)*C55,"")</f>
        <v/>
      </c>
      <c r="E55" s="30"/>
      <c r="F55" s="31" t="str">
        <f>IFERROR(VLOOKUP(A55,[3]Stock!$A$8:$K$49997,8,0)*C55,"")</f>
        <v/>
      </c>
      <c r="G55" s="32"/>
      <c r="H55" s="33" t="str">
        <f>IFERROR(VLOOKUP(G55,[3]Parame!$A$1:$I$6,2,0),"")</f>
        <v/>
      </c>
      <c r="I55" s="34"/>
      <c r="J55" s="33" t="str">
        <f>IFERROR(VLOOKUP(I55,[3]Parame!$A$1:$I$6,2,0),"")</f>
        <v/>
      </c>
      <c r="K55" s="35"/>
      <c r="N55" s="35" t="str">
        <f>IFERROR(VLOOKUP(A55,[3]Stock!$A$7:$K$499997,3,0)*C55,"")</f>
        <v/>
      </c>
      <c r="O55" s="35" t="str">
        <f>IFERROR(VLOOKUP(A55,[3]Stock!$A$7:$K$499997,7,0),"")</f>
        <v/>
      </c>
    </row>
    <row r="56" spans="1:15" s="36" customFormat="1" ht="23">
      <c r="A56" s="26"/>
      <c r="B56" s="27" t="str">
        <f>IFERROR(VLOOKUP(A56,[3]Stock!$A$7:$K$499997,2,0),"")</f>
        <v/>
      </c>
      <c r="C56" s="42"/>
      <c r="D56" s="29" t="str">
        <f>IFERROR(VLOOKUP(A56,[3]Stock!$A$8:$K$49997,5,0)*C56,"")</f>
        <v/>
      </c>
      <c r="E56" s="30"/>
      <c r="F56" s="31" t="str">
        <f>IFERROR(VLOOKUP(A56,[3]Stock!$A$8:$K$49997,8,0)*C56,"")</f>
        <v/>
      </c>
      <c r="G56" s="32"/>
      <c r="H56" s="33" t="str">
        <f>IFERROR(VLOOKUP(G56,[3]Parame!$A$1:$I$6,2,0),"")</f>
        <v/>
      </c>
      <c r="I56" s="34"/>
      <c r="J56" s="33" t="str">
        <f>IFERROR(VLOOKUP(I56,[3]Parame!$A$1:$I$6,2,0),"")</f>
        <v/>
      </c>
      <c r="K56" s="35"/>
      <c r="N56" s="35" t="str">
        <f>IFERROR(VLOOKUP(A56,[3]Stock!$A$7:$K$499997,3,0)*C56,"")</f>
        <v/>
      </c>
      <c r="O56" s="35" t="str">
        <f>IFERROR(VLOOKUP(A56,[3]Stock!$A$7:$K$499997,7,0),"")</f>
        <v/>
      </c>
    </row>
    <row r="57" spans="1:15" s="36" customFormat="1" ht="23">
      <c r="A57" s="26"/>
      <c r="B57" s="27" t="str">
        <f>IFERROR(VLOOKUP(A57,[3]Stock!$A$7:$K$499997,2,0),"")</f>
        <v/>
      </c>
      <c r="C57" s="42"/>
      <c r="D57" s="29" t="str">
        <f>IFERROR(VLOOKUP(A57,[3]Stock!$A$8:$K$49997,5,0)*C57,"")</f>
        <v/>
      </c>
      <c r="E57" s="30"/>
      <c r="F57" s="31" t="str">
        <f>IFERROR(VLOOKUP(A57,[3]Stock!$A$8:$K$49997,8,0)*C57,"")</f>
        <v/>
      </c>
      <c r="G57" s="32"/>
      <c r="H57" s="33" t="str">
        <f>IFERROR(VLOOKUP(G57,[3]Parame!$A$1:$I$6,2,0),"")</f>
        <v/>
      </c>
      <c r="I57" s="34"/>
      <c r="J57" s="33" t="str">
        <f>IFERROR(VLOOKUP(I57,[3]Parame!$A$1:$I$6,2,0),"")</f>
        <v/>
      </c>
      <c r="K57" s="35"/>
      <c r="N57" s="35" t="str">
        <f>IFERROR(VLOOKUP(A57,[3]Stock!$A$7:$K$499997,3,0)*C57,"")</f>
        <v/>
      </c>
      <c r="O57" s="35" t="str">
        <f>IFERROR(VLOOKUP(A57,[3]Stock!$A$7:$K$499997,7,0),"")</f>
        <v/>
      </c>
    </row>
    <row r="58" spans="1:15" s="36" customFormat="1" ht="23">
      <c r="A58" s="26"/>
      <c r="B58" s="27" t="str">
        <f>IFERROR(VLOOKUP(A58,[3]Stock!$A$7:$K$499997,2,0),"")</f>
        <v/>
      </c>
      <c r="C58" s="42"/>
      <c r="D58" s="29" t="str">
        <f>IFERROR(VLOOKUP(A58,[3]Stock!$A$8:$K$49997,5,0)*C58,"")</f>
        <v/>
      </c>
      <c r="E58" s="30"/>
      <c r="F58" s="31" t="str">
        <f>IFERROR(VLOOKUP(A58,[3]Stock!$A$8:$K$49997,8,0)*C58,"")</f>
        <v/>
      </c>
      <c r="G58" s="32"/>
      <c r="H58" s="33" t="str">
        <f>IFERROR(VLOOKUP(G58,[3]Parame!$A$1:$I$6,2,0),"")</f>
        <v/>
      </c>
      <c r="I58" s="34"/>
      <c r="J58" s="33" t="str">
        <f>IFERROR(VLOOKUP(I58,[3]Parame!$A$1:$I$6,2,0),"")</f>
        <v/>
      </c>
      <c r="K58" s="35"/>
      <c r="N58" s="35" t="str">
        <f>IFERROR(VLOOKUP(A58,[3]Stock!$A$7:$K$499997,3,0)*C58,"")</f>
        <v/>
      </c>
      <c r="O58" s="35" t="str">
        <f>IFERROR(VLOOKUP(A58,[3]Stock!$A$7:$K$499997,7,0),"")</f>
        <v/>
      </c>
    </row>
    <row r="59" spans="1:15" s="36" customFormat="1" ht="23">
      <c r="A59" s="26"/>
      <c r="B59" s="27" t="str">
        <f>IFERROR(VLOOKUP(A59,[3]Stock!$A$7:$K$499997,2,0),"")</f>
        <v/>
      </c>
      <c r="C59" s="42"/>
      <c r="D59" s="29" t="str">
        <f>IFERROR(VLOOKUP(A59,[3]Stock!$A$8:$K$49997,5,0)*C59,"")</f>
        <v/>
      </c>
      <c r="E59" s="30"/>
      <c r="F59" s="31" t="str">
        <f>IFERROR(VLOOKUP(A59,[3]Stock!$A$8:$K$49997,8,0)*C59,"")</f>
        <v/>
      </c>
      <c r="G59" s="32"/>
      <c r="H59" s="33" t="str">
        <f>IFERROR(VLOOKUP(G59,[3]Parame!$A$1:$I$6,2,0),"")</f>
        <v/>
      </c>
      <c r="I59" s="34"/>
      <c r="J59" s="33" t="str">
        <f>IFERROR(VLOOKUP(I59,[3]Parame!$A$1:$I$6,2,0),"")</f>
        <v/>
      </c>
      <c r="K59" s="35"/>
      <c r="N59" s="35" t="str">
        <f>IFERROR(VLOOKUP(A59,[3]Stock!$A$7:$K$499997,3,0)*C59,"")</f>
        <v/>
      </c>
      <c r="O59" s="35" t="str">
        <f>IFERROR(VLOOKUP(A59,[3]Stock!$A$7:$K$499997,7,0),"")</f>
        <v/>
      </c>
    </row>
    <row r="60" spans="1:15" s="36" customFormat="1" ht="23">
      <c r="A60" s="26"/>
      <c r="B60" s="27" t="str">
        <f>IFERROR(VLOOKUP(A60,[3]Stock!$A$7:$K$499997,2,0),"")</f>
        <v/>
      </c>
      <c r="C60" s="42"/>
      <c r="D60" s="29" t="str">
        <f>IFERROR(VLOOKUP(A60,[3]Stock!$A$8:$K$49997,5,0)*C60,"")</f>
        <v/>
      </c>
      <c r="E60" s="30"/>
      <c r="F60" s="31" t="str">
        <f>IFERROR(VLOOKUP(A60,[3]Stock!$A$8:$K$49997,8,0)*C60,"")</f>
        <v/>
      </c>
      <c r="G60" s="32"/>
      <c r="H60" s="33" t="str">
        <f>IFERROR(VLOOKUP(G60,[3]Parame!$A$1:$I$6,2,0),"")</f>
        <v/>
      </c>
      <c r="I60" s="34"/>
      <c r="J60" s="33" t="str">
        <f>IFERROR(VLOOKUP(I60,[3]Parame!$A$1:$I$6,2,0),"")</f>
        <v/>
      </c>
      <c r="K60" s="35"/>
      <c r="N60" s="35" t="str">
        <f>IFERROR(VLOOKUP(A60,[3]Stock!$A$7:$K$499997,3,0)*C60,"")</f>
        <v/>
      </c>
      <c r="O60" s="35" t="str">
        <f>IFERROR(VLOOKUP(A60,[3]Stock!$A$7:$K$499997,7,0),"")</f>
        <v/>
      </c>
    </row>
    <row r="61" spans="1:15" s="36" customFormat="1" ht="23">
      <c r="A61" s="26"/>
      <c r="B61" s="27" t="str">
        <f>IFERROR(VLOOKUP(A61,[3]Stock!$A$7:$K$499997,2,0),"")</f>
        <v/>
      </c>
      <c r="C61" s="42"/>
      <c r="D61" s="29" t="str">
        <f>IFERROR(VLOOKUP(A61,[3]Stock!$A$8:$K$49997,5,0)*C61,"")</f>
        <v/>
      </c>
      <c r="E61" s="30"/>
      <c r="F61" s="31" t="str">
        <f>IFERROR(VLOOKUP(A61,[3]Stock!$A$8:$K$49997,8,0)*C61,"")</f>
        <v/>
      </c>
      <c r="G61" s="32"/>
      <c r="H61" s="33" t="str">
        <f>IFERROR(VLOOKUP(G61,[3]Parame!$A$1:$I$6,2,0),"")</f>
        <v/>
      </c>
      <c r="I61" s="34"/>
      <c r="J61" s="33" t="str">
        <f>IFERROR(VLOOKUP(I61,[3]Parame!$A$1:$I$6,2,0),"")</f>
        <v/>
      </c>
      <c r="K61" s="35"/>
      <c r="N61" s="35" t="str">
        <f>IFERROR(VLOOKUP(A61,[3]Stock!$A$7:$K$499997,3,0)*C61,"")</f>
        <v/>
      </c>
      <c r="O61" s="35" t="str">
        <f>IFERROR(VLOOKUP(A61,[3]Stock!$A$7:$K$499997,7,0),"")</f>
        <v/>
      </c>
    </row>
    <row r="62" spans="1:15" s="36" customFormat="1" ht="23">
      <c r="A62" s="26"/>
      <c r="B62" s="27" t="str">
        <f>IFERROR(VLOOKUP(A62,[3]Stock!$A$7:$K$499997,2,0),"")</f>
        <v/>
      </c>
      <c r="C62" s="42"/>
      <c r="D62" s="29" t="str">
        <f>IFERROR(VLOOKUP(A62,[3]Stock!$A$8:$K$49997,5,0)*C62,"")</f>
        <v/>
      </c>
      <c r="E62" s="30"/>
      <c r="F62" s="31" t="str">
        <f>IFERROR(VLOOKUP(A62,[3]Stock!$A$8:$K$49997,8,0)*C62,"")</f>
        <v/>
      </c>
      <c r="G62" s="32"/>
      <c r="H62" s="33" t="str">
        <f>IFERROR(VLOOKUP(G62,[3]Parame!$A$1:$I$6,2,0),"")</f>
        <v/>
      </c>
      <c r="I62" s="34"/>
      <c r="J62" s="33" t="str">
        <f>IFERROR(VLOOKUP(I62,[3]Parame!$A$1:$I$6,2,0),"")</f>
        <v/>
      </c>
      <c r="K62" s="35"/>
      <c r="N62" s="35" t="str">
        <f>IFERROR(VLOOKUP(A62,[3]Stock!$A$7:$K$499997,3,0)*C62,"")</f>
        <v/>
      </c>
      <c r="O62" s="35" t="str">
        <f>IFERROR(VLOOKUP(A62,[3]Stock!$A$7:$K$499997,7,0),"")</f>
        <v/>
      </c>
    </row>
    <row r="63" spans="1:15" s="36" customFormat="1" ht="23">
      <c r="A63" s="26"/>
      <c r="B63" s="27" t="str">
        <f>IFERROR(VLOOKUP(A63,[3]Stock!$A$7:$K$499997,2,0),"")</f>
        <v/>
      </c>
      <c r="C63" s="42"/>
      <c r="D63" s="29" t="str">
        <f>IFERROR(VLOOKUP(A63,[3]Stock!$A$8:$K$49997,5,0)*C63,"")</f>
        <v/>
      </c>
      <c r="E63" s="30"/>
      <c r="F63" s="31" t="str">
        <f>IFERROR(VLOOKUP(A63,[3]Stock!$A$8:$K$49997,8,0)*C63,"")</f>
        <v/>
      </c>
      <c r="G63" s="32"/>
      <c r="H63" s="33" t="str">
        <f>IFERROR(VLOOKUP(G63,[3]Parame!$A$1:$I$6,2,0),"")</f>
        <v/>
      </c>
      <c r="I63" s="34"/>
      <c r="J63" s="33" t="str">
        <f>IFERROR(VLOOKUP(I63,[3]Parame!$A$1:$I$6,2,0),"")</f>
        <v/>
      </c>
      <c r="K63" s="35"/>
      <c r="N63" s="35" t="str">
        <f>IFERROR(VLOOKUP(A63,[3]Stock!$A$7:$K$499997,3,0)*C63,"")</f>
        <v/>
      </c>
      <c r="O63" s="35" t="str">
        <f>IFERROR(VLOOKUP(A63,[3]Stock!$A$7:$K$499997,7,0),"")</f>
        <v/>
      </c>
    </row>
    <row r="64" spans="1:15" s="36" customFormat="1" ht="23">
      <c r="A64" s="26"/>
      <c r="B64" s="27" t="str">
        <f>IFERROR(VLOOKUP(A64,[3]Stock!$A$7:$K$499997,2,0),"")</f>
        <v/>
      </c>
      <c r="C64" s="42"/>
      <c r="D64" s="29" t="str">
        <f>IFERROR(VLOOKUP(A64,[3]Stock!$A$8:$K$49997,5,0)*C64,"")</f>
        <v/>
      </c>
      <c r="E64" s="30"/>
      <c r="F64" s="31" t="str">
        <f>IFERROR(VLOOKUP(A64,[3]Stock!$A$8:$K$49997,8,0)*C64,"")</f>
        <v/>
      </c>
      <c r="G64" s="32"/>
      <c r="H64" s="33" t="str">
        <f>IFERROR(VLOOKUP(G64,[3]Parame!$A$1:$I$6,2,0),"")</f>
        <v/>
      </c>
      <c r="I64" s="34"/>
      <c r="J64" s="33" t="str">
        <f>IFERROR(VLOOKUP(I64,[3]Parame!$A$1:$I$6,2,0),"")</f>
        <v/>
      </c>
      <c r="K64" s="35"/>
      <c r="N64" s="35" t="str">
        <f>IFERROR(VLOOKUP(A64,[3]Stock!$A$7:$K$499997,3,0)*C64,"")</f>
        <v/>
      </c>
      <c r="O64" s="35" t="str">
        <f>IFERROR(VLOOKUP(A64,[3]Stock!$A$7:$K$499997,7,0),"")</f>
        <v/>
      </c>
    </row>
    <row r="65" spans="1:15" s="36" customFormat="1" ht="23">
      <c r="A65" s="26"/>
      <c r="B65" s="27" t="str">
        <f>IFERROR(VLOOKUP(A65,[3]Stock!$A$7:$K$499997,2,0),"")</f>
        <v/>
      </c>
      <c r="C65" s="42"/>
      <c r="D65" s="29" t="str">
        <f>IFERROR(VLOOKUP(A65,[3]Stock!$A$8:$K$49997,5,0)*C65,"")</f>
        <v/>
      </c>
      <c r="E65" s="30"/>
      <c r="F65" s="31" t="str">
        <f>IFERROR(VLOOKUP(A65,[3]Stock!$A$8:$K$49997,8,0)*C65,"")</f>
        <v/>
      </c>
      <c r="G65" s="32"/>
      <c r="H65" s="33" t="str">
        <f>IFERROR(VLOOKUP(G65,[3]Parame!$A$1:$I$6,2,0),"")</f>
        <v/>
      </c>
      <c r="I65" s="34"/>
      <c r="J65" s="33" t="str">
        <f>IFERROR(VLOOKUP(I65,[3]Parame!$A$1:$I$6,2,0),"")</f>
        <v/>
      </c>
      <c r="K65" s="35"/>
      <c r="N65" s="35" t="str">
        <f>IFERROR(VLOOKUP(A65,[3]Stock!$A$7:$K$499997,3,0)*C65,"")</f>
        <v/>
      </c>
      <c r="O65" s="35" t="str">
        <f>IFERROR(VLOOKUP(A65,[3]Stock!$A$7:$K$499997,7,0),"")</f>
        <v/>
      </c>
    </row>
    <row r="66" spans="1:15" s="36" customFormat="1" ht="23">
      <c r="A66" s="26"/>
      <c r="B66" s="27" t="str">
        <f>IFERROR(VLOOKUP(A66,[3]Stock!$A$7:$K$499997,2,0),"")</f>
        <v/>
      </c>
      <c r="C66" s="42"/>
      <c r="D66" s="29" t="str">
        <f>IFERROR(VLOOKUP(A66,[3]Stock!$A$8:$K$49997,5,0)*C66,"")</f>
        <v/>
      </c>
      <c r="E66" s="30"/>
      <c r="F66" s="31" t="str">
        <f>IFERROR(VLOOKUP(A66,[3]Stock!$A$8:$K$49997,8,0)*C66,"")</f>
        <v/>
      </c>
      <c r="G66" s="32"/>
      <c r="H66" s="33" t="str">
        <f>IFERROR(VLOOKUP(G66,[3]Parame!$A$1:$I$6,2,0),"")</f>
        <v/>
      </c>
      <c r="I66" s="34"/>
      <c r="J66" s="33" t="str">
        <f>IFERROR(VLOOKUP(I66,[3]Parame!$A$1:$I$6,2,0),"")</f>
        <v/>
      </c>
      <c r="K66" s="35"/>
      <c r="N66" s="35" t="str">
        <f>IFERROR(VLOOKUP(A66,[3]Stock!$A$7:$K$499997,3,0)*C66,"")</f>
        <v/>
      </c>
      <c r="O66" s="35" t="str">
        <f>IFERROR(VLOOKUP(A66,[3]Stock!$A$7:$K$499997,7,0),"")</f>
        <v/>
      </c>
    </row>
    <row r="67" spans="1:15" s="36" customFormat="1" ht="23">
      <c r="A67" s="26"/>
      <c r="B67" s="27" t="str">
        <f>IFERROR(VLOOKUP(A67,[3]Stock!$A$7:$K$499997,2,0),"")</f>
        <v/>
      </c>
      <c r="C67" s="42"/>
      <c r="D67" s="29" t="str">
        <f>IFERROR(VLOOKUP(A67,[3]Stock!$A$8:$K$49997,5,0)*C67,"")</f>
        <v/>
      </c>
      <c r="E67" s="30"/>
      <c r="F67" s="31" t="str">
        <f>IFERROR(VLOOKUP(A67,[3]Stock!$A$8:$K$49997,8,0)*C67,"")</f>
        <v/>
      </c>
      <c r="G67" s="32"/>
      <c r="H67" s="33" t="str">
        <f>IFERROR(VLOOKUP(G67,[3]Parame!$A$1:$I$6,2,0),"")</f>
        <v/>
      </c>
      <c r="I67" s="34"/>
      <c r="J67" s="33" t="str">
        <f>IFERROR(VLOOKUP(I67,[3]Parame!$A$1:$I$6,2,0),"")</f>
        <v/>
      </c>
      <c r="K67" s="35"/>
      <c r="N67" s="35" t="str">
        <f>IFERROR(VLOOKUP(A67,[3]Stock!$A$7:$K$499997,3,0)*C67,"")</f>
        <v/>
      </c>
      <c r="O67" s="35" t="str">
        <f>IFERROR(VLOOKUP(A67,[3]Stock!$A$7:$K$499997,7,0),"")</f>
        <v/>
      </c>
    </row>
    <row r="68" spans="1:15" s="36" customFormat="1" ht="23">
      <c r="A68" s="26"/>
      <c r="B68" s="27" t="str">
        <f>IFERROR(VLOOKUP(A68,[3]Stock!$A$7:$K$499997,2,0),"")</f>
        <v/>
      </c>
      <c r="C68" s="42"/>
      <c r="D68" s="29" t="str">
        <f>IFERROR(VLOOKUP(A68,[3]Stock!$A$8:$K$49997,5,0)*C68,"")</f>
        <v/>
      </c>
      <c r="E68" s="30"/>
      <c r="F68" s="31" t="str">
        <f>IFERROR(VLOOKUP(A68,[3]Stock!$A$8:$K$49997,8,0)*C68,"")</f>
        <v/>
      </c>
      <c r="G68" s="32"/>
      <c r="H68" s="33" t="str">
        <f>IFERROR(VLOOKUP(G68,[3]Parame!$A$1:$I$6,2,0),"")</f>
        <v/>
      </c>
      <c r="I68" s="34"/>
      <c r="J68" s="33" t="str">
        <f>IFERROR(VLOOKUP(I68,[3]Parame!$A$1:$I$6,2,0),"")</f>
        <v/>
      </c>
      <c r="K68" s="35"/>
      <c r="N68" s="35" t="str">
        <f>IFERROR(VLOOKUP(A68,[3]Stock!$A$7:$K$499997,3,0)*C68,"")</f>
        <v/>
      </c>
      <c r="O68" s="35" t="str">
        <f>IFERROR(VLOOKUP(A68,[3]Stock!$A$7:$K$499997,7,0),"")</f>
        <v/>
      </c>
    </row>
    <row r="69" spans="1:15" s="36" customFormat="1" ht="23">
      <c r="A69" s="26"/>
      <c r="B69" s="27" t="str">
        <f>IFERROR(VLOOKUP(A69,[3]Stock!$A$7:$K$499997,2,0),"")</f>
        <v/>
      </c>
      <c r="C69" s="42"/>
      <c r="D69" s="29" t="str">
        <f>IFERROR(VLOOKUP(A69,[3]Stock!$A$8:$K$49997,5,0)*C69,"")</f>
        <v/>
      </c>
      <c r="E69" s="30"/>
      <c r="F69" s="31" t="str">
        <f>IFERROR(VLOOKUP(A69,[3]Stock!$A$8:$K$49997,8,0)*C69,"")</f>
        <v/>
      </c>
      <c r="G69" s="32"/>
      <c r="H69" s="33" t="str">
        <f>IFERROR(VLOOKUP(G69,[3]Parame!$A$1:$I$6,2,0),"")</f>
        <v/>
      </c>
      <c r="I69" s="34"/>
      <c r="J69" s="33" t="str">
        <f>IFERROR(VLOOKUP(I69,[3]Parame!$A$1:$I$6,2,0),"")</f>
        <v/>
      </c>
      <c r="K69" s="35"/>
      <c r="N69" s="35" t="str">
        <f>IFERROR(VLOOKUP(A69,[3]Stock!$A$7:$K$499997,3,0)*C69,"")</f>
        <v/>
      </c>
      <c r="O69" s="35" t="str">
        <f>IFERROR(VLOOKUP(A69,[3]Stock!$A$7:$K$499997,7,0),"")</f>
        <v/>
      </c>
    </row>
    <row r="70" spans="1:15" s="36" customFormat="1" ht="23">
      <c r="A70" s="26"/>
      <c r="B70" s="27" t="str">
        <f>IFERROR(VLOOKUP(A70,[3]Stock!$A$7:$K$499997,2,0),"")</f>
        <v/>
      </c>
      <c r="C70" s="42"/>
      <c r="D70" s="29" t="str">
        <f>IFERROR(VLOOKUP(A70,[3]Stock!$A$8:$K$49997,5,0)*C70,"")</f>
        <v/>
      </c>
      <c r="E70" s="30"/>
      <c r="F70" s="31" t="str">
        <f>IFERROR(VLOOKUP(A70,[3]Stock!$A$8:$K$49997,8,0)*C70,"")</f>
        <v/>
      </c>
      <c r="G70" s="32"/>
      <c r="H70" s="33" t="str">
        <f>IFERROR(VLOOKUP(G70,[3]Parame!$A$1:$I$6,2,0),"")</f>
        <v/>
      </c>
      <c r="I70" s="34"/>
      <c r="J70" s="33" t="str">
        <f>IFERROR(VLOOKUP(I70,[3]Parame!$A$1:$I$6,2,0),"")</f>
        <v/>
      </c>
      <c r="K70" s="35"/>
      <c r="N70" s="35" t="str">
        <f>IFERROR(VLOOKUP(A70,[3]Stock!$A$7:$K$499997,3,0)*C70,"")</f>
        <v/>
      </c>
      <c r="O70" s="35" t="str">
        <f>IFERROR(VLOOKUP(A70,[3]Stock!$A$7:$K$499997,7,0),"")</f>
        <v/>
      </c>
    </row>
    <row r="71" spans="1:15" s="36" customFormat="1" ht="23">
      <c r="A71" s="26"/>
      <c r="B71" s="27" t="str">
        <f>IFERROR(VLOOKUP(A71,[3]Stock!$A$7:$K$499997,2,0),"")</f>
        <v/>
      </c>
      <c r="C71" s="42"/>
      <c r="D71" s="29" t="str">
        <f>IFERROR(VLOOKUP(A71,[3]Stock!$A$8:$K$49997,5,0)*C71,"")</f>
        <v/>
      </c>
      <c r="E71" s="30"/>
      <c r="F71" s="31" t="str">
        <f>IFERROR(VLOOKUP(A71,[3]Stock!$A$8:$K$49997,8,0)*C71,"")</f>
        <v/>
      </c>
      <c r="G71" s="32"/>
      <c r="H71" s="33" t="str">
        <f>IFERROR(VLOOKUP(G71,[3]Parame!$A$1:$I$6,2,0),"")</f>
        <v/>
      </c>
      <c r="I71" s="34"/>
      <c r="J71" s="33" t="str">
        <f>IFERROR(VLOOKUP(I71,[3]Parame!$A$1:$I$6,2,0),"")</f>
        <v/>
      </c>
      <c r="K71" s="35"/>
      <c r="N71" s="35" t="str">
        <f>IFERROR(VLOOKUP(A71,[3]Stock!$A$7:$K$499997,3,0)*C71,"")</f>
        <v/>
      </c>
      <c r="O71" s="35" t="str">
        <f>IFERROR(VLOOKUP(A71,[3]Stock!$A$7:$K$499997,7,0),"")</f>
        <v/>
      </c>
    </row>
    <row r="72" spans="1:15" s="36" customFormat="1" ht="23">
      <c r="A72" s="26"/>
      <c r="B72" s="27" t="str">
        <f>IFERROR(VLOOKUP(A72,[3]Stock!$A$7:$K$499997,2,0),"")</f>
        <v/>
      </c>
      <c r="C72" s="42"/>
      <c r="D72" s="29" t="str">
        <f>IFERROR(VLOOKUP(A72,[3]Stock!$A$8:$K$49997,5,0)*C72,"")</f>
        <v/>
      </c>
      <c r="E72" s="30"/>
      <c r="F72" s="31" t="str">
        <f>IFERROR(VLOOKUP(A72,[3]Stock!$A$8:$K$49997,8,0)*C72,"")</f>
        <v/>
      </c>
      <c r="G72" s="32"/>
      <c r="H72" s="33" t="str">
        <f>IFERROR(VLOOKUP(G72,[3]Parame!$A$1:$I$6,2,0),"")</f>
        <v/>
      </c>
      <c r="I72" s="34"/>
      <c r="J72" s="33" t="str">
        <f>IFERROR(VLOOKUP(I72,[3]Parame!$A$1:$I$6,2,0),"")</f>
        <v/>
      </c>
      <c r="K72" s="35"/>
      <c r="N72" s="35" t="str">
        <f>IFERROR(VLOOKUP(A72,[3]Stock!$A$7:$K$499997,3,0)*C72,"")</f>
        <v/>
      </c>
      <c r="O72" s="35" t="str">
        <f>IFERROR(VLOOKUP(A72,[3]Stock!$A$7:$K$499997,7,0),"")</f>
        <v/>
      </c>
    </row>
    <row r="73" spans="1:15" s="36" customFormat="1" ht="23">
      <c r="A73" s="26"/>
      <c r="B73" s="27" t="str">
        <f>IFERROR(VLOOKUP(A73,[3]Stock!$A$7:$K$499997,2,0),"")</f>
        <v/>
      </c>
      <c r="C73" s="42"/>
      <c r="D73" s="29" t="str">
        <f>IFERROR(VLOOKUP(A73,[3]Stock!$A$8:$K$49997,5,0)*C73,"")</f>
        <v/>
      </c>
      <c r="E73" s="30"/>
      <c r="F73" s="31" t="str">
        <f>IFERROR(VLOOKUP(A73,[3]Stock!$A$8:$K$49997,8,0)*C73,"")</f>
        <v/>
      </c>
      <c r="G73" s="32"/>
      <c r="H73" s="33" t="str">
        <f>IFERROR(VLOOKUP(G73,[3]Parame!$A$1:$I$6,2,0),"")</f>
        <v/>
      </c>
      <c r="I73" s="34"/>
      <c r="J73" s="33" t="str">
        <f>IFERROR(VLOOKUP(I73,[3]Parame!$A$1:$I$6,2,0),"")</f>
        <v/>
      </c>
      <c r="K73" s="35"/>
      <c r="N73" s="35" t="str">
        <f>IFERROR(VLOOKUP(A73,[3]Stock!$A$7:$K$499997,3,0)*C73,"")</f>
        <v/>
      </c>
      <c r="O73" s="35" t="str">
        <f>IFERROR(VLOOKUP(A73,[3]Stock!$A$7:$K$499997,7,0),"")</f>
        <v/>
      </c>
    </row>
    <row r="74" spans="1:15" s="36" customFormat="1" ht="23">
      <c r="A74" s="26"/>
      <c r="B74" s="27" t="str">
        <f>IFERROR(VLOOKUP(A74,[3]Stock!$A$7:$K$499997,2,0),"")</f>
        <v/>
      </c>
      <c r="C74" s="42"/>
      <c r="D74" s="29" t="str">
        <f>IFERROR(VLOOKUP(A74,[3]Stock!$A$8:$K$49997,5,0)*C74,"")</f>
        <v/>
      </c>
      <c r="E74" s="30"/>
      <c r="F74" s="31" t="str">
        <f>IFERROR(VLOOKUP(A74,[3]Stock!$A$8:$K$49997,8,0)*C74,"")</f>
        <v/>
      </c>
      <c r="G74" s="32"/>
      <c r="H74" s="33" t="str">
        <f>IFERROR(VLOOKUP(G74,[3]Parame!$A$1:$I$6,2,0),"")</f>
        <v/>
      </c>
      <c r="I74" s="34"/>
      <c r="J74" s="33" t="str">
        <f>IFERROR(VLOOKUP(I74,[3]Parame!$A$1:$I$6,2,0),"")</f>
        <v/>
      </c>
      <c r="K74" s="35"/>
      <c r="N74" s="35" t="str">
        <f>IFERROR(VLOOKUP(A74,[3]Stock!$A$7:$K$499997,3,0)*C74,"")</f>
        <v/>
      </c>
      <c r="O74" s="35" t="str">
        <f>IFERROR(VLOOKUP(A74,[3]Stock!$A$7:$K$499997,7,0),"")</f>
        <v/>
      </c>
    </row>
    <row r="75" spans="1:15" s="36" customFormat="1" ht="23">
      <c r="A75" s="26"/>
      <c r="B75" s="27" t="str">
        <f>IFERROR(VLOOKUP(A75,[3]Stock!$A$7:$K$499997,2,0),"")</f>
        <v/>
      </c>
      <c r="C75" s="42"/>
      <c r="D75" s="29" t="str">
        <f>IFERROR(VLOOKUP(A75,[3]Stock!$A$8:$K$49997,5,0)*C75,"")</f>
        <v/>
      </c>
      <c r="E75" s="30"/>
      <c r="F75" s="31" t="str">
        <f>IFERROR(VLOOKUP(A75,[3]Stock!$A$8:$K$49997,8,0)*C75,"")</f>
        <v/>
      </c>
      <c r="G75" s="32"/>
      <c r="H75" s="33" t="str">
        <f>IFERROR(VLOOKUP(G75,[3]Parame!$A$1:$I$6,2,0),"")</f>
        <v/>
      </c>
      <c r="I75" s="34"/>
      <c r="J75" s="33" t="str">
        <f>IFERROR(VLOOKUP(I75,[3]Parame!$A$1:$I$6,2,0),"")</f>
        <v/>
      </c>
      <c r="K75" s="35"/>
      <c r="N75" s="35" t="str">
        <f>IFERROR(VLOOKUP(A75,[3]Stock!$A$7:$K$499997,3,0)*C75,"")</f>
        <v/>
      </c>
      <c r="O75" s="35" t="str">
        <f>IFERROR(VLOOKUP(A75,[3]Stock!$A$7:$K$499997,7,0),"")</f>
        <v/>
      </c>
    </row>
    <row r="76" spans="1:15" s="36" customFormat="1" ht="23">
      <c r="A76" s="26"/>
      <c r="B76" s="27" t="str">
        <f>IFERROR(VLOOKUP(A76,[3]Stock!$A$7:$K$499997,2,0),"")</f>
        <v/>
      </c>
      <c r="C76" s="42"/>
      <c r="D76" s="29" t="str">
        <f>IFERROR(VLOOKUP(A76,[3]Stock!$A$8:$K$49997,5,0)*C76,"")</f>
        <v/>
      </c>
      <c r="E76" s="30"/>
      <c r="F76" s="31" t="str">
        <f>IFERROR(VLOOKUP(A76,[3]Stock!$A$8:$K$49997,8,0)*C76,"")</f>
        <v/>
      </c>
      <c r="G76" s="32"/>
      <c r="H76" s="33" t="str">
        <f>IFERROR(VLOOKUP(G76,[3]Parame!$A$1:$I$6,2,0),"")</f>
        <v/>
      </c>
      <c r="I76" s="34"/>
      <c r="J76" s="33" t="str">
        <f>IFERROR(VLOOKUP(I76,[3]Parame!$A$1:$I$6,2,0),"")</f>
        <v/>
      </c>
      <c r="K76" s="35"/>
      <c r="N76" s="35" t="str">
        <f>IFERROR(VLOOKUP(A76,[3]Stock!$A$7:$K$499997,3,0)*C76,"")</f>
        <v/>
      </c>
      <c r="O76" s="35" t="str">
        <f>IFERROR(VLOOKUP(A76,[3]Stock!$A$7:$K$499997,7,0),"")</f>
        <v/>
      </c>
    </row>
    <row r="77" spans="1:15" s="36" customFormat="1" ht="23">
      <c r="A77" s="26"/>
      <c r="B77" s="27" t="str">
        <f>IFERROR(VLOOKUP(A77,[3]Stock!$A$7:$K$499997,2,0),"")</f>
        <v/>
      </c>
      <c r="C77" s="42"/>
      <c r="D77" s="29" t="str">
        <f>IFERROR(VLOOKUP(A77,[3]Stock!$A$8:$K$49997,5,0)*C77,"")</f>
        <v/>
      </c>
      <c r="E77" s="30"/>
      <c r="F77" s="31" t="str">
        <f>IFERROR(VLOOKUP(A77,[3]Stock!$A$8:$K$49997,8,0)*C77,"")</f>
        <v/>
      </c>
      <c r="G77" s="32"/>
      <c r="H77" s="33" t="str">
        <f>IFERROR(VLOOKUP(G77,[3]Parame!$A$1:$I$6,2,0),"")</f>
        <v/>
      </c>
      <c r="I77" s="34"/>
      <c r="J77" s="33" t="str">
        <f>IFERROR(VLOOKUP(I77,[3]Parame!$A$1:$I$6,2,0),"")</f>
        <v/>
      </c>
      <c r="K77" s="35"/>
      <c r="N77" s="35" t="str">
        <f>IFERROR(VLOOKUP(A77,[3]Stock!$A$7:$K$499997,3,0)*C77,"")</f>
        <v/>
      </c>
      <c r="O77" s="35" t="str">
        <f>IFERROR(VLOOKUP(A77,[3]Stock!$A$7:$K$499997,7,0),"")</f>
        <v/>
      </c>
    </row>
    <row r="78" spans="1:15" s="36" customFormat="1" ht="23">
      <c r="A78" s="26"/>
      <c r="B78" s="27" t="str">
        <f>IFERROR(VLOOKUP(A78,[3]Stock!$A$7:$K$499997,2,0),"")</f>
        <v/>
      </c>
      <c r="C78" s="42"/>
      <c r="D78" s="29" t="str">
        <f>IFERROR(VLOOKUP(A78,[3]Stock!$A$8:$K$49997,5,0)*C78,"")</f>
        <v/>
      </c>
      <c r="E78" s="30"/>
      <c r="F78" s="31" t="str">
        <f>IFERROR(VLOOKUP(A78,[3]Stock!$A$8:$K$49997,8,0)*C78,"")</f>
        <v/>
      </c>
      <c r="G78" s="32"/>
      <c r="H78" s="33" t="str">
        <f>IFERROR(VLOOKUP(G78,[3]Parame!$A$1:$I$6,2,0),"")</f>
        <v/>
      </c>
      <c r="I78" s="34"/>
      <c r="J78" s="33" t="str">
        <f>IFERROR(VLOOKUP(I78,[3]Parame!$A$1:$I$6,2,0),"")</f>
        <v/>
      </c>
      <c r="K78" s="35"/>
      <c r="N78" s="35" t="str">
        <f>IFERROR(VLOOKUP(A78,[3]Stock!$A$7:$K$499997,3,0)*C78,"")</f>
        <v/>
      </c>
      <c r="O78" s="35" t="str">
        <f>IFERROR(VLOOKUP(A78,[3]Stock!$A$7:$K$499997,7,0),"")</f>
        <v/>
      </c>
    </row>
    <row r="79" spans="1:15" s="36" customFormat="1" ht="23">
      <c r="A79" s="26"/>
      <c r="B79" s="27" t="str">
        <f>IFERROR(VLOOKUP(A79,[3]Stock!$A$7:$K$499997,2,0),"")</f>
        <v/>
      </c>
      <c r="C79" s="42"/>
      <c r="D79" s="29" t="str">
        <f>IFERROR(VLOOKUP(A79,[3]Stock!$A$8:$K$49997,5,0)*C79,"")</f>
        <v/>
      </c>
      <c r="E79" s="30"/>
      <c r="F79" s="31" t="str">
        <f>IFERROR(VLOOKUP(A79,[3]Stock!$A$8:$K$49997,8,0)*C79,"")</f>
        <v/>
      </c>
      <c r="G79" s="32"/>
      <c r="H79" s="33" t="str">
        <f>IFERROR(VLOOKUP(G79,[3]Parame!$A$1:$I$6,2,0),"")</f>
        <v/>
      </c>
      <c r="I79" s="34"/>
      <c r="J79" s="33" t="str">
        <f>IFERROR(VLOOKUP(I79,[3]Parame!$A$1:$I$6,2,0),"")</f>
        <v/>
      </c>
      <c r="K79" s="35"/>
      <c r="N79" s="35" t="str">
        <f>IFERROR(VLOOKUP(A79,[3]Stock!$A$7:$K$499997,3,0)*C79,"")</f>
        <v/>
      </c>
      <c r="O79" s="35" t="str">
        <f>IFERROR(VLOOKUP(A79,[3]Stock!$A$7:$K$499997,7,0),"")</f>
        <v/>
      </c>
    </row>
    <row r="80" spans="1:15" s="36" customFormat="1" ht="23">
      <c r="A80" s="26"/>
      <c r="B80" s="27" t="str">
        <f>IFERROR(VLOOKUP(A80,[3]Stock!$A$7:$K$499997,2,0),"")</f>
        <v/>
      </c>
      <c r="C80" s="42"/>
      <c r="D80" s="29" t="str">
        <f>IFERROR(VLOOKUP(A80,[3]Stock!$A$8:$K$49997,5,0)*C80,"")</f>
        <v/>
      </c>
      <c r="E80" s="30"/>
      <c r="F80" s="31" t="str">
        <f>IFERROR(VLOOKUP(A80,[3]Stock!$A$8:$K$49997,8,0)*C80,"")</f>
        <v/>
      </c>
      <c r="G80" s="32"/>
      <c r="H80" s="33" t="str">
        <f>IFERROR(VLOOKUP(G80,[3]Parame!$A$1:$I$6,2,0),"")</f>
        <v/>
      </c>
      <c r="I80" s="34"/>
      <c r="J80" s="33" t="str">
        <f>IFERROR(VLOOKUP(I80,[3]Parame!$A$1:$I$6,2,0),"")</f>
        <v/>
      </c>
      <c r="K80" s="35"/>
      <c r="N80" s="35" t="str">
        <f>IFERROR(VLOOKUP(A80,[3]Stock!$A$7:$K$499997,3,0)*C80,"")</f>
        <v/>
      </c>
      <c r="O80" s="35" t="str">
        <f>IFERROR(VLOOKUP(A80,[3]Stock!$A$7:$K$499997,7,0),"")</f>
        <v/>
      </c>
    </row>
    <row r="81" spans="1:15" s="36" customFormat="1" ht="23">
      <c r="A81" s="26"/>
      <c r="B81" s="27" t="str">
        <f>IFERROR(VLOOKUP(A81,[3]Stock!$A$7:$K$499997,2,0),"")</f>
        <v/>
      </c>
      <c r="C81" s="42"/>
      <c r="D81" s="29" t="str">
        <f>IFERROR(VLOOKUP(A81,[3]Stock!$A$8:$K$49997,5,0)*C81,"")</f>
        <v/>
      </c>
      <c r="E81" s="30"/>
      <c r="F81" s="31" t="str">
        <f>IFERROR(VLOOKUP(A81,[3]Stock!$A$8:$K$49997,8,0)*C81,"")</f>
        <v/>
      </c>
      <c r="G81" s="32"/>
      <c r="H81" s="33" t="str">
        <f>IFERROR(VLOOKUP(G81,[3]Parame!$A$1:$I$6,2,0),"")</f>
        <v/>
      </c>
      <c r="I81" s="34"/>
      <c r="J81" s="33" t="str">
        <f>IFERROR(VLOOKUP(I81,[3]Parame!$A$1:$I$6,2,0),"")</f>
        <v/>
      </c>
      <c r="K81" s="35"/>
      <c r="N81" s="35" t="str">
        <f>IFERROR(VLOOKUP(A81,[3]Stock!$A$7:$K$499997,3,0)*C81,"")</f>
        <v/>
      </c>
      <c r="O81" s="35" t="str">
        <f>IFERROR(VLOOKUP(A81,[3]Stock!$A$7:$K$499997,7,0),"")</f>
        <v/>
      </c>
    </row>
    <row r="82" spans="1:15" s="36" customFormat="1" ht="23">
      <c r="A82" s="26"/>
      <c r="B82" s="27" t="str">
        <f>IFERROR(VLOOKUP(A82,[3]Stock!$A$7:$K$499997,2,0),"")</f>
        <v/>
      </c>
      <c r="C82" s="42"/>
      <c r="D82" s="29" t="str">
        <f>IFERROR(VLOOKUP(A82,[3]Stock!$A$8:$K$49997,5,0)*C82,"")</f>
        <v/>
      </c>
      <c r="E82" s="30"/>
      <c r="F82" s="31" t="str">
        <f>IFERROR(VLOOKUP(A82,[3]Stock!$A$8:$K$49997,8,0)*C82,"")</f>
        <v/>
      </c>
      <c r="G82" s="32"/>
      <c r="H82" s="33" t="str">
        <f>IFERROR(VLOOKUP(G82,[3]Parame!$A$1:$I$6,2,0),"")</f>
        <v/>
      </c>
      <c r="I82" s="34"/>
      <c r="J82" s="33" t="str">
        <f>IFERROR(VLOOKUP(I82,[3]Parame!$A$1:$I$6,2,0),"")</f>
        <v/>
      </c>
      <c r="K82" s="35"/>
      <c r="N82" s="35" t="str">
        <f>IFERROR(VLOOKUP(A82,[3]Stock!$A$7:$K$499997,3,0)*C82,"")</f>
        <v/>
      </c>
      <c r="O82" s="35" t="str">
        <f>IFERROR(VLOOKUP(A82,[3]Stock!$A$7:$K$499997,7,0),"")</f>
        <v/>
      </c>
    </row>
    <row r="83" spans="1:15" s="36" customFormat="1" ht="23">
      <c r="A83" s="26"/>
      <c r="B83" s="27" t="str">
        <f>IFERROR(VLOOKUP(A83,[3]Stock!$A$7:$K$499997,2,0),"")</f>
        <v/>
      </c>
      <c r="C83" s="42"/>
      <c r="D83" s="29" t="str">
        <f>IFERROR(VLOOKUP(A83,[3]Stock!$A$8:$K$49997,5,0)*C83,"")</f>
        <v/>
      </c>
      <c r="E83" s="30"/>
      <c r="F83" s="31" t="str">
        <f>IFERROR(VLOOKUP(A83,[3]Stock!$A$8:$K$49997,8,0)*C83,"")</f>
        <v/>
      </c>
      <c r="G83" s="32"/>
      <c r="H83" s="33" t="str">
        <f>IFERROR(VLOOKUP(G83,[3]Parame!$A$1:$I$6,2,0),"")</f>
        <v/>
      </c>
      <c r="I83" s="34"/>
      <c r="J83" s="33" t="str">
        <f>IFERROR(VLOOKUP(I83,[3]Parame!$A$1:$I$6,2,0),"")</f>
        <v/>
      </c>
      <c r="K83" s="35"/>
      <c r="N83" s="35" t="str">
        <f>IFERROR(VLOOKUP(A83,[3]Stock!$A$7:$K$499997,3,0)*C83,"")</f>
        <v/>
      </c>
      <c r="O83" s="35" t="str">
        <f>IFERROR(VLOOKUP(A83,[3]Stock!$A$7:$K$499997,7,0),"")</f>
        <v/>
      </c>
    </row>
    <row r="84" spans="1:15" s="36" customFormat="1" ht="23">
      <c r="A84" s="26"/>
      <c r="B84" s="27" t="str">
        <f>IFERROR(VLOOKUP(A84,[3]Stock!$A$7:$K$499997,2,0),"")</f>
        <v/>
      </c>
      <c r="C84" s="42"/>
      <c r="D84" s="29" t="str">
        <f>IFERROR(VLOOKUP(A84,[3]Stock!$A$8:$K$49997,5,0)*C84,"")</f>
        <v/>
      </c>
      <c r="E84" s="30"/>
      <c r="F84" s="31" t="str">
        <f>IFERROR(VLOOKUP(A84,[3]Stock!$A$8:$K$49997,8,0)*C84,"")</f>
        <v/>
      </c>
      <c r="G84" s="32"/>
      <c r="H84" s="33" t="str">
        <f>IFERROR(VLOOKUP(G84,[3]Parame!$A$1:$I$6,2,0),"")</f>
        <v/>
      </c>
      <c r="I84" s="34"/>
      <c r="J84" s="33" t="str">
        <f>IFERROR(VLOOKUP(I84,[3]Parame!$A$1:$I$6,2,0),"")</f>
        <v/>
      </c>
      <c r="K84" s="35"/>
      <c r="N84" s="35" t="str">
        <f>IFERROR(VLOOKUP(A84,[3]Stock!$A$7:$K$499997,3,0)*C84,"")</f>
        <v/>
      </c>
      <c r="O84" s="35" t="str">
        <f>IFERROR(VLOOKUP(A84,[3]Stock!$A$7:$K$499997,7,0),"")</f>
        <v/>
      </c>
    </row>
    <row r="85" spans="1:15" s="36" customFormat="1" ht="23">
      <c r="A85" s="26"/>
      <c r="B85" s="27" t="str">
        <f>IFERROR(VLOOKUP(A85,[3]Stock!$A$7:$K$499997,2,0),"")</f>
        <v/>
      </c>
      <c r="C85" s="42"/>
      <c r="D85" s="29" t="str">
        <f>IFERROR(VLOOKUP(A85,[3]Stock!$A$8:$K$49997,5,0)*C85,"")</f>
        <v/>
      </c>
      <c r="E85" s="30"/>
      <c r="F85" s="31" t="str">
        <f>IFERROR(VLOOKUP(A85,[3]Stock!$A$8:$K$49997,8,0)*C85,"")</f>
        <v/>
      </c>
      <c r="G85" s="32"/>
      <c r="H85" s="33" t="str">
        <f>IFERROR(VLOOKUP(G85,[3]Parame!$A$1:$I$6,2,0),"")</f>
        <v/>
      </c>
      <c r="I85" s="34"/>
      <c r="J85" s="33" t="str">
        <f>IFERROR(VLOOKUP(I85,[3]Parame!$A$1:$I$6,2,0),"")</f>
        <v/>
      </c>
      <c r="K85" s="35"/>
      <c r="N85" s="35" t="str">
        <f>IFERROR(VLOOKUP(A85,[3]Stock!$A$7:$K$499997,3,0)*C85,"")</f>
        <v/>
      </c>
      <c r="O85" s="35" t="str">
        <f>IFERROR(VLOOKUP(A85,[3]Stock!$A$7:$K$499997,7,0),"")</f>
        <v/>
      </c>
    </row>
    <row r="86" spans="1:15" s="36" customFormat="1" ht="23">
      <c r="A86" s="26"/>
      <c r="B86" s="27" t="str">
        <f>IFERROR(VLOOKUP(A86,[3]Stock!$A$7:$K$499997,2,0),"")</f>
        <v/>
      </c>
      <c r="C86" s="42"/>
      <c r="D86" s="29" t="str">
        <f>IFERROR(VLOOKUP(A86,[3]Stock!$A$8:$K$49997,5,0)*C86,"")</f>
        <v/>
      </c>
      <c r="E86" s="30"/>
      <c r="F86" s="31" t="str">
        <f>IFERROR(VLOOKUP(A86,[3]Stock!$A$8:$K$49997,8,0)*C86,"")</f>
        <v/>
      </c>
      <c r="G86" s="32"/>
      <c r="H86" s="33" t="str">
        <f>IFERROR(VLOOKUP(#REF!,[3]Parame!$A$1:$I$6,2,0),"")</f>
        <v/>
      </c>
      <c r="I86" s="34"/>
      <c r="J86" s="33" t="str">
        <f>IFERROR(VLOOKUP(I86,[3]Parame!$A$1:$I$6,2,0),"")</f>
        <v/>
      </c>
      <c r="K86" s="35"/>
      <c r="N86" s="35" t="str">
        <f>IFERROR(VLOOKUP(A86,[3]Stock!$A$7:$K$499997,3,0)*C86,"")</f>
        <v/>
      </c>
      <c r="O86" s="35" t="str">
        <f>IFERROR(VLOOKUP(A86,[3]Stock!$A$7:$K$499997,7,0),"")</f>
        <v/>
      </c>
    </row>
    <row r="87" spans="1:15" s="36" customFormat="1" ht="23">
      <c r="A87" s="26"/>
      <c r="B87" s="27" t="str">
        <f>IFERROR(VLOOKUP(A87,[3]Stock!$A$7:$K$499997,2,0),"")</f>
        <v/>
      </c>
      <c r="C87" s="42"/>
      <c r="D87" s="29" t="str">
        <f>IFERROR(VLOOKUP(A87,[3]Stock!$A$8:$K$49997,5,0)*C87,"")</f>
        <v/>
      </c>
      <c r="E87" s="30"/>
      <c r="F87" s="31" t="str">
        <f>IFERROR(VLOOKUP(A87,[3]Stock!$A$8:$K$49997,8,0)*C87,"")</f>
        <v/>
      </c>
      <c r="G87" s="32"/>
      <c r="H87" s="33" t="str">
        <f>IFERROR(VLOOKUP(#REF!,[3]Parame!$A$1:$I$6,2,0),"")</f>
        <v/>
      </c>
      <c r="I87" s="34"/>
      <c r="J87" s="33" t="str">
        <f>IFERROR(VLOOKUP(I87,[3]Parame!$A$1:$I$6,2,0),"")</f>
        <v/>
      </c>
      <c r="K87" s="35"/>
      <c r="N87" s="35" t="str">
        <f>IFERROR(VLOOKUP(A87,[3]Stock!$A$7:$K$499997,3,0)*C87,"")</f>
        <v/>
      </c>
      <c r="O87" s="35" t="str">
        <f>IFERROR(VLOOKUP(A87,[3]Stock!$A$7:$K$499997,7,0),"")</f>
        <v/>
      </c>
    </row>
    <row r="88" spans="1:15" s="36" customFormat="1" ht="23">
      <c r="A88" s="26"/>
      <c r="B88" s="27" t="str">
        <f>IFERROR(VLOOKUP(A88,[3]Stock!$A$7:$K$499997,2,0),"")</f>
        <v/>
      </c>
      <c r="C88" s="42"/>
      <c r="D88" s="29" t="str">
        <f>IFERROR(VLOOKUP(A88,[3]Stock!$A$8:$K$49997,5,0)*C88,"")</f>
        <v/>
      </c>
      <c r="E88" s="30"/>
      <c r="F88" s="31" t="str">
        <f>IFERROR(VLOOKUP(A88,[3]Stock!$A$8:$K$49997,8,0)*C88,"")</f>
        <v/>
      </c>
      <c r="G88" s="32"/>
      <c r="H88" s="33" t="str">
        <f>IFERROR(VLOOKUP(#REF!,[3]Parame!$A$1:$I$6,2,0),"")</f>
        <v/>
      </c>
      <c r="I88" s="34"/>
      <c r="J88" s="33" t="str">
        <f>IFERROR(VLOOKUP(I88,[3]Parame!$A$1:$I$6,2,0),"")</f>
        <v/>
      </c>
      <c r="K88" s="35"/>
      <c r="N88" s="35" t="str">
        <f>IFERROR(VLOOKUP(A88,[3]Stock!$A$7:$K$499997,3,0)*C88,"")</f>
        <v/>
      </c>
      <c r="O88" s="35" t="str">
        <f>IFERROR(VLOOKUP(A88,[3]Stock!$A$7:$K$499997,7,0),"")</f>
        <v/>
      </c>
    </row>
    <row r="89" spans="1:15" s="36" customFormat="1" ht="23">
      <c r="A89" s="26"/>
      <c r="B89" s="27" t="str">
        <f>IFERROR(VLOOKUP(A89,[3]Stock!$A$7:$K$499997,2,0),"")</f>
        <v/>
      </c>
      <c r="C89" s="42"/>
      <c r="D89" s="29" t="str">
        <f>IFERROR(VLOOKUP(A89,[3]Stock!$A$8:$K$49997,5,0)*C89,"")</f>
        <v/>
      </c>
      <c r="E89" s="30"/>
      <c r="F89" s="31" t="str">
        <f>IFERROR(VLOOKUP(A89,[3]Stock!$A$8:$K$49997,8,0)*C89,"")</f>
        <v/>
      </c>
      <c r="G89" s="32"/>
      <c r="H89" s="33" t="str">
        <f>IFERROR(VLOOKUP(#REF!,[3]Parame!$A$1:$I$6,2,0),"")</f>
        <v/>
      </c>
      <c r="I89" s="34"/>
      <c r="J89" s="33" t="str">
        <f>IFERROR(VLOOKUP(I89,[3]Parame!$A$1:$I$6,2,0),"")</f>
        <v/>
      </c>
      <c r="K89" s="35"/>
      <c r="N89" s="35" t="str">
        <f>IFERROR(VLOOKUP(A89,[3]Stock!$A$7:$K$499997,3,0)*C89,"")</f>
        <v/>
      </c>
      <c r="O89" s="35" t="str">
        <f>IFERROR(VLOOKUP(A89,[3]Stock!$A$7:$K$499997,7,0),"")</f>
        <v/>
      </c>
    </row>
    <row r="90" spans="1:15" s="36" customFormat="1" ht="23">
      <c r="A90" s="26"/>
      <c r="B90" s="27" t="str">
        <f>IFERROR(VLOOKUP(A90,[3]Stock!$A$7:$K$499997,2,0),"")</f>
        <v/>
      </c>
      <c r="C90" s="42"/>
      <c r="D90" s="29" t="str">
        <f>IFERROR(VLOOKUP(A90,[3]Stock!$A$8:$K$49997,5,0)*C90,"")</f>
        <v/>
      </c>
      <c r="E90" s="30"/>
      <c r="F90" s="31" t="str">
        <f>IFERROR(VLOOKUP(A90,[3]Stock!$A$8:$K$49997,8,0)*C90,"")</f>
        <v/>
      </c>
      <c r="G90" s="32"/>
      <c r="H90" s="33" t="str">
        <f>IFERROR(VLOOKUP(#REF!,[3]Parame!$A$1:$I$6,2,0),"")</f>
        <v/>
      </c>
      <c r="I90" s="34"/>
      <c r="J90" s="33" t="str">
        <f>IFERROR(VLOOKUP(I90,[3]Parame!$A$1:$I$6,2,0),"")</f>
        <v/>
      </c>
      <c r="K90" s="35"/>
      <c r="N90" s="35" t="str">
        <f>IFERROR(VLOOKUP(A90,[3]Stock!$A$7:$K$499997,3,0)*C90,"")</f>
        <v/>
      </c>
      <c r="O90" s="35" t="str">
        <f>IFERROR(VLOOKUP(A90,[3]Stock!$A$7:$K$499997,7,0),"")</f>
        <v/>
      </c>
    </row>
    <row r="91" spans="1:15" s="36" customFormat="1" ht="23">
      <c r="A91" s="26"/>
      <c r="B91" s="27" t="str">
        <f>IFERROR(VLOOKUP(A91,[3]Stock!$A$7:$K$499997,2,0),"")</f>
        <v/>
      </c>
      <c r="C91" s="42"/>
      <c r="D91" s="29" t="str">
        <f>IFERROR(VLOOKUP(A91,[3]Stock!$A$8:$K$49997,5,0)*C91,"")</f>
        <v/>
      </c>
      <c r="E91" s="30"/>
      <c r="F91" s="31" t="str">
        <f>IFERROR(VLOOKUP(A91,[3]Stock!$A$8:$K$49997,8,0)*C91,"")</f>
        <v/>
      </c>
      <c r="G91" s="32"/>
      <c r="H91" s="33" t="str">
        <f>IFERROR(VLOOKUP(#REF!,[3]Parame!$A$1:$I$6,2,0),"")</f>
        <v/>
      </c>
      <c r="I91" s="34"/>
      <c r="J91" s="33" t="str">
        <f>IFERROR(VLOOKUP(I91,[3]Parame!$A$1:$I$6,2,0),"")</f>
        <v/>
      </c>
      <c r="K91" s="35"/>
      <c r="N91" s="35" t="str">
        <f>IFERROR(VLOOKUP(A91,[3]Stock!$A$7:$K$499997,3,0)*C91,"")</f>
        <v/>
      </c>
      <c r="O91" s="35" t="str">
        <f>IFERROR(VLOOKUP(A91,[3]Stock!$A$7:$K$499997,7,0),"")</f>
        <v/>
      </c>
    </row>
    <row r="92" spans="1:15" s="36" customFormat="1" ht="23">
      <c r="A92" s="26"/>
      <c r="B92" s="27" t="str">
        <f>IFERROR(VLOOKUP(A92,[3]Stock!$A$7:$K$499997,2,0),"")</f>
        <v/>
      </c>
      <c r="C92" s="42"/>
      <c r="D92" s="29" t="str">
        <f>IFERROR(VLOOKUP(A92,[3]Stock!$A$8:$K$49997,5,0)*C92,"")</f>
        <v/>
      </c>
      <c r="E92" s="30"/>
      <c r="F92" s="31" t="str">
        <f>IFERROR(VLOOKUP(A92,[3]Stock!$A$8:$K$49997,8,0)*C92,"")</f>
        <v/>
      </c>
      <c r="G92" s="32"/>
      <c r="H92" s="33" t="str">
        <f>IFERROR(VLOOKUP(#REF!,[3]Parame!$A$1:$I$6,2,0),"")</f>
        <v/>
      </c>
      <c r="I92" s="34"/>
      <c r="J92" s="33" t="str">
        <f>IFERROR(VLOOKUP(I92,[3]Parame!$A$1:$I$6,2,0),"")</f>
        <v/>
      </c>
      <c r="K92" s="35"/>
      <c r="N92" s="35" t="str">
        <f>IFERROR(VLOOKUP(A92,[3]Stock!$A$7:$K$499997,3,0)*C92,"")</f>
        <v/>
      </c>
      <c r="O92" s="35" t="str">
        <f>IFERROR(VLOOKUP(A92,[3]Stock!$A$7:$K$499997,7,0),"")</f>
        <v/>
      </c>
    </row>
    <row r="93" spans="1:15" s="36" customFormat="1" ht="23">
      <c r="A93" s="26"/>
      <c r="B93" s="27" t="str">
        <f>IFERROR(VLOOKUP(A93,[3]Stock!$A$7:$K$499997,2,0),"")</f>
        <v/>
      </c>
      <c r="C93" s="42"/>
      <c r="D93" s="29" t="str">
        <f>IFERROR(VLOOKUP(A93,[3]Stock!$A$8:$K$49997,5,0)*C93,"")</f>
        <v/>
      </c>
      <c r="E93" s="30"/>
      <c r="F93" s="31" t="str">
        <f>IFERROR(VLOOKUP(A93,[3]Stock!$A$8:$K$49997,8,0)*C93,"")</f>
        <v/>
      </c>
      <c r="G93" s="32"/>
      <c r="H93" s="33" t="str">
        <f>IFERROR(VLOOKUP(#REF!,[3]Parame!$A$1:$I$6,2,0),"")</f>
        <v/>
      </c>
      <c r="I93" s="34"/>
      <c r="J93" s="33" t="str">
        <f>IFERROR(VLOOKUP(I93,[3]Parame!$A$1:$I$6,2,0),"")</f>
        <v/>
      </c>
      <c r="K93" s="35"/>
      <c r="N93" s="35" t="str">
        <f>IFERROR(VLOOKUP(A93,[3]Stock!$A$7:$K$499997,3,0)*C93,"")</f>
        <v/>
      </c>
      <c r="O93" s="35" t="str">
        <f>IFERROR(VLOOKUP(A93,[3]Stock!$A$7:$K$499997,7,0),"")</f>
        <v/>
      </c>
    </row>
    <row r="94" spans="1:15" s="36" customFormat="1" ht="23">
      <c r="A94" s="26"/>
      <c r="B94" s="27" t="str">
        <f>IFERROR(VLOOKUP(A94,[3]Stock!$A$7:$K$499997,2,0),"")</f>
        <v/>
      </c>
      <c r="C94" s="42"/>
      <c r="D94" s="29" t="str">
        <f>IFERROR(VLOOKUP(A94,[3]Stock!$A$8:$K$49997,5,0)*C94,"")</f>
        <v/>
      </c>
      <c r="E94" s="30"/>
      <c r="F94" s="31" t="str">
        <f>IFERROR(VLOOKUP(A94,[3]Stock!$A$8:$K$49997,8,0)*C94,"")</f>
        <v/>
      </c>
      <c r="G94" s="32"/>
      <c r="H94" s="33" t="str">
        <f>IFERROR(VLOOKUP(#REF!,[3]Parame!$A$1:$I$6,2,0),"")</f>
        <v/>
      </c>
      <c r="I94" s="34"/>
      <c r="J94" s="33" t="str">
        <f>IFERROR(VLOOKUP(I94,[3]Parame!$A$1:$I$6,2,0),"")</f>
        <v/>
      </c>
      <c r="K94" s="35"/>
      <c r="N94" s="35" t="str">
        <f>IFERROR(VLOOKUP(A94,[3]Stock!$A$7:$K$499997,3,0)*C94,"")</f>
        <v/>
      </c>
      <c r="O94" s="35" t="str">
        <f>IFERROR(VLOOKUP(A94,[3]Stock!$A$7:$K$499997,7,0),"")</f>
        <v/>
      </c>
    </row>
    <row r="95" spans="1:15" s="36" customFormat="1" ht="23">
      <c r="A95" s="26"/>
      <c r="B95" s="27" t="str">
        <f>IFERROR(VLOOKUP(A95,[3]Stock!$A$7:$K$499997,2,0),"")</f>
        <v/>
      </c>
      <c r="C95" s="42"/>
      <c r="D95" s="29" t="str">
        <f>IFERROR(VLOOKUP(A95,[3]Stock!$A$8:$K$49997,5,0)*C95,"")</f>
        <v/>
      </c>
      <c r="E95" s="30"/>
      <c r="F95" s="31" t="str">
        <f>IFERROR(VLOOKUP(A95,[3]Stock!$A$8:$K$49997,8,0)*C95,"")</f>
        <v/>
      </c>
      <c r="G95" s="32"/>
      <c r="H95" s="33" t="str">
        <f>IFERROR(VLOOKUP(#REF!,[3]Parame!$A$1:$I$6,2,0),"")</f>
        <v/>
      </c>
      <c r="I95" s="34"/>
      <c r="J95" s="33" t="str">
        <f>IFERROR(VLOOKUP(I95,[3]Parame!$A$1:$I$6,2,0),"")</f>
        <v/>
      </c>
      <c r="K95" s="35"/>
      <c r="N95" s="35" t="str">
        <f>IFERROR(VLOOKUP(A95,[3]Stock!$A$7:$K$499997,3,0)*C95,"")</f>
        <v/>
      </c>
      <c r="O95" s="35" t="str">
        <f>IFERROR(VLOOKUP(A95,[3]Stock!$A$7:$K$499997,7,0),"")</f>
        <v/>
      </c>
    </row>
    <row r="96" spans="1:15" s="36" customFormat="1" ht="23">
      <c r="A96" s="26"/>
      <c r="B96" s="27" t="str">
        <f>IFERROR(VLOOKUP(A96,[3]Stock!$A$7:$K$499997,2,0),"")</f>
        <v/>
      </c>
      <c r="C96" s="42"/>
      <c r="D96" s="29" t="str">
        <f>IFERROR(VLOOKUP(A96,[3]Stock!$A$8:$K$49997,5,0)*C96,"")</f>
        <v/>
      </c>
      <c r="E96" s="30"/>
      <c r="F96" s="31" t="str">
        <f>IFERROR(VLOOKUP(A96,[3]Stock!$A$8:$K$49997,8,0)*C96,"")</f>
        <v/>
      </c>
      <c r="G96" s="32"/>
      <c r="H96" s="33" t="str">
        <f>IFERROR(VLOOKUP(#REF!,[3]Parame!$A$1:$I$6,2,0),"")</f>
        <v/>
      </c>
      <c r="I96" s="34"/>
      <c r="J96" s="33" t="str">
        <f>IFERROR(VLOOKUP(I96,[3]Parame!$A$1:$I$6,2,0),"")</f>
        <v/>
      </c>
      <c r="K96" s="35"/>
      <c r="N96" s="35" t="str">
        <f>IFERROR(VLOOKUP(A96,[3]Stock!$A$7:$K$499997,3,0)*C96,"")</f>
        <v/>
      </c>
      <c r="O96" s="35" t="str">
        <f>IFERROR(VLOOKUP(A96,[3]Stock!$A$7:$K$499997,7,0),"")</f>
        <v/>
      </c>
    </row>
    <row r="97" spans="1:15" s="36" customFormat="1" ht="23">
      <c r="A97" s="26"/>
      <c r="B97" s="27" t="str">
        <f>IFERROR(VLOOKUP(A97,[3]Stock!$A$7:$K$499997,2,0),"")</f>
        <v/>
      </c>
      <c r="C97" s="42"/>
      <c r="D97" s="29" t="str">
        <f>IFERROR(VLOOKUP(A97,[3]Stock!$A$8:$K$49997,5,0)*C97,"")</f>
        <v/>
      </c>
      <c r="E97" s="30"/>
      <c r="F97" s="31" t="str">
        <f>IFERROR(VLOOKUP(A97,[3]Stock!$A$8:$K$49997,8,0)*C97,"")</f>
        <v/>
      </c>
      <c r="G97" s="32"/>
      <c r="H97" s="33" t="str">
        <f>IFERROR(VLOOKUP(#REF!,[3]Parame!$A$1:$I$6,2,0),"")</f>
        <v/>
      </c>
      <c r="I97" s="34"/>
      <c r="J97" s="33" t="str">
        <f>IFERROR(VLOOKUP(I97,[3]Parame!$A$1:$I$6,2,0),"")</f>
        <v/>
      </c>
      <c r="K97" s="35"/>
      <c r="N97" s="35" t="str">
        <f>IFERROR(VLOOKUP(A97,[3]Stock!$A$7:$K$499997,3,0)*C97,"")</f>
        <v/>
      </c>
      <c r="O97" s="35" t="str">
        <f>IFERROR(VLOOKUP(A97,[3]Stock!$A$7:$K$499997,7,0),"")</f>
        <v/>
      </c>
    </row>
    <row r="98" spans="1:15" s="36" customFormat="1" ht="23">
      <c r="A98" s="26"/>
      <c r="B98" s="27" t="str">
        <f>IFERROR(VLOOKUP(A98,[3]Stock!$A$7:$K$499997,2,0),"")</f>
        <v/>
      </c>
      <c r="C98" s="42"/>
      <c r="D98" s="29" t="str">
        <f>IFERROR(VLOOKUP(A98,[3]Stock!$A$8:$K$49997,5,0)*C98,"")</f>
        <v/>
      </c>
      <c r="E98" s="30"/>
      <c r="F98" s="31" t="str">
        <f>IFERROR(VLOOKUP(A98,[3]Stock!$A$8:$K$49997,8,0)*C98,"")</f>
        <v/>
      </c>
      <c r="G98" s="32"/>
      <c r="H98" s="33" t="str">
        <f>IFERROR(VLOOKUP(#REF!,[3]Parame!$A$1:$I$6,2,0),"")</f>
        <v/>
      </c>
      <c r="I98" s="34"/>
      <c r="J98" s="33" t="str">
        <f>IFERROR(VLOOKUP(I98,[3]Parame!$A$1:$I$6,2,0),"")</f>
        <v/>
      </c>
      <c r="K98" s="35"/>
      <c r="N98" s="35" t="str">
        <f>IFERROR(VLOOKUP(A98,[3]Stock!$A$7:$K$499997,3,0)*C98,"")</f>
        <v/>
      </c>
      <c r="O98" s="35" t="str">
        <f>IFERROR(VLOOKUP(A98,[3]Stock!$A$7:$K$499997,7,0),"")</f>
        <v/>
      </c>
    </row>
    <row r="99" spans="1:15" s="36" customFormat="1" ht="23">
      <c r="A99" s="26"/>
      <c r="B99" s="27" t="str">
        <f>IFERROR(VLOOKUP(A99,[3]Stock!$A$7:$K$499997,2,0),"")</f>
        <v/>
      </c>
      <c r="C99" s="42"/>
      <c r="D99" s="29" t="str">
        <f>IFERROR(VLOOKUP(A99,[3]Stock!$A$8:$K$49997,5,0)*C99,"")</f>
        <v/>
      </c>
      <c r="E99" s="30"/>
      <c r="F99" s="31" t="str">
        <f>IFERROR(VLOOKUP(A99,[3]Stock!$A$8:$K$49997,8,0)*C99,"")</f>
        <v/>
      </c>
      <c r="G99" s="32"/>
      <c r="H99" s="33" t="str">
        <f>IFERROR(VLOOKUP(#REF!,[3]Parame!$A$1:$I$6,2,0),"")</f>
        <v/>
      </c>
      <c r="I99" s="34"/>
      <c r="J99" s="33" t="str">
        <f>IFERROR(VLOOKUP(I99,[3]Parame!$A$1:$I$6,2,0),"")</f>
        <v/>
      </c>
      <c r="K99" s="35"/>
      <c r="N99" s="35" t="str">
        <f>IFERROR(VLOOKUP(A99,[3]Stock!$A$7:$K$499997,3,0)*C99,"")</f>
        <v/>
      </c>
      <c r="O99" s="35" t="str">
        <f>IFERROR(VLOOKUP(A99,[3]Stock!$A$7:$K$499997,7,0),"")</f>
        <v/>
      </c>
    </row>
    <row r="100" spans="1:15" s="36" customFormat="1" ht="23">
      <c r="A100" s="26"/>
      <c r="B100" s="27" t="str">
        <f>IFERROR(VLOOKUP(A100,[3]Stock!$A$7:$K$499997,2,0),"")</f>
        <v/>
      </c>
      <c r="C100" s="42"/>
      <c r="D100" s="29" t="str">
        <f>IFERROR(VLOOKUP(A100,[3]Stock!$A$8:$K$49997,5,0)*C100,"")</f>
        <v/>
      </c>
      <c r="E100" s="30"/>
      <c r="F100" s="31" t="str">
        <f>IFERROR(VLOOKUP(A100,[3]Stock!$A$8:$K$49997,8,0)*C100,"")</f>
        <v/>
      </c>
      <c r="G100" s="32"/>
      <c r="H100" s="33" t="str">
        <f>IFERROR(VLOOKUP(#REF!,[3]Parame!$A$1:$I$6,2,0),"")</f>
        <v/>
      </c>
      <c r="I100" s="34"/>
      <c r="J100" s="33" t="str">
        <f>IFERROR(VLOOKUP(I100,[3]Parame!$A$1:$I$6,2,0),"")</f>
        <v/>
      </c>
      <c r="K100" s="35"/>
      <c r="N100" s="35" t="str">
        <f>IFERROR(VLOOKUP(A100,[3]Stock!$A$7:$K$499997,3,0)*C100,"")</f>
        <v/>
      </c>
      <c r="O100" s="35" t="str">
        <f>IFERROR(VLOOKUP(A100,[3]Stock!$A$7:$K$499997,7,0),"")</f>
        <v/>
      </c>
    </row>
    <row r="101" spans="1:15" s="36" customFormat="1" ht="23">
      <c r="A101" s="26"/>
      <c r="B101" s="27" t="str">
        <f>IFERROR(VLOOKUP(A101,[3]Stock!$A$7:$K$499997,2,0),"")</f>
        <v/>
      </c>
      <c r="C101" s="42"/>
      <c r="D101" s="29" t="str">
        <f>IFERROR(VLOOKUP(A101,[3]Stock!$A$8:$K$49997,5,0)*C101,"")</f>
        <v/>
      </c>
      <c r="E101" s="30"/>
      <c r="F101" s="31" t="str">
        <f>IFERROR(VLOOKUP(A101,[3]Stock!$A$8:$K$49997,8,0)*C101,"")</f>
        <v/>
      </c>
      <c r="G101" s="32"/>
      <c r="H101" s="33" t="str">
        <f>IFERROR(VLOOKUP(#REF!,[3]Parame!$A$1:$I$6,2,0),"")</f>
        <v/>
      </c>
      <c r="I101" s="34"/>
      <c r="J101" s="33" t="str">
        <f>IFERROR(VLOOKUP(I101,[3]Parame!$A$1:$I$6,2,0),"")</f>
        <v/>
      </c>
      <c r="K101" s="35"/>
      <c r="N101" s="35" t="str">
        <f>IFERROR(VLOOKUP(A101,[3]Stock!$A$7:$K$499997,3,0)*C101,"")</f>
        <v/>
      </c>
      <c r="O101" s="35" t="str">
        <f>IFERROR(VLOOKUP(A101,[3]Stock!$A$7:$K$499997,7,0),"")</f>
        <v/>
      </c>
    </row>
    <row r="102" spans="1:15" s="36" customFormat="1" ht="23">
      <c r="A102" s="26"/>
      <c r="B102" s="27" t="str">
        <f>IFERROR(VLOOKUP(A102,[3]Stock!$A$7:$K$499997,2,0),"")</f>
        <v/>
      </c>
      <c r="C102" s="42"/>
      <c r="D102" s="29" t="str">
        <f>IFERROR(VLOOKUP(A102,[3]Stock!$A$8:$K$49997,5,0)*C102,"")</f>
        <v/>
      </c>
      <c r="E102" s="30"/>
      <c r="F102" s="31" t="str">
        <f>IFERROR(VLOOKUP(A102,[3]Stock!$A$8:$K$49997,8,0)*C102,"")</f>
        <v/>
      </c>
      <c r="G102" s="32"/>
      <c r="H102" s="33" t="str">
        <f>IFERROR(VLOOKUP(#REF!,[3]Parame!$A$1:$I$6,2,0),"")</f>
        <v/>
      </c>
      <c r="I102" s="34"/>
      <c r="J102" s="33" t="str">
        <f>IFERROR(VLOOKUP(I102,[3]Parame!$A$1:$I$6,2,0),"")</f>
        <v/>
      </c>
      <c r="K102" s="35"/>
      <c r="N102" s="35" t="str">
        <f>IFERROR(VLOOKUP(A102,[3]Stock!$A$7:$K$499997,3,0)*C102,"")</f>
        <v/>
      </c>
      <c r="O102" s="35" t="str">
        <f>IFERROR(VLOOKUP(A102,[3]Stock!$A$7:$K$499997,7,0),"")</f>
        <v/>
      </c>
    </row>
    <row r="103" spans="1:15" s="36" customFormat="1" ht="23">
      <c r="A103" s="26"/>
      <c r="B103" s="27" t="str">
        <f>IFERROR(VLOOKUP(A103,[3]Stock!$A$7:$K$499997,2,0),"")</f>
        <v/>
      </c>
      <c r="C103" s="42"/>
      <c r="D103" s="29" t="str">
        <f>IFERROR(VLOOKUP(A103,[3]Stock!$A$8:$K$49997,5,0)*C103,"")</f>
        <v/>
      </c>
      <c r="E103" s="30"/>
      <c r="F103" s="31" t="str">
        <f>IFERROR(VLOOKUP(A103,[3]Stock!$A$8:$K$49997,8,0)*C103,"")</f>
        <v/>
      </c>
      <c r="G103" s="32"/>
      <c r="H103" s="33" t="str">
        <f>IFERROR(VLOOKUP(#REF!,[3]Parame!$A$1:$I$6,2,0),"")</f>
        <v/>
      </c>
      <c r="I103" s="34"/>
      <c r="J103" s="33" t="str">
        <f>IFERROR(VLOOKUP(I103,[3]Parame!$A$1:$I$6,2,0),"")</f>
        <v/>
      </c>
      <c r="K103" s="35"/>
      <c r="N103" s="35" t="str">
        <f>IFERROR(VLOOKUP(A103,[3]Stock!$A$7:$K$499997,3,0)*C103,"")</f>
        <v/>
      </c>
      <c r="O103" s="35" t="str">
        <f>IFERROR(VLOOKUP(A103,[3]Stock!$A$7:$K$499997,7,0),"")</f>
        <v/>
      </c>
    </row>
    <row r="104" spans="1:15" s="36" customFormat="1" ht="23">
      <c r="A104" s="26"/>
      <c r="B104" s="27" t="str">
        <f>IFERROR(VLOOKUP(A104,[3]Stock!$A$7:$K$499997,2,0),"")</f>
        <v/>
      </c>
      <c r="C104" s="42"/>
      <c r="D104" s="29" t="str">
        <f>IFERROR(VLOOKUP(A104,[3]Stock!$A$8:$K$49997,5,0)*C104,"")</f>
        <v/>
      </c>
      <c r="E104" s="30"/>
      <c r="F104" s="31" t="str">
        <f>IFERROR(VLOOKUP(A104,[3]Stock!$A$8:$K$49997,8,0)*C104,"")</f>
        <v/>
      </c>
      <c r="G104" s="32"/>
      <c r="H104" s="33" t="str">
        <f>IFERROR(VLOOKUP(#REF!,[3]Parame!$A$1:$I$6,2,0),"")</f>
        <v/>
      </c>
      <c r="I104" s="34"/>
      <c r="J104" s="33" t="str">
        <f>IFERROR(VLOOKUP(I104,[3]Parame!$A$1:$I$6,2,0),"")</f>
        <v/>
      </c>
      <c r="K104" s="35"/>
      <c r="N104" s="35" t="str">
        <f>IFERROR(VLOOKUP(A104,[3]Stock!$A$7:$K$499997,3,0)*C104,"")</f>
        <v/>
      </c>
      <c r="O104" s="35" t="str">
        <f>IFERROR(VLOOKUP(A104,[3]Stock!$A$7:$K$499997,7,0),"")</f>
        <v/>
      </c>
    </row>
    <row r="105" spans="1:15" s="36" customFormat="1" ht="23">
      <c r="A105" s="26"/>
      <c r="B105" s="27" t="str">
        <f>IFERROR(VLOOKUP(A105,[3]Stock!$A$7:$K$499997,2,0),"")</f>
        <v/>
      </c>
      <c r="C105" s="42"/>
      <c r="D105" s="29" t="str">
        <f>IFERROR(VLOOKUP(A105,[3]Stock!$A$8:$K$49997,5,0)*C105,"")</f>
        <v/>
      </c>
      <c r="E105" s="30"/>
      <c r="F105" s="31" t="str">
        <f>IFERROR(VLOOKUP(A105,[3]Stock!$A$8:$K$49997,8,0)*C105,"")</f>
        <v/>
      </c>
      <c r="G105" s="32"/>
      <c r="H105" s="33" t="str">
        <f>IFERROR(VLOOKUP(#REF!,[3]Parame!$A$1:$I$6,2,0),"")</f>
        <v/>
      </c>
      <c r="I105" s="34"/>
      <c r="J105" s="33" t="str">
        <f>IFERROR(VLOOKUP(I105,[3]Parame!$A$1:$I$6,2,0),"")</f>
        <v/>
      </c>
      <c r="K105" s="35"/>
      <c r="N105" s="35" t="str">
        <f>IFERROR(VLOOKUP(A105,[3]Stock!$A$7:$K$499997,3,0)*C105,"")</f>
        <v/>
      </c>
      <c r="O105" s="35" t="str">
        <f>IFERROR(VLOOKUP(A105,[3]Stock!$A$7:$K$499997,7,0),"")</f>
        <v/>
      </c>
    </row>
    <row r="106" spans="1:15" s="36" customFormat="1" ht="23">
      <c r="A106" s="26"/>
      <c r="B106" s="27" t="str">
        <f>IFERROR(VLOOKUP(A106,[3]Stock!$A$7:$K$499997,2,0),"")</f>
        <v/>
      </c>
      <c r="C106" s="42"/>
      <c r="D106" s="29" t="str">
        <f>IFERROR(VLOOKUP(A106,[3]Stock!$A$8:$K$49997,5,0)*C106,"")</f>
        <v/>
      </c>
      <c r="E106" s="30"/>
      <c r="F106" s="31" t="str">
        <f>IFERROR(VLOOKUP(A106,[3]Stock!$A$8:$K$49997,8,0)*C106,"")</f>
        <v/>
      </c>
      <c r="G106" s="32"/>
      <c r="H106" s="33" t="str">
        <f>IFERROR(VLOOKUP(#REF!,[3]Parame!$A$1:$I$6,2,0),"")</f>
        <v/>
      </c>
      <c r="I106" s="34"/>
      <c r="J106" s="33" t="str">
        <f>IFERROR(VLOOKUP(I106,[3]Parame!$A$1:$I$6,2,0),"")</f>
        <v/>
      </c>
      <c r="K106" s="35"/>
      <c r="N106" s="35" t="str">
        <f>IFERROR(VLOOKUP(A106,[3]Stock!$A$7:$K$499997,3,0)*C106,"")</f>
        <v/>
      </c>
      <c r="O106" s="35" t="str">
        <f>IFERROR(VLOOKUP(A106,[3]Stock!$A$7:$K$499997,7,0),"")</f>
        <v/>
      </c>
    </row>
    <row r="107" spans="1:15" s="36" customFormat="1" ht="23">
      <c r="A107" s="26"/>
      <c r="B107" s="27" t="str">
        <f>IFERROR(VLOOKUP(A107,[3]Stock!$A$7:$K$499997,2,0),"")</f>
        <v/>
      </c>
      <c r="C107" s="42"/>
      <c r="D107" s="29" t="str">
        <f>IFERROR(VLOOKUP(A107,[3]Stock!$A$8:$K$49997,5,0)*C107,"")</f>
        <v/>
      </c>
      <c r="E107" s="30"/>
      <c r="F107" s="31" t="str">
        <f>IFERROR(VLOOKUP(A107,[3]Stock!$A$8:$K$49997,8,0)*C107,"")</f>
        <v/>
      </c>
      <c r="G107" s="32"/>
      <c r="H107" s="33" t="str">
        <f>IFERROR(VLOOKUP(#REF!,[3]Parame!$A$1:$I$6,2,0),"")</f>
        <v/>
      </c>
      <c r="I107" s="34"/>
      <c r="J107" s="33" t="str">
        <f>IFERROR(VLOOKUP(I107,[3]Parame!$A$1:$I$6,2,0),"")</f>
        <v/>
      </c>
      <c r="K107" s="35"/>
      <c r="N107" s="35" t="str">
        <f>IFERROR(VLOOKUP(A107,[3]Stock!$A$7:$K$499997,3,0)*C107,"")</f>
        <v/>
      </c>
      <c r="O107" s="35" t="str">
        <f>IFERROR(VLOOKUP(A107,[3]Stock!$A$7:$K$499997,7,0),"")</f>
        <v/>
      </c>
    </row>
    <row r="108" spans="1:15" s="36" customFormat="1" ht="23">
      <c r="A108" s="26"/>
      <c r="B108" s="27" t="str">
        <f>IFERROR(VLOOKUP(A108,[3]Stock!$A$7:$K$499997,2,0),"")</f>
        <v/>
      </c>
      <c r="C108" s="42"/>
      <c r="D108" s="29" t="str">
        <f>IFERROR(VLOOKUP(A108,[3]Stock!$A$8:$K$49997,5,0)*C108,"")</f>
        <v/>
      </c>
      <c r="E108" s="30"/>
      <c r="F108" s="31" t="str">
        <f>IFERROR(VLOOKUP(A108,[3]Stock!$A$8:$K$49997,8,0)*C108,"")</f>
        <v/>
      </c>
      <c r="G108" s="32"/>
      <c r="H108" s="33" t="str">
        <f>IFERROR(VLOOKUP(#REF!,[3]Parame!$A$1:$I$6,2,0),"")</f>
        <v/>
      </c>
      <c r="I108" s="34"/>
      <c r="J108" s="33" t="str">
        <f>IFERROR(VLOOKUP(I108,[3]Parame!$A$1:$I$6,2,0),"")</f>
        <v/>
      </c>
      <c r="K108" s="35"/>
      <c r="N108" s="35" t="str">
        <f>IFERROR(VLOOKUP(A108,[3]Stock!$A$7:$K$499997,3,0)*C108,"")</f>
        <v/>
      </c>
      <c r="O108" s="35" t="str">
        <f>IFERROR(VLOOKUP(A108,[3]Stock!$A$7:$K$499997,7,0),"")</f>
        <v/>
      </c>
    </row>
    <row r="109" spans="1:15" s="36" customFormat="1" ht="23">
      <c r="A109" s="26"/>
      <c r="B109" s="27" t="str">
        <f>IFERROR(VLOOKUP(A109,[3]Stock!$A$7:$K$499997,2,0),"")</f>
        <v/>
      </c>
      <c r="C109" s="42"/>
      <c r="D109" s="29" t="str">
        <f>IFERROR(VLOOKUP(A109,[3]Stock!$A$8:$K$49997,5,0)*C109,"")</f>
        <v/>
      </c>
      <c r="E109" s="30"/>
      <c r="F109" s="31" t="str">
        <f>IFERROR(VLOOKUP(A109,[3]Stock!$A$8:$K$49997,8,0)*C109,"")</f>
        <v/>
      </c>
      <c r="G109" s="32"/>
      <c r="H109" s="33" t="str">
        <f>IFERROR(VLOOKUP(#REF!,[3]Parame!$A$1:$I$6,2,0),"")</f>
        <v/>
      </c>
      <c r="I109" s="34"/>
      <c r="J109" s="33" t="str">
        <f>IFERROR(VLOOKUP(I109,[3]Parame!$A$1:$I$6,2,0),"")</f>
        <v/>
      </c>
      <c r="K109" s="35"/>
      <c r="N109" s="35" t="str">
        <f>IFERROR(VLOOKUP(A109,[3]Stock!$A$7:$K$499997,3,0)*C109,"")</f>
        <v/>
      </c>
      <c r="O109" s="35" t="str">
        <f>IFERROR(VLOOKUP(A109,[3]Stock!$A$7:$K$499997,7,0),"")</f>
        <v/>
      </c>
    </row>
    <row r="110" spans="1:15" s="36" customFormat="1" ht="23">
      <c r="A110" s="26"/>
      <c r="B110" s="27" t="str">
        <f>IFERROR(VLOOKUP(A110,[3]Stock!$A$7:$K$499997,2,0),"")</f>
        <v/>
      </c>
      <c r="C110" s="42"/>
      <c r="D110" s="29" t="str">
        <f>IFERROR(VLOOKUP(A110,[3]Stock!$A$8:$K$49997,5,0)*C110,"")</f>
        <v/>
      </c>
      <c r="E110" s="30"/>
      <c r="F110" s="31" t="str">
        <f>IFERROR(VLOOKUP(A110,[3]Stock!$A$8:$K$49997,8,0)*C110,"")</f>
        <v/>
      </c>
      <c r="G110" s="32"/>
      <c r="H110" s="33" t="str">
        <f>IFERROR(VLOOKUP(#REF!,[3]Parame!$A$1:$I$6,2,0),"")</f>
        <v/>
      </c>
      <c r="I110" s="34"/>
      <c r="J110" s="33" t="str">
        <f>IFERROR(VLOOKUP(I110,[3]Parame!$A$1:$I$6,2,0),"")</f>
        <v/>
      </c>
      <c r="K110" s="35"/>
      <c r="N110" s="35" t="str">
        <f>IFERROR(VLOOKUP(A110,[3]Stock!$A$7:$K$499997,3,0)*C110,"")</f>
        <v/>
      </c>
      <c r="O110" s="35" t="str">
        <f>IFERROR(VLOOKUP(A110,[3]Stock!$A$7:$K$499997,7,0),"")</f>
        <v/>
      </c>
    </row>
    <row r="111" spans="1:15" s="36" customFormat="1" ht="23">
      <c r="A111" s="26"/>
      <c r="B111" s="27" t="str">
        <f>IFERROR(VLOOKUP(A111,[3]Stock!$A$7:$K$499997,2,0),"")</f>
        <v/>
      </c>
      <c r="C111" s="42"/>
      <c r="D111" s="29" t="str">
        <f>IFERROR(VLOOKUP(A111,[3]Stock!$A$8:$K$49997,5,0)*C111,"")</f>
        <v/>
      </c>
      <c r="E111" s="30"/>
      <c r="F111" s="31" t="str">
        <f>IFERROR(VLOOKUP(A111,[3]Stock!$A$8:$K$49997,8,0)*C111,"")</f>
        <v/>
      </c>
      <c r="G111" s="32"/>
      <c r="H111" s="33" t="str">
        <f>IFERROR(VLOOKUP(#REF!,[3]Parame!$A$1:$I$6,2,0),"")</f>
        <v/>
      </c>
      <c r="I111" s="34"/>
      <c r="J111" s="33" t="str">
        <f>IFERROR(VLOOKUP(I111,[3]Parame!$A$1:$I$6,2,0),"")</f>
        <v/>
      </c>
      <c r="K111" s="35"/>
      <c r="N111" s="35" t="str">
        <f>IFERROR(VLOOKUP(A111,[3]Stock!$A$7:$K$499997,3,0)*C111,"")</f>
        <v/>
      </c>
      <c r="O111" s="35" t="str">
        <f>IFERROR(VLOOKUP(A111,[3]Stock!$A$7:$K$499997,7,0),"")</f>
        <v/>
      </c>
    </row>
    <row r="112" spans="1:15" s="36" customFormat="1" ht="23">
      <c r="A112" s="26"/>
      <c r="B112" s="27" t="str">
        <f>IFERROR(VLOOKUP(A112,[3]Stock!$A$7:$K$499997,2,0),"")</f>
        <v/>
      </c>
      <c r="C112" s="42"/>
      <c r="D112" s="29" t="str">
        <f>IFERROR(VLOOKUP(A112,[3]Stock!$A$8:$K$49997,5,0)*C112,"")</f>
        <v/>
      </c>
      <c r="E112" s="30"/>
      <c r="F112" s="31" t="str">
        <f>IFERROR(VLOOKUP(A112,[3]Stock!$A$8:$K$49997,8,0)*C112,"")</f>
        <v/>
      </c>
      <c r="G112" s="32"/>
      <c r="H112" s="33" t="str">
        <f>IFERROR(VLOOKUP(#REF!,[3]Parame!$A$1:$I$6,2,0),"")</f>
        <v/>
      </c>
      <c r="I112" s="34"/>
      <c r="J112" s="33" t="str">
        <f>IFERROR(VLOOKUP(I112,[3]Parame!$A$1:$I$6,2,0),"")</f>
        <v/>
      </c>
      <c r="K112" s="35"/>
      <c r="N112" s="35" t="str">
        <f>IFERROR(VLOOKUP(A112,[3]Stock!$A$7:$K$499997,3,0)*C112,"")</f>
        <v/>
      </c>
      <c r="O112" s="35" t="str">
        <f>IFERROR(VLOOKUP(A112,[3]Stock!$A$7:$K$499997,7,0),"")</f>
        <v/>
      </c>
    </row>
    <row r="113" spans="1:15" s="36" customFormat="1" ht="23">
      <c r="A113" s="26"/>
      <c r="B113" s="27" t="str">
        <f>IFERROR(VLOOKUP(A113,[3]Stock!$A$7:$K$499997,2,0),"")</f>
        <v/>
      </c>
      <c r="C113" s="42"/>
      <c r="D113" s="29" t="str">
        <f>IFERROR(VLOOKUP(A113,[3]Stock!$A$8:$K$49997,5,0)*C113,"")</f>
        <v/>
      </c>
      <c r="E113" s="30"/>
      <c r="F113" s="31" t="str">
        <f>IFERROR(VLOOKUP(A113,[3]Stock!$A$8:$K$49997,8,0)*C113,"")</f>
        <v/>
      </c>
      <c r="G113" s="32"/>
      <c r="H113" s="33" t="str">
        <f>IFERROR(VLOOKUP(#REF!,[3]Parame!$A$1:$I$6,2,0),"")</f>
        <v/>
      </c>
      <c r="I113" s="34"/>
      <c r="J113" s="33" t="str">
        <f>IFERROR(VLOOKUP(I113,[3]Parame!$A$1:$I$6,2,0),"")</f>
        <v/>
      </c>
      <c r="K113" s="35"/>
      <c r="N113" s="35" t="str">
        <f>IFERROR(VLOOKUP(A113,[3]Stock!$A$7:$K$499997,3,0)*C113,"")</f>
        <v/>
      </c>
      <c r="O113" s="35" t="str">
        <f>IFERROR(VLOOKUP(A113,[3]Stock!$A$7:$K$499997,7,0),"")</f>
        <v/>
      </c>
    </row>
    <row r="114" spans="1:15" s="36" customFormat="1" ht="23">
      <c r="A114" s="26"/>
      <c r="B114" s="27" t="str">
        <f>IFERROR(VLOOKUP(A114,[3]Stock!$A$7:$K$499997,2,0),"")</f>
        <v/>
      </c>
      <c r="C114" s="42"/>
      <c r="D114" s="29" t="str">
        <f>IFERROR(VLOOKUP(A114,[3]Stock!$A$8:$K$49997,5,0)*C114,"")</f>
        <v/>
      </c>
      <c r="E114" s="30"/>
      <c r="F114" s="31" t="str">
        <f>IFERROR(VLOOKUP(A114,[3]Stock!$A$8:$K$49997,8,0)*C114,"")</f>
        <v/>
      </c>
      <c r="G114" s="32"/>
      <c r="H114" s="33" t="str">
        <f>IFERROR(VLOOKUP(#REF!,[3]Parame!$A$1:$I$6,2,0),"")</f>
        <v/>
      </c>
      <c r="I114" s="34"/>
      <c r="J114" s="33" t="str">
        <f>IFERROR(VLOOKUP(I114,[3]Parame!$A$1:$I$6,2,0),"")</f>
        <v/>
      </c>
      <c r="K114" s="35"/>
      <c r="N114" s="35" t="str">
        <f>IFERROR(VLOOKUP(A114,[3]Stock!$A$7:$K$499997,3,0)*C114,"")</f>
        <v/>
      </c>
      <c r="O114" s="35" t="str">
        <f>IFERROR(VLOOKUP(A114,[3]Stock!$A$7:$K$499997,7,0),"")</f>
        <v/>
      </c>
    </row>
    <row r="115" spans="1:15" s="36" customFormat="1" ht="23">
      <c r="A115" s="26"/>
      <c r="B115" s="27" t="str">
        <f>IFERROR(VLOOKUP(A115,[3]Stock!$A$7:$K$499997,2,0),"")</f>
        <v/>
      </c>
      <c r="C115" s="42"/>
      <c r="D115" s="29" t="str">
        <f>IFERROR(VLOOKUP(A115,[3]Stock!$A$8:$K$49997,5,0)*C115,"")</f>
        <v/>
      </c>
      <c r="E115" s="30"/>
      <c r="F115" s="31" t="str">
        <f>IFERROR(VLOOKUP(A115,[3]Stock!$A$8:$K$49997,8,0)*C115,"")</f>
        <v/>
      </c>
      <c r="G115" s="32"/>
      <c r="H115" s="33" t="str">
        <f>IFERROR(VLOOKUP(#REF!,[3]Parame!$A$1:$I$6,2,0),"")</f>
        <v/>
      </c>
      <c r="I115" s="34"/>
      <c r="J115" s="33" t="str">
        <f>IFERROR(VLOOKUP(I115,[3]Parame!$A$1:$I$6,2,0),"")</f>
        <v/>
      </c>
      <c r="K115" s="35"/>
      <c r="N115" s="35" t="str">
        <f>IFERROR(VLOOKUP(A115,[3]Stock!$A$7:$K$499997,3,0)*C115,"")</f>
        <v/>
      </c>
      <c r="O115" s="35" t="str">
        <f>IFERROR(VLOOKUP(A115,[3]Stock!$A$7:$K$499997,7,0),"")</f>
        <v/>
      </c>
    </row>
    <row r="116" spans="1:15" s="36" customFormat="1" ht="23">
      <c r="A116" s="26"/>
      <c r="B116" s="27" t="str">
        <f>IFERROR(VLOOKUP(A116,[3]Stock!$A$7:$K$499997,2,0),"")</f>
        <v/>
      </c>
      <c r="C116" s="42"/>
      <c r="D116" s="29" t="str">
        <f>IFERROR(VLOOKUP(A116,[3]Stock!$A$8:$K$49997,5,0)*C116,"")</f>
        <v/>
      </c>
      <c r="E116" s="30"/>
      <c r="F116" s="31" t="str">
        <f>IFERROR(VLOOKUP(A116,[3]Stock!$A$8:$K$49997,8,0)*C116,"")</f>
        <v/>
      </c>
      <c r="G116" s="32"/>
      <c r="H116" s="33" t="str">
        <f>IFERROR(VLOOKUP(#REF!,[3]Parame!$A$1:$I$6,2,0),"")</f>
        <v/>
      </c>
      <c r="I116" s="34"/>
      <c r="J116" s="33" t="str">
        <f>IFERROR(VLOOKUP(I116,[3]Parame!$A$1:$I$6,2,0),"")</f>
        <v/>
      </c>
      <c r="K116" s="35"/>
      <c r="N116" s="35" t="str">
        <f>IFERROR(VLOOKUP(A116,[3]Stock!$A$7:$K$499997,3,0)*C116,"")</f>
        <v/>
      </c>
      <c r="O116" s="35" t="str">
        <f>IFERROR(VLOOKUP(A116,[3]Stock!$A$7:$K$499997,7,0),"")</f>
        <v/>
      </c>
    </row>
    <row r="117" spans="1:15" s="36" customFormat="1" ht="23">
      <c r="A117" s="26"/>
      <c r="B117" s="27" t="str">
        <f>IFERROR(VLOOKUP(A117,[3]Stock!$A$7:$K$499997,2,0),"")</f>
        <v/>
      </c>
      <c r="C117" s="42"/>
      <c r="D117" s="29" t="str">
        <f>IFERROR(VLOOKUP(A117,[3]Stock!$A$8:$K$49997,5,0)*C117,"")</f>
        <v/>
      </c>
      <c r="E117" s="30"/>
      <c r="F117" s="31" t="str">
        <f>IFERROR(VLOOKUP(A117,[3]Stock!$A$8:$K$49997,8,0)*C117,"")</f>
        <v/>
      </c>
      <c r="G117" s="32"/>
      <c r="H117" s="33" t="str">
        <f>IFERROR(VLOOKUP(#REF!,[3]Parame!$A$1:$I$6,2,0),"")</f>
        <v/>
      </c>
      <c r="I117" s="34"/>
      <c r="J117" s="33" t="str">
        <f>IFERROR(VLOOKUP(I117,[3]Parame!$A$1:$I$6,2,0),"")</f>
        <v/>
      </c>
      <c r="K117" s="35"/>
      <c r="N117" s="35" t="str">
        <f>IFERROR(VLOOKUP(A117,[3]Stock!$A$7:$K$499997,3,0)*C117,"")</f>
        <v/>
      </c>
      <c r="O117" s="35" t="str">
        <f>IFERROR(VLOOKUP(A117,[3]Stock!$A$7:$K$499997,7,0),"")</f>
        <v/>
      </c>
    </row>
    <row r="118" spans="1:15" s="36" customFormat="1" ht="23">
      <c r="A118" s="26"/>
      <c r="B118" s="27" t="str">
        <f>IFERROR(VLOOKUP(A118,[3]Stock!$A$7:$K$499997,2,0),"")</f>
        <v/>
      </c>
      <c r="C118" s="42"/>
      <c r="D118" s="29" t="str">
        <f>IFERROR(VLOOKUP(A118,[3]Stock!$A$8:$K$49997,5,0)*C118,"")</f>
        <v/>
      </c>
      <c r="E118" s="30"/>
      <c r="F118" s="31" t="str">
        <f>IFERROR(VLOOKUP(A118,[3]Stock!$A$8:$K$49997,8,0)*C118,"")</f>
        <v/>
      </c>
      <c r="G118" s="32"/>
      <c r="H118" s="33" t="str">
        <f>IFERROR(VLOOKUP(#REF!,[3]Parame!$A$1:$I$6,2,0),"")</f>
        <v/>
      </c>
      <c r="I118" s="34"/>
      <c r="J118" s="33" t="str">
        <f>IFERROR(VLOOKUP(I118,[3]Parame!$A$1:$I$6,2,0),"")</f>
        <v/>
      </c>
      <c r="K118" s="35"/>
      <c r="N118" s="35" t="str">
        <f>IFERROR(VLOOKUP(A118,[3]Stock!$A$7:$K$499997,3,0)*C118,"")</f>
        <v/>
      </c>
      <c r="O118" s="35" t="str">
        <f>IFERROR(VLOOKUP(A118,[3]Stock!$A$7:$K$499997,7,0),"")</f>
        <v/>
      </c>
    </row>
    <row r="119" spans="1:15" s="36" customFormat="1" ht="23">
      <c r="A119" s="26"/>
      <c r="B119" s="27" t="str">
        <f>IFERROR(VLOOKUP(A119,[3]Stock!$A$7:$K$499997,2,0),"")</f>
        <v/>
      </c>
      <c r="C119" s="42"/>
      <c r="D119" s="29" t="str">
        <f>IFERROR(VLOOKUP(A119,[3]Stock!$A$8:$K$49997,5,0)*C119,"")</f>
        <v/>
      </c>
      <c r="E119" s="30"/>
      <c r="F119" s="31" t="str">
        <f>IFERROR(VLOOKUP(A119,[3]Stock!$A$8:$K$49997,8,0)*C119,"")</f>
        <v/>
      </c>
      <c r="G119" s="32"/>
      <c r="H119" s="33" t="str">
        <f>IFERROR(VLOOKUP(#REF!,[3]Parame!$A$1:$I$6,2,0),"")</f>
        <v/>
      </c>
      <c r="I119" s="34"/>
      <c r="J119" s="33" t="str">
        <f>IFERROR(VLOOKUP(I119,[3]Parame!$A$1:$I$6,2,0),"")</f>
        <v/>
      </c>
      <c r="K119" s="35"/>
      <c r="N119" s="35" t="str">
        <f>IFERROR(VLOOKUP(A119,[3]Stock!$A$7:$K$499997,3,0)*C119,"")</f>
        <v/>
      </c>
      <c r="O119" s="35" t="str">
        <f>IFERROR(VLOOKUP(A119,[3]Stock!$A$7:$K$499997,7,0),"")</f>
        <v/>
      </c>
    </row>
    <row r="120" spans="1:15" s="36" customFormat="1" ht="23">
      <c r="A120" s="26"/>
      <c r="B120" s="27" t="str">
        <f>IFERROR(VLOOKUP(A120,[3]Stock!$A$7:$K$499997,2,0),"")</f>
        <v/>
      </c>
      <c r="C120" s="42"/>
      <c r="D120" s="29" t="str">
        <f>IFERROR(VLOOKUP(A120,[3]Stock!$A$8:$K$49997,5,0)*C120,"")</f>
        <v/>
      </c>
      <c r="E120" s="30"/>
      <c r="F120" s="31" t="str">
        <f>IFERROR(VLOOKUP(A120,[3]Stock!$A$8:$K$49997,8,0)*C120,"")</f>
        <v/>
      </c>
      <c r="G120" s="32"/>
      <c r="H120" s="33" t="str">
        <f>IFERROR(VLOOKUP(#REF!,[3]Parame!$A$1:$I$6,2,0),"")</f>
        <v/>
      </c>
      <c r="I120" s="34"/>
      <c r="J120" s="33" t="str">
        <f>IFERROR(VLOOKUP(I120,[3]Parame!$A$1:$I$6,2,0),"")</f>
        <v/>
      </c>
      <c r="K120" s="35"/>
      <c r="N120" s="35" t="str">
        <f>IFERROR(VLOOKUP(A120,[3]Stock!$A$7:$K$499997,3,0)*C120,"")</f>
        <v/>
      </c>
      <c r="O120" s="35" t="str">
        <f>IFERROR(VLOOKUP(A120,[3]Stock!$A$7:$K$499997,7,0),"")</f>
        <v/>
      </c>
    </row>
    <row r="121" spans="1:15" s="36" customFormat="1" ht="23">
      <c r="A121" s="26"/>
      <c r="B121" s="27" t="str">
        <f>IFERROR(VLOOKUP(A121,[3]Stock!$A$7:$K$499997,2,0),"")</f>
        <v/>
      </c>
      <c r="C121" s="42"/>
      <c r="D121" s="29" t="str">
        <f>IFERROR(VLOOKUP(A121,[3]Stock!$A$8:$K$49997,5,0)*C121,"")</f>
        <v/>
      </c>
      <c r="E121" s="30"/>
      <c r="F121" s="31" t="str">
        <f>IFERROR(VLOOKUP(A121,[3]Stock!$A$8:$K$49997,8,0)*C121,"")</f>
        <v/>
      </c>
      <c r="G121" s="32"/>
      <c r="H121" s="33" t="str">
        <f>IFERROR(VLOOKUP(#REF!,[3]Parame!$A$1:$I$6,2,0),"")</f>
        <v/>
      </c>
      <c r="I121" s="34"/>
      <c r="J121" s="33" t="str">
        <f>IFERROR(VLOOKUP(I121,[3]Parame!$A$1:$I$6,2,0),"")</f>
        <v/>
      </c>
      <c r="K121" s="35"/>
      <c r="N121" s="35" t="str">
        <f>IFERROR(VLOOKUP(A121,[3]Stock!$A$7:$K$499997,3,0)*C121,"")</f>
        <v/>
      </c>
      <c r="O121" s="35" t="str">
        <f>IFERROR(VLOOKUP(A121,[3]Stock!$A$7:$K$499997,7,0),"")</f>
        <v/>
      </c>
    </row>
    <row r="122" spans="1:15" s="36" customFormat="1" ht="23">
      <c r="A122" s="26"/>
      <c r="B122" s="27" t="str">
        <f>IFERROR(VLOOKUP(A122,[3]Stock!$A$7:$K$499997,2,0),"")</f>
        <v/>
      </c>
      <c r="C122" s="42"/>
      <c r="D122" s="29" t="str">
        <f>IFERROR(VLOOKUP(A122,[3]Stock!$A$8:$K$49997,5,0)*C122,"")</f>
        <v/>
      </c>
      <c r="E122" s="30"/>
      <c r="F122" s="31" t="str">
        <f>IFERROR(VLOOKUP(A122,[3]Stock!$A$8:$K$49997,8,0)*C122,"")</f>
        <v/>
      </c>
      <c r="G122" s="32"/>
      <c r="H122" s="33" t="str">
        <f>IFERROR(VLOOKUP(#REF!,[3]Parame!$A$1:$I$6,2,0),"")</f>
        <v/>
      </c>
      <c r="I122" s="34"/>
      <c r="J122" s="33" t="str">
        <f>IFERROR(VLOOKUP(I122,[3]Parame!$A$1:$I$6,2,0),"")</f>
        <v/>
      </c>
      <c r="K122" s="35"/>
      <c r="N122" s="35" t="str">
        <f>IFERROR(VLOOKUP(A122,[3]Stock!$A$7:$K$499997,3,0)*C122,"")</f>
        <v/>
      </c>
      <c r="O122" s="35" t="str">
        <f>IFERROR(VLOOKUP(A122,[3]Stock!$A$7:$K$499997,7,0),"")</f>
        <v/>
      </c>
    </row>
    <row r="123" spans="1:15" s="36" customFormat="1" ht="23">
      <c r="A123" s="26"/>
      <c r="B123" s="27" t="str">
        <f>IFERROR(VLOOKUP(A123,[3]Stock!$A$7:$K$499997,2,0),"")</f>
        <v/>
      </c>
      <c r="C123" s="42"/>
      <c r="D123" s="29" t="str">
        <f>IFERROR(VLOOKUP(A123,[3]Stock!$A$8:$K$49997,5,0)*C123,"")</f>
        <v/>
      </c>
      <c r="E123" s="30"/>
      <c r="F123" s="31" t="str">
        <f>IFERROR(VLOOKUP(A123,[3]Stock!$A$8:$K$49997,8,0)*C123,"")</f>
        <v/>
      </c>
      <c r="G123" s="32"/>
      <c r="H123" s="33" t="str">
        <f>IFERROR(VLOOKUP(#REF!,[3]Parame!$A$1:$I$6,2,0),"")</f>
        <v/>
      </c>
      <c r="I123" s="34"/>
      <c r="J123" s="33" t="str">
        <f>IFERROR(VLOOKUP(I123,[3]Parame!$A$1:$I$6,2,0),"")</f>
        <v/>
      </c>
      <c r="K123" s="35"/>
      <c r="N123" s="35" t="str">
        <f>IFERROR(VLOOKUP(A123,[3]Stock!$A$7:$K$499997,3,0)*C123,"")</f>
        <v/>
      </c>
      <c r="O123" s="35" t="str">
        <f>IFERROR(VLOOKUP(A123,[3]Stock!$A$7:$K$499997,7,0),"")</f>
        <v/>
      </c>
    </row>
    <row r="124" spans="1:15" s="36" customFormat="1" ht="23">
      <c r="A124" s="26"/>
      <c r="B124" s="27" t="str">
        <f>IFERROR(VLOOKUP(A124,[3]Stock!$A$7:$K$499997,2,0),"")</f>
        <v/>
      </c>
      <c r="C124" s="42"/>
      <c r="D124" s="29" t="str">
        <f>IFERROR(VLOOKUP(A124,[3]Stock!$A$8:$K$49997,5,0)*C124,"")</f>
        <v/>
      </c>
      <c r="E124" s="30"/>
      <c r="F124" s="31" t="str">
        <f>IFERROR(VLOOKUP(A124,[3]Stock!$A$8:$K$49997,8,0)*C124,"")</f>
        <v/>
      </c>
      <c r="G124" s="32"/>
      <c r="H124" s="33" t="str">
        <f>IFERROR(VLOOKUP(#REF!,[3]Parame!$A$1:$I$6,2,0),"")</f>
        <v/>
      </c>
      <c r="I124" s="34"/>
      <c r="J124" s="33" t="str">
        <f>IFERROR(VLOOKUP(I124,[3]Parame!$A$1:$I$6,2,0),"")</f>
        <v/>
      </c>
      <c r="K124" s="35"/>
      <c r="N124" s="35" t="str">
        <f>IFERROR(VLOOKUP(A124,[3]Stock!$A$7:$K$499997,3,0)*C124,"")</f>
        <v/>
      </c>
      <c r="O124" s="35" t="str">
        <f>IFERROR(VLOOKUP(A124,[3]Stock!$A$7:$K$499997,7,0),"")</f>
        <v/>
      </c>
    </row>
    <row r="125" spans="1:15" s="36" customFormat="1" ht="23">
      <c r="A125" s="26"/>
      <c r="B125" s="27" t="str">
        <f>IFERROR(VLOOKUP(A125,[3]Stock!$A$7:$K$499997,2,0),"")</f>
        <v/>
      </c>
      <c r="C125" s="42"/>
      <c r="D125" s="29" t="str">
        <f>IFERROR(VLOOKUP(A125,[3]Stock!$A$8:$K$49997,5,0)*C125,"")</f>
        <v/>
      </c>
      <c r="E125" s="30"/>
      <c r="F125" s="31" t="str">
        <f>IFERROR(VLOOKUP(A125,[3]Stock!$A$8:$K$49997,8,0)*C125,"")</f>
        <v/>
      </c>
      <c r="G125" s="32"/>
      <c r="H125" s="33" t="str">
        <f>IFERROR(VLOOKUP(#REF!,[3]Parame!$A$1:$I$6,2,0),"")</f>
        <v/>
      </c>
      <c r="I125" s="34"/>
      <c r="J125" s="33" t="str">
        <f>IFERROR(VLOOKUP(I125,[3]Parame!$A$1:$I$6,2,0),"")</f>
        <v/>
      </c>
      <c r="K125" s="35"/>
      <c r="N125" s="35" t="str">
        <f>IFERROR(VLOOKUP(A125,[3]Stock!$A$7:$K$499997,3,0)*C125,"")</f>
        <v/>
      </c>
      <c r="O125" s="35" t="str">
        <f>IFERROR(VLOOKUP(A125,[3]Stock!$A$7:$K$499997,7,0),"")</f>
        <v/>
      </c>
    </row>
    <row r="126" spans="1:15" s="36" customFormat="1" ht="23">
      <c r="A126" s="26"/>
      <c r="B126" s="27" t="str">
        <f>IFERROR(VLOOKUP(A126,[3]Stock!$A$7:$K$499997,2,0),"")</f>
        <v/>
      </c>
      <c r="C126" s="42"/>
      <c r="D126" s="29" t="str">
        <f>IFERROR(VLOOKUP(A126,[3]Stock!$A$8:$K$49997,5,0)*C126,"")</f>
        <v/>
      </c>
      <c r="E126" s="30"/>
      <c r="F126" s="31" t="str">
        <f>IFERROR(VLOOKUP(A126,[3]Stock!$A$8:$K$49997,8,0)*C126,"")</f>
        <v/>
      </c>
      <c r="G126" s="32"/>
      <c r="H126" s="33" t="str">
        <f>IFERROR(VLOOKUP(#REF!,[3]Parame!$A$1:$I$6,2,0),"")</f>
        <v/>
      </c>
      <c r="I126" s="34"/>
      <c r="J126" s="33" t="str">
        <f>IFERROR(VLOOKUP(I126,[3]Parame!$A$1:$I$6,2,0),"")</f>
        <v/>
      </c>
      <c r="K126" s="35"/>
      <c r="N126" s="35" t="str">
        <f>IFERROR(VLOOKUP(A126,[3]Stock!$A$7:$K$499997,3,0)*C126,"")</f>
        <v/>
      </c>
      <c r="O126" s="35" t="str">
        <f>IFERROR(VLOOKUP(A126,[3]Stock!$A$7:$K$499997,7,0),"")</f>
        <v/>
      </c>
    </row>
    <row r="127" spans="1:15" s="36" customFormat="1" ht="23">
      <c r="A127" s="26"/>
      <c r="B127" s="27" t="str">
        <f>IFERROR(VLOOKUP(A127,[3]Stock!$A$7:$K$499997,2,0),"")</f>
        <v/>
      </c>
      <c r="C127" s="42"/>
      <c r="D127" s="29" t="str">
        <f>IFERROR(VLOOKUP(A127,[3]Stock!$A$8:$K$49997,5,0)*C127,"")</f>
        <v/>
      </c>
      <c r="E127" s="30"/>
      <c r="F127" s="31" t="str">
        <f>IFERROR(VLOOKUP(A127,[3]Stock!$A$8:$K$49997,8,0)*C127,"")</f>
        <v/>
      </c>
      <c r="G127" s="32"/>
      <c r="H127" s="33" t="str">
        <f>IFERROR(VLOOKUP(#REF!,[3]Parame!$A$1:$I$6,2,0),"")</f>
        <v/>
      </c>
      <c r="I127" s="34"/>
      <c r="J127" s="33" t="str">
        <f>IFERROR(VLOOKUP(I127,[3]Parame!$A$1:$I$6,2,0),"")</f>
        <v/>
      </c>
      <c r="K127" s="35"/>
      <c r="N127" s="35" t="str">
        <f>IFERROR(VLOOKUP(A127,[3]Stock!$A$7:$K$499997,3,0)*C127,"")</f>
        <v/>
      </c>
      <c r="O127" s="35" t="str">
        <f>IFERROR(VLOOKUP(A127,[3]Stock!$A$7:$K$499997,7,0),"")</f>
        <v/>
      </c>
    </row>
    <row r="128" spans="1:15" s="36" customFormat="1" ht="23">
      <c r="A128" s="26"/>
      <c r="B128" s="27" t="str">
        <f>IFERROR(VLOOKUP(A128,[3]Stock!$A$7:$K$499997,2,0),"")</f>
        <v/>
      </c>
      <c r="C128" s="42"/>
      <c r="D128" s="29" t="str">
        <f>IFERROR(VLOOKUP(A128,[3]Stock!$A$8:$K$49997,5,0)*C128,"")</f>
        <v/>
      </c>
      <c r="E128" s="30"/>
      <c r="F128" s="31" t="str">
        <f>IFERROR(VLOOKUP(A128,[3]Stock!$A$8:$K$49997,8,0)*C128,"")</f>
        <v/>
      </c>
      <c r="G128" s="32"/>
      <c r="H128" s="33" t="str">
        <f>IFERROR(VLOOKUP(#REF!,[3]Parame!$A$1:$I$6,2,0),"")</f>
        <v/>
      </c>
      <c r="I128" s="34"/>
      <c r="J128" s="33" t="str">
        <f>IFERROR(VLOOKUP(I128,[3]Parame!$A$1:$I$6,2,0),"")</f>
        <v/>
      </c>
      <c r="K128" s="35"/>
      <c r="N128" s="35" t="str">
        <f>IFERROR(VLOOKUP(A128,[3]Stock!$A$7:$K$499997,3,0)*C128,"")</f>
        <v/>
      </c>
      <c r="O128" s="35" t="str">
        <f>IFERROR(VLOOKUP(A128,[3]Stock!$A$7:$K$499997,7,0),"")</f>
        <v/>
      </c>
    </row>
    <row r="129" spans="1:15" s="36" customFormat="1" ht="23">
      <c r="A129" s="26"/>
      <c r="B129" s="27" t="str">
        <f>IFERROR(VLOOKUP(A129,[3]Stock!$A$7:$K$499997,2,0),"")</f>
        <v/>
      </c>
      <c r="C129" s="42"/>
      <c r="D129" s="29" t="str">
        <f>IFERROR(VLOOKUP(A129,[3]Stock!$A$8:$K$49997,5,0)*C129,"")</f>
        <v/>
      </c>
      <c r="E129" s="30"/>
      <c r="F129" s="31" t="str">
        <f>IFERROR(VLOOKUP(A129,[3]Stock!$A$8:$K$49997,8,0)*C129,"")</f>
        <v/>
      </c>
      <c r="G129" s="32"/>
      <c r="H129" s="33" t="str">
        <f>IFERROR(VLOOKUP(#REF!,[3]Parame!$A$1:$I$6,2,0),"")</f>
        <v/>
      </c>
      <c r="I129" s="34"/>
      <c r="J129" s="33" t="str">
        <f>IFERROR(VLOOKUP(I129,[3]Parame!$A$1:$I$6,2,0),"")</f>
        <v/>
      </c>
      <c r="K129" s="35"/>
      <c r="N129" s="35" t="str">
        <f>IFERROR(VLOOKUP(A129,[3]Stock!$A$7:$K$499997,3,0)*C129,"")</f>
        <v/>
      </c>
      <c r="O129" s="35" t="str">
        <f>IFERROR(VLOOKUP(A129,[3]Stock!$A$7:$K$499997,7,0),"")</f>
        <v/>
      </c>
    </row>
    <row r="130" spans="1:15" s="36" customFormat="1" ht="23">
      <c r="A130" s="26"/>
      <c r="B130" s="27" t="str">
        <f>IFERROR(VLOOKUP(A130,[3]Stock!$A$7:$K$499997,2,0),"")</f>
        <v/>
      </c>
      <c r="C130" s="42"/>
      <c r="D130" s="29" t="str">
        <f>IFERROR(VLOOKUP(A130,[3]Stock!$A$8:$K$49997,5,0)*C130,"")</f>
        <v/>
      </c>
      <c r="E130" s="30"/>
      <c r="F130" s="31" t="str">
        <f>IFERROR(VLOOKUP(A130,[3]Stock!$A$8:$K$49997,8,0)*C130,"")</f>
        <v/>
      </c>
      <c r="G130" s="32"/>
      <c r="H130" s="33" t="str">
        <f>IFERROR(VLOOKUP(#REF!,[3]Parame!$A$1:$I$6,2,0),"")</f>
        <v/>
      </c>
      <c r="I130" s="34"/>
      <c r="J130" s="33" t="str">
        <f>IFERROR(VLOOKUP(I130,[3]Parame!$A$1:$I$6,2,0),"")</f>
        <v/>
      </c>
      <c r="K130" s="35"/>
      <c r="N130" s="35" t="str">
        <f>IFERROR(VLOOKUP(A130,[3]Stock!$A$7:$K$499997,3,0)*C130,"")</f>
        <v/>
      </c>
      <c r="O130" s="35" t="str">
        <f>IFERROR(VLOOKUP(A130,[3]Stock!$A$7:$K$499997,7,0),"")</f>
        <v/>
      </c>
    </row>
    <row r="131" spans="1:15" s="36" customFormat="1" ht="23">
      <c r="A131" s="26"/>
      <c r="B131" s="27" t="str">
        <f>IFERROR(VLOOKUP(A131,[3]Stock!$A$7:$K$499997,2,0),"")</f>
        <v/>
      </c>
      <c r="C131" s="42"/>
      <c r="D131" s="29" t="str">
        <f>IFERROR(VLOOKUP(A131,[3]Stock!$A$8:$K$49997,5,0)*C131,"")</f>
        <v/>
      </c>
      <c r="E131" s="30"/>
      <c r="F131" s="31" t="str">
        <f>IFERROR(VLOOKUP(A131,[3]Stock!$A$8:$K$49997,8,0)*C131,"")</f>
        <v/>
      </c>
      <c r="G131" s="32"/>
      <c r="H131" s="33" t="str">
        <f>IFERROR(VLOOKUP(#REF!,[3]Parame!$A$1:$I$6,2,0),"")</f>
        <v/>
      </c>
      <c r="I131" s="34"/>
      <c r="J131" s="33" t="str">
        <f>IFERROR(VLOOKUP(I131,[3]Parame!$A$1:$I$6,2,0),"")</f>
        <v/>
      </c>
      <c r="K131" s="35"/>
      <c r="N131" s="35" t="str">
        <f>IFERROR(VLOOKUP(A131,[3]Stock!$A$7:$K$499997,3,0)*C131,"")</f>
        <v/>
      </c>
      <c r="O131" s="35" t="str">
        <f>IFERROR(VLOOKUP(A131,[3]Stock!$A$7:$K$499997,7,0),"")</f>
        <v/>
      </c>
    </row>
    <row r="132" spans="1:15" s="36" customFormat="1" ht="23">
      <c r="A132" s="26"/>
      <c r="B132" s="27" t="str">
        <f>IFERROR(VLOOKUP(A132,[3]Stock!$A$7:$K$499997,2,0),"")</f>
        <v/>
      </c>
      <c r="C132" s="42"/>
      <c r="D132" s="29" t="str">
        <f>IFERROR(VLOOKUP(A132,[3]Stock!$A$8:$K$49997,5,0)*C132,"")</f>
        <v/>
      </c>
      <c r="E132" s="30"/>
      <c r="F132" s="31" t="str">
        <f>IFERROR(VLOOKUP(A132,[3]Stock!$A$8:$K$49997,8,0)*C132,"")</f>
        <v/>
      </c>
      <c r="G132" s="32"/>
      <c r="H132" s="33" t="str">
        <f>IFERROR(VLOOKUP(#REF!,[3]Parame!$A$1:$I$6,2,0),"")</f>
        <v/>
      </c>
      <c r="I132" s="34"/>
      <c r="J132" s="33" t="str">
        <f>IFERROR(VLOOKUP(I132,[3]Parame!$A$1:$I$6,2,0),"")</f>
        <v/>
      </c>
      <c r="K132" s="35"/>
      <c r="N132" s="35" t="str">
        <f>IFERROR(VLOOKUP(A132,[3]Stock!$A$7:$K$499997,3,0)*C132,"")</f>
        <v/>
      </c>
      <c r="O132" s="35" t="str">
        <f>IFERROR(VLOOKUP(A132,[3]Stock!$A$7:$K$499997,7,0),"")</f>
        <v/>
      </c>
    </row>
    <row r="133" spans="1:15" s="36" customFormat="1" ht="23">
      <c r="A133" s="26"/>
      <c r="B133" s="27" t="str">
        <f>IFERROR(VLOOKUP(A133,[3]Stock!$A$7:$K$499997,2,0),"")</f>
        <v/>
      </c>
      <c r="C133" s="42"/>
      <c r="D133" s="29" t="str">
        <f>IFERROR(VLOOKUP(A133,[3]Stock!$A$8:$K$49997,5,0)*C133,"")</f>
        <v/>
      </c>
      <c r="E133" s="30"/>
      <c r="F133" s="31" t="str">
        <f>IFERROR(VLOOKUP(A133,[3]Stock!$A$8:$K$49997,8,0)*C133,"")</f>
        <v/>
      </c>
      <c r="G133" s="32"/>
      <c r="H133" s="33" t="str">
        <f>IFERROR(VLOOKUP(#REF!,[3]Parame!$A$1:$I$6,2,0),"")</f>
        <v/>
      </c>
      <c r="I133" s="34"/>
      <c r="J133" s="33" t="str">
        <f>IFERROR(VLOOKUP(I133,[3]Parame!$A$1:$I$6,2,0),"")</f>
        <v/>
      </c>
      <c r="K133" s="35"/>
      <c r="N133" s="35" t="str">
        <f>IFERROR(VLOOKUP(A133,[3]Stock!$A$7:$K$499997,3,0)*C133,"")</f>
        <v/>
      </c>
      <c r="O133" s="35" t="str">
        <f>IFERROR(VLOOKUP(A133,[3]Stock!$A$7:$K$499997,7,0),"")</f>
        <v/>
      </c>
    </row>
    <row r="134" spans="1:15" s="36" customFormat="1" ht="23">
      <c r="A134" s="26"/>
      <c r="B134" s="27" t="str">
        <f>IFERROR(VLOOKUP(A134,[3]Stock!$A$7:$K$499997,2,0),"")</f>
        <v/>
      </c>
      <c r="C134" s="42"/>
      <c r="D134" s="29" t="str">
        <f>IFERROR(VLOOKUP(A134,[3]Stock!$A$8:$K$49997,5,0)*C134,"")</f>
        <v/>
      </c>
      <c r="E134" s="30"/>
      <c r="F134" s="31" t="str">
        <f>IFERROR(VLOOKUP(A134,[3]Stock!$A$8:$K$49997,8,0)*C134,"")</f>
        <v/>
      </c>
      <c r="G134" s="32"/>
      <c r="H134" s="33" t="str">
        <f>IFERROR(VLOOKUP(#REF!,[3]Parame!$A$1:$I$6,2,0),"")</f>
        <v/>
      </c>
      <c r="I134" s="34"/>
      <c r="J134" s="33" t="str">
        <f>IFERROR(VLOOKUP(I134,[3]Parame!$A$1:$I$6,2,0),"")</f>
        <v/>
      </c>
      <c r="K134" s="35"/>
      <c r="N134" s="35" t="str">
        <f>IFERROR(VLOOKUP(A134,[3]Stock!$A$7:$K$499997,3,0)*C134,"")</f>
        <v/>
      </c>
      <c r="O134" s="35" t="str">
        <f>IFERROR(VLOOKUP(A134,[3]Stock!$A$7:$K$499997,7,0),"")</f>
        <v/>
      </c>
    </row>
    <row r="135" spans="1:15" s="36" customFormat="1" ht="23">
      <c r="A135" s="26"/>
      <c r="B135" s="27" t="str">
        <f>IFERROR(VLOOKUP(A135,[3]Stock!$A$7:$K$499997,2,0),"")</f>
        <v/>
      </c>
      <c r="C135" s="42"/>
      <c r="D135" s="29" t="str">
        <f>IFERROR(VLOOKUP(A135,[3]Stock!$A$8:$K$49997,5,0)*C135,"")</f>
        <v/>
      </c>
      <c r="E135" s="30"/>
      <c r="F135" s="31" t="str">
        <f>IFERROR(VLOOKUP(A135,[3]Stock!$A$8:$K$49997,8,0)*C135,"")</f>
        <v/>
      </c>
      <c r="G135" s="32"/>
      <c r="H135" s="33" t="str">
        <f>IFERROR(VLOOKUP(#REF!,[3]Parame!$A$1:$I$6,2,0),"")</f>
        <v/>
      </c>
      <c r="I135" s="34"/>
      <c r="J135" s="33" t="str">
        <f>IFERROR(VLOOKUP(I135,[3]Parame!$A$1:$I$6,2,0),"")</f>
        <v/>
      </c>
      <c r="K135" s="35"/>
      <c r="N135" s="35" t="str">
        <f>IFERROR(VLOOKUP(A135,[3]Stock!$A$7:$K$499997,3,0)*C135,"")</f>
        <v/>
      </c>
      <c r="O135" s="35" t="str">
        <f>IFERROR(VLOOKUP(A135,[3]Stock!$A$7:$K$499997,7,0),"")</f>
        <v/>
      </c>
    </row>
    <row r="136" spans="1:15" s="36" customFormat="1" ht="23">
      <c r="A136" s="26"/>
      <c r="B136" s="27" t="str">
        <f>IFERROR(VLOOKUP(A136,[3]Stock!$A$7:$K$499997,2,0),"")</f>
        <v/>
      </c>
      <c r="C136" s="42"/>
      <c r="D136" s="29" t="str">
        <f>IFERROR(VLOOKUP(A136,[3]Stock!$A$8:$K$49997,5,0)*C136,"")</f>
        <v/>
      </c>
      <c r="E136" s="30"/>
      <c r="F136" s="31" t="str">
        <f>IFERROR(VLOOKUP(A136,[3]Stock!$A$8:$K$49997,8,0)*C136,"")</f>
        <v/>
      </c>
      <c r="G136" s="32"/>
      <c r="H136" s="33" t="str">
        <f>IFERROR(VLOOKUP(#REF!,[3]Parame!$A$1:$I$6,2,0),"")</f>
        <v/>
      </c>
      <c r="I136" s="34"/>
      <c r="J136" s="33" t="str">
        <f>IFERROR(VLOOKUP(I136,[3]Parame!$A$1:$I$6,2,0),"")</f>
        <v/>
      </c>
      <c r="K136" s="35"/>
      <c r="N136" s="35" t="str">
        <f>IFERROR(VLOOKUP(A136,[3]Stock!$A$7:$K$499997,3,0)*C136,"")</f>
        <v/>
      </c>
      <c r="O136" s="35" t="str">
        <f>IFERROR(VLOOKUP(A136,[3]Stock!$A$7:$K$499997,7,0),"")</f>
        <v/>
      </c>
    </row>
    <row r="137" spans="1:15" s="36" customFormat="1" ht="23">
      <c r="A137" s="26"/>
      <c r="B137" s="27" t="str">
        <f>IFERROR(VLOOKUP(A137,[3]Stock!$A$7:$K$499997,2,0),"")</f>
        <v/>
      </c>
      <c r="C137" s="42"/>
      <c r="D137" s="29" t="str">
        <f>IFERROR(VLOOKUP(A137,[3]Stock!$A$8:$K$49997,5,0)*C137,"")</f>
        <v/>
      </c>
      <c r="E137" s="30"/>
      <c r="F137" s="31" t="str">
        <f>IFERROR(VLOOKUP(A137,[3]Stock!$A$8:$K$49997,8,0)*C137,"")</f>
        <v/>
      </c>
      <c r="G137" s="32"/>
      <c r="H137" s="33" t="str">
        <f>IFERROR(VLOOKUP(#REF!,[3]Parame!$A$1:$I$6,2,0),"")</f>
        <v/>
      </c>
      <c r="I137" s="34"/>
      <c r="J137" s="33" t="str">
        <f>IFERROR(VLOOKUP(I137,[3]Parame!$A$1:$I$6,2,0),"")</f>
        <v/>
      </c>
      <c r="K137" s="35"/>
      <c r="N137" s="35" t="str">
        <f>IFERROR(VLOOKUP(A137,[3]Stock!$A$7:$K$499997,3,0)*C137,"")</f>
        <v/>
      </c>
      <c r="O137" s="35" t="str">
        <f>IFERROR(VLOOKUP(A137,[3]Stock!$A$7:$K$499997,7,0),"")</f>
        <v/>
      </c>
    </row>
    <row r="138" spans="1:15" s="36" customFormat="1" ht="23">
      <c r="A138" s="26"/>
      <c r="B138" s="27" t="str">
        <f>IFERROR(VLOOKUP(A138,[3]Stock!$A$7:$K$499997,2,0),"")</f>
        <v/>
      </c>
      <c r="C138" s="42"/>
      <c r="D138" s="29" t="str">
        <f>IFERROR(VLOOKUP(A138,[3]Stock!$A$8:$K$49997,5,0)*C138,"")</f>
        <v/>
      </c>
      <c r="E138" s="30"/>
      <c r="F138" s="31" t="str">
        <f>IFERROR(VLOOKUP(A138,[3]Stock!$A$8:$K$49997,8,0)*C138,"")</f>
        <v/>
      </c>
      <c r="G138" s="32"/>
      <c r="H138" s="33" t="str">
        <f>IFERROR(VLOOKUP(#REF!,[3]Parame!$A$1:$I$6,2,0),"")</f>
        <v/>
      </c>
      <c r="I138" s="34"/>
      <c r="J138" s="33" t="str">
        <f>IFERROR(VLOOKUP(I138,[3]Parame!$A$1:$I$6,2,0),"")</f>
        <v/>
      </c>
      <c r="K138" s="35"/>
      <c r="N138" s="35" t="str">
        <f>IFERROR(VLOOKUP(A138,[3]Stock!$A$7:$K$499997,3,0)*C138,"")</f>
        <v/>
      </c>
      <c r="O138" s="35" t="str">
        <f>IFERROR(VLOOKUP(A138,[3]Stock!$A$7:$K$499997,7,0),"")</f>
        <v/>
      </c>
    </row>
    <row r="139" spans="1:15" s="36" customFormat="1" ht="23">
      <c r="A139" s="26"/>
      <c r="B139" s="27" t="str">
        <f>IFERROR(VLOOKUP(A139,[3]Stock!$A$7:$K$499997,2,0),"")</f>
        <v/>
      </c>
      <c r="C139" s="42"/>
      <c r="D139" s="29" t="str">
        <f>IFERROR(VLOOKUP(A139,[3]Stock!$A$8:$K$49997,5,0)*C139,"")</f>
        <v/>
      </c>
      <c r="E139" s="30"/>
      <c r="F139" s="31" t="str">
        <f>IFERROR(VLOOKUP(A139,[3]Stock!$A$8:$K$49997,8,0)*C139,"")</f>
        <v/>
      </c>
      <c r="G139" s="32"/>
      <c r="H139" s="33" t="str">
        <f>IFERROR(VLOOKUP(#REF!,[3]Parame!$A$1:$I$6,2,0),"")</f>
        <v/>
      </c>
      <c r="I139" s="34"/>
      <c r="J139" s="33" t="str">
        <f>IFERROR(VLOOKUP(I139,[3]Parame!$A$1:$I$6,2,0),"")</f>
        <v/>
      </c>
      <c r="K139" s="35"/>
      <c r="N139" s="35" t="str">
        <f>IFERROR(VLOOKUP(A139,[3]Stock!$A$7:$K$499997,3,0)*C139,"")</f>
        <v/>
      </c>
      <c r="O139" s="35" t="str">
        <f>IFERROR(VLOOKUP(A139,[3]Stock!$A$7:$K$499997,7,0),"")</f>
        <v/>
      </c>
    </row>
    <row r="140" spans="1:15" s="36" customFormat="1" ht="23">
      <c r="A140" s="26"/>
      <c r="B140" s="27" t="str">
        <f>IFERROR(VLOOKUP(A140,[3]Stock!$A$7:$K$499997,2,0),"")</f>
        <v/>
      </c>
      <c r="C140" s="42"/>
      <c r="D140" s="29" t="str">
        <f>IFERROR(VLOOKUP(A140,[3]Stock!$A$8:$K$49997,5,0)*C140,"")</f>
        <v/>
      </c>
      <c r="E140" s="30"/>
      <c r="F140" s="31" t="str">
        <f>IFERROR(VLOOKUP(A140,[3]Stock!$A$8:$K$49997,8,0)*C140,"")</f>
        <v/>
      </c>
      <c r="G140" s="32"/>
      <c r="H140" s="33" t="str">
        <f>IFERROR(VLOOKUP(#REF!,[3]Parame!$A$1:$I$6,2,0),"")</f>
        <v/>
      </c>
      <c r="I140" s="34"/>
      <c r="J140" s="33" t="str">
        <f>IFERROR(VLOOKUP(I140,[3]Parame!$A$1:$I$6,2,0),"")</f>
        <v/>
      </c>
      <c r="K140" s="35"/>
      <c r="N140" s="35" t="str">
        <f>IFERROR(VLOOKUP(A140,[3]Stock!$A$7:$K$499997,3,0)*C140,"")</f>
        <v/>
      </c>
      <c r="O140" s="35" t="str">
        <f>IFERROR(VLOOKUP(A140,[3]Stock!$A$7:$K$499997,7,0),"")</f>
        <v/>
      </c>
    </row>
    <row r="141" spans="1:15" s="36" customFormat="1" ht="23">
      <c r="A141" s="26"/>
      <c r="B141" s="27" t="str">
        <f>IFERROR(VLOOKUP(A141,[3]Stock!$A$7:$K$499997,2,0),"")</f>
        <v/>
      </c>
      <c r="C141" s="42"/>
      <c r="D141" s="29" t="str">
        <f>IFERROR(VLOOKUP(A141,[3]Stock!$A$8:$K$49997,5,0)*C141,"")</f>
        <v/>
      </c>
      <c r="E141" s="30"/>
      <c r="F141" s="31" t="str">
        <f>IFERROR(VLOOKUP(A141,[3]Stock!$A$8:$K$49997,8,0)*C141,"")</f>
        <v/>
      </c>
      <c r="G141" s="32"/>
      <c r="H141" s="33" t="str">
        <f>IFERROR(VLOOKUP(#REF!,[3]Parame!$A$1:$I$6,2,0),"")</f>
        <v/>
      </c>
      <c r="I141" s="34"/>
      <c r="J141" s="33" t="str">
        <f>IFERROR(VLOOKUP(I141,[3]Parame!$A$1:$I$6,2,0),"")</f>
        <v/>
      </c>
      <c r="K141" s="35"/>
      <c r="N141" s="35" t="str">
        <f>IFERROR(VLOOKUP(A141,[3]Stock!$A$7:$K$499997,3,0)*C141,"")</f>
        <v/>
      </c>
      <c r="O141" s="35" t="str">
        <f>IFERROR(VLOOKUP(A141,[3]Stock!$A$7:$K$499997,7,0),"")</f>
        <v/>
      </c>
    </row>
    <row r="142" spans="1:15" s="36" customFormat="1" ht="23">
      <c r="A142" s="26"/>
      <c r="B142" s="27" t="str">
        <f>IFERROR(VLOOKUP(A142,[3]Stock!$A$7:$K$499997,2,0),"")</f>
        <v/>
      </c>
      <c r="C142" s="42"/>
      <c r="D142" s="29" t="str">
        <f>IFERROR(VLOOKUP(A142,[3]Stock!$A$8:$K$49997,5,0)*C142,"")</f>
        <v/>
      </c>
      <c r="E142" s="30"/>
      <c r="F142" s="31" t="str">
        <f>IFERROR(VLOOKUP(A142,[3]Stock!$A$8:$K$49997,8,0)*C142,"")</f>
        <v/>
      </c>
      <c r="G142" s="32"/>
      <c r="H142" s="33" t="str">
        <f>IFERROR(VLOOKUP(#REF!,[3]Parame!$A$1:$I$6,2,0),"")</f>
        <v/>
      </c>
      <c r="I142" s="34"/>
      <c r="J142" s="33" t="str">
        <f>IFERROR(VLOOKUP(I142,[3]Parame!$A$1:$I$6,2,0),"")</f>
        <v/>
      </c>
      <c r="K142" s="35"/>
      <c r="N142" s="35" t="str">
        <f>IFERROR(VLOOKUP(A142,[3]Stock!$A$7:$K$499997,3,0)*C142,"")</f>
        <v/>
      </c>
      <c r="O142" s="35" t="str">
        <f>IFERROR(VLOOKUP(A142,[3]Stock!$A$7:$K$499997,7,0),"")</f>
        <v/>
      </c>
    </row>
    <row r="143" spans="1:15" s="36" customFormat="1" ht="23">
      <c r="A143" s="26"/>
      <c r="B143" s="27" t="str">
        <f>IFERROR(VLOOKUP(A143,[3]Stock!$A$7:$K$499997,2,0),"")</f>
        <v/>
      </c>
      <c r="C143" s="42"/>
      <c r="D143" s="29" t="str">
        <f>IFERROR(VLOOKUP(A143,[3]Stock!$A$8:$K$49997,5,0)*C143,"")</f>
        <v/>
      </c>
      <c r="E143" s="30"/>
      <c r="F143" s="31" t="str">
        <f>IFERROR(VLOOKUP(A143,[3]Stock!$A$8:$K$49997,8,0)*C143,"")</f>
        <v/>
      </c>
      <c r="G143" s="32"/>
      <c r="H143" s="33" t="str">
        <f>IFERROR(VLOOKUP(#REF!,[3]Parame!$A$1:$I$6,2,0),"")</f>
        <v/>
      </c>
      <c r="I143" s="34"/>
      <c r="J143" s="33" t="str">
        <f>IFERROR(VLOOKUP(I143,[3]Parame!$A$1:$I$6,2,0),"")</f>
        <v/>
      </c>
      <c r="K143" s="35"/>
      <c r="N143" s="35" t="str">
        <f>IFERROR(VLOOKUP(A143,[3]Stock!$A$7:$K$499997,3,0)*C143,"")</f>
        <v/>
      </c>
      <c r="O143" s="35" t="str">
        <f>IFERROR(VLOOKUP(A143,[3]Stock!$A$7:$K$499997,7,0),"")</f>
        <v/>
      </c>
    </row>
    <row r="144" spans="1:15" s="36" customFormat="1" ht="23">
      <c r="A144" s="26"/>
      <c r="B144" s="27" t="str">
        <f>IFERROR(VLOOKUP(A144,[3]Stock!$A$7:$K$499997,2,0),"")</f>
        <v/>
      </c>
      <c r="C144" s="42"/>
      <c r="D144" s="29" t="str">
        <f>IFERROR(VLOOKUP(A144,[3]Stock!$A$8:$K$49997,5,0)*C144,"")</f>
        <v/>
      </c>
      <c r="E144" s="30"/>
      <c r="F144" s="31" t="str">
        <f>IFERROR(VLOOKUP(A144,[3]Stock!$A$8:$K$49997,8,0)*C144,"")</f>
        <v/>
      </c>
      <c r="G144" s="32"/>
      <c r="H144" s="33" t="str">
        <f>IFERROR(VLOOKUP(#REF!,[3]Parame!$A$1:$I$6,2,0),"")</f>
        <v/>
      </c>
      <c r="I144" s="34"/>
      <c r="J144" s="33" t="str">
        <f>IFERROR(VLOOKUP(I144,[3]Parame!$A$1:$I$6,2,0),"")</f>
        <v/>
      </c>
      <c r="K144" s="35"/>
      <c r="N144" s="35" t="str">
        <f>IFERROR(VLOOKUP(A144,[3]Stock!$A$7:$K$499997,3,0)*C144,"")</f>
        <v/>
      </c>
      <c r="O144" s="35" t="str">
        <f>IFERROR(VLOOKUP(A144,[3]Stock!$A$7:$K$499997,7,0),"")</f>
        <v/>
      </c>
    </row>
    <row r="145" spans="1:15" s="36" customFormat="1" ht="23">
      <c r="A145" s="26"/>
      <c r="B145" s="27" t="str">
        <f>IFERROR(VLOOKUP(A145,[3]Stock!$A$7:$K$499997,2,0),"")</f>
        <v/>
      </c>
      <c r="C145" s="42"/>
      <c r="D145" s="29" t="str">
        <f>IFERROR(VLOOKUP(A145,[3]Stock!$A$8:$K$49997,5,0)*C145,"")</f>
        <v/>
      </c>
      <c r="E145" s="30"/>
      <c r="F145" s="31" t="str">
        <f>IFERROR(VLOOKUP(A145,[3]Stock!$A$8:$K$49997,8,0)*C145,"")</f>
        <v/>
      </c>
      <c r="G145" s="32"/>
      <c r="H145" s="33" t="str">
        <f>IFERROR(VLOOKUP(#REF!,[3]Parame!$A$1:$I$6,2,0),"")</f>
        <v/>
      </c>
      <c r="I145" s="34"/>
      <c r="J145" s="33" t="str">
        <f>IFERROR(VLOOKUP(I145,[3]Parame!$A$1:$I$6,2,0),"")</f>
        <v/>
      </c>
      <c r="K145" s="35"/>
      <c r="N145" s="35" t="str">
        <f>IFERROR(VLOOKUP(A145,[3]Stock!$A$7:$K$499997,3,0)*C145,"")</f>
        <v/>
      </c>
      <c r="O145" s="35" t="str">
        <f>IFERROR(VLOOKUP(A145,[3]Stock!$A$7:$K$499997,7,0),"")</f>
        <v/>
      </c>
    </row>
    <row r="146" spans="1:15" s="36" customFormat="1" ht="23">
      <c r="A146" s="26"/>
      <c r="B146" s="27" t="str">
        <f>IFERROR(VLOOKUP(A146,[3]Stock!$A$7:$K$499997,2,0),"")</f>
        <v/>
      </c>
      <c r="C146" s="42"/>
      <c r="D146" s="29" t="str">
        <f>IFERROR(VLOOKUP(A146,[3]Stock!$A$8:$K$49997,5,0)*C146,"")</f>
        <v/>
      </c>
      <c r="E146" s="30"/>
      <c r="F146" s="31" t="str">
        <f>IFERROR(VLOOKUP(A146,[3]Stock!$A$8:$K$49997,8,0)*C146,"")</f>
        <v/>
      </c>
      <c r="G146" s="32"/>
      <c r="H146" s="33" t="str">
        <f>IFERROR(VLOOKUP(#REF!,[3]Parame!$A$1:$I$6,2,0),"")</f>
        <v/>
      </c>
      <c r="I146" s="34"/>
      <c r="J146" s="33" t="str">
        <f>IFERROR(VLOOKUP(I146,[3]Parame!$A$1:$I$6,2,0),"")</f>
        <v/>
      </c>
      <c r="K146" s="35"/>
      <c r="N146" s="35" t="str">
        <f>IFERROR(VLOOKUP(A146,[3]Stock!$A$7:$K$499997,3,0)*C146,"")</f>
        <v/>
      </c>
      <c r="O146" s="35" t="str">
        <f>IFERROR(VLOOKUP(A146,[3]Stock!$A$7:$K$499997,7,0),"")</f>
        <v/>
      </c>
    </row>
    <row r="147" spans="1:15" s="36" customFormat="1" ht="23">
      <c r="A147" s="26"/>
      <c r="B147" s="27" t="str">
        <f>IFERROR(VLOOKUP(A147,[3]Stock!$A$7:$K$499997,2,0),"")</f>
        <v/>
      </c>
      <c r="C147" s="42"/>
      <c r="D147" s="29" t="str">
        <f>IFERROR(VLOOKUP(A147,[3]Stock!$A$8:$K$49997,5,0)*C147,"")</f>
        <v/>
      </c>
      <c r="E147" s="30"/>
      <c r="F147" s="31" t="str">
        <f>IFERROR(VLOOKUP(A147,[3]Stock!$A$8:$K$49997,8,0)*C147,"")</f>
        <v/>
      </c>
      <c r="G147" s="32"/>
      <c r="H147" s="33" t="str">
        <f>IFERROR(VLOOKUP(#REF!,[3]Parame!$A$1:$I$6,2,0),"")</f>
        <v/>
      </c>
      <c r="I147" s="34"/>
      <c r="J147" s="33" t="str">
        <f>IFERROR(VLOOKUP(I147,[3]Parame!$A$1:$I$6,2,0),"")</f>
        <v/>
      </c>
      <c r="K147" s="35"/>
      <c r="N147" s="35" t="str">
        <f>IFERROR(VLOOKUP(A147,[3]Stock!$A$7:$K$499997,3,0)*C147,"")</f>
        <v/>
      </c>
      <c r="O147" s="35" t="str">
        <f>IFERROR(VLOOKUP(A147,[3]Stock!$A$7:$K$499997,7,0),"")</f>
        <v/>
      </c>
    </row>
    <row r="148" spans="1:15" s="36" customFormat="1" ht="23">
      <c r="A148" s="26"/>
      <c r="B148" s="27" t="str">
        <f>IFERROR(VLOOKUP(A148,[3]Stock!$A$7:$K$499997,2,0),"")</f>
        <v/>
      </c>
      <c r="C148" s="42"/>
      <c r="D148" s="29" t="str">
        <f>IFERROR(VLOOKUP(A148,[3]Stock!$A$8:$K$49997,5,0)*C148,"")</f>
        <v/>
      </c>
      <c r="E148" s="30"/>
      <c r="F148" s="31" t="str">
        <f>IFERROR(VLOOKUP(A148,[3]Stock!$A$8:$K$49997,8,0)*C148,"")</f>
        <v/>
      </c>
      <c r="G148" s="32"/>
      <c r="H148" s="33" t="str">
        <f>IFERROR(VLOOKUP(#REF!,[3]Parame!$A$1:$I$6,2,0),"")</f>
        <v/>
      </c>
      <c r="I148" s="34"/>
      <c r="J148" s="33" t="str">
        <f>IFERROR(VLOOKUP(I148,[3]Parame!$A$1:$I$6,2,0),"")</f>
        <v/>
      </c>
      <c r="K148" s="35"/>
      <c r="N148" s="35" t="str">
        <f>IFERROR(VLOOKUP(A148,[3]Stock!$A$7:$K$499997,3,0)*C148,"")</f>
        <v/>
      </c>
      <c r="O148" s="35" t="str">
        <f>IFERROR(VLOOKUP(A148,[3]Stock!$A$7:$K$499997,7,0),"")</f>
        <v/>
      </c>
    </row>
    <row r="149" spans="1:15" s="36" customFormat="1" ht="23">
      <c r="A149" s="26"/>
      <c r="B149" s="27" t="str">
        <f>IFERROR(VLOOKUP(A149,[3]Stock!$A$7:$K$499997,2,0),"")</f>
        <v/>
      </c>
      <c r="C149" s="42"/>
      <c r="D149" s="29" t="str">
        <f>IFERROR(VLOOKUP(A149,[3]Stock!$A$8:$K$49997,5,0)*C149,"")</f>
        <v/>
      </c>
      <c r="E149" s="30"/>
      <c r="F149" s="29" t="str">
        <f>IFERROR(VLOOKUP(A149,[3]Stock!$A$8:$K$49997,8,0)*C149,"")</f>
        <v/>
      </c>
      <c r="G149" s="43"/>
      <c r="H149" s="33" t="str">
        <f>IFERROR(VLOOKUP(#REF!,[3]Parame!$A$1:$I$6,2,0),"")</f>
        <v/>
      </c>
      <c r="I149" s="34"/>
      <c r="J149" s="33" t="str">
        <f>IFERROR(VLOOKUP(I149,[3]Parame!$A$1:$I$6,2,0),"")</f>
        <v/>
      </c>
      <c r="K149" s="35"/>
      <c r="N149" s="35" t="str">
        <f>IFERROR(VLOOKUP(A149,[3]Stock!$A$7:$K$499997,3,0)*C149,"")</f>
        <v/>
      </c>
      <c r="O149" s="35" t="str">
        <f>IFERROR(VLOOKUP(A149,[3]Stock!$A$7:$K$499997,7,0),"")</f>
        <v/>
      </c>
    </row>
    <row r="150" spans="1:15" s="36" customFormat="1" ht="23">
      <c r="A150" s="44"/>
      <c r="B150" s="45" t="str">
        <f>IFERROR(VLOOKUP(A150,[3]Stock!$A$7:$K$499997,2,0),"")</f>
        <v/>
      </c>
      <c r="C150" s="46"/>
      <c r="D150" s="47" t="str">
        <f>IFERROR(VLOOKUP(A150,[3]Stock!$A$8:$K$49997,5,0)*C150,"")</f>
        <v/>
      </c>
      <c r="E150" s="48"/>
      <c r="F150" s="47" t="str">
        <f>IFERROR(VLOOKUP(A150,[3]Stock!$A$8:$K$49997,8,0)*C150,"")</f>
        <v/>
      </c>
      <c r="G150" s="49"/>
      <c r="H150" s="50" t="str">
        <f>IFERROR(VLOOKUP(#REF!,[3]Parame!$A$1:$I$6,2,0),"")</f>
        <v/>
      </c>
      <c r="I150" s="51"/>
      <c r="J150" s="50" t="str">
        <f>IFERROR(VLOOKUP(I150,[3]Parame!$A$1:$I$6,2,0),"")</f>
        <v/>
      </c>
      <c r="K150" s="52"/>
      <c r="N150" s="35" t="str">
        <f>IFERROR(VLOOKUP(A150,[3]Stock!$A$7:$K$499997,3,0)*C150,"")</f>
        <v/>
      </c>
      <c r="O150" s="35" t="str">
        <f>IFERROR(VLOOKUP(A150,[3]Stock!$A$7:$K$499997,7,0),"")</f>
        <v/>
      </c>
    </row>
    <row r="151" spans="1:15" ht="41" customHeight="1">
      <c r="A151" s="53"/>
      <c r="B151" s="54"/>
      <c r="C151" s="55"/>
      <c r="D151" s="56">
        <f>SUM(D3:D150)</f>
        <v>49.672811059907843</v>
      </c>
      <c r="E151" s="56">
        <f>SUM(E3:E150)</f>
        <v>0</v>
      </c>
      <c r="F151" s="56">
        <f>SUM(F3:F150)</f>
        <v>68</v>
      </c>
      <c r="H151" s="58"/>
      <c r="I151" s="59"/>
      <c r="J151" s="58"/>
      <c r="K151" s="60"/>
      <c r="N151" s="56">
        <f>SUM(N3:N150)</f>
        <v>13</v>
      </c>
      <c r="O151" s="56">
        <f>SUM(O3:O150)</f>
        <v>5.3271889400921602</v>
      </c>
    </row>
  </sheetData>
  <mergeCells count="2">
    <mergeCell ref="A1:C1"/>
    <mergeCell ref="D1:E1"/>
  </mergeCells>
  <pageMargins left="0.75" right="0.75" top="0.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 enableFormatConditionsCalculation="0"/>
  <dimension ref="A1:HX37"/>
  <sheetViews>
    <sheetView showRuler="0" workbookViewId="0">
      <selection activeCell="D10" sqref="D10"/>
    </sheetView>
  </sheetViews>
  <sheetFormatPr baseColWidth="10" defaultRowHeight="13" x14ac:dyDescent="0"/>
  <cols>
    <col min="1" max="1" width="27" style="84" customWidth="1"/>
    <col min="2" max="2" width="43.33203125" style="85" customWidth="1"/>
    <col min="3" max="3" width="33" style="86" customWidth="1"/>
    <col min="4" max="4" width="26.1640625" style="85" customWidth="1"/>
    <col min="5" max="5" width="39" style="86" customWidth="1"/>
    <col min="6" max="6" width="10.83203125" style="37"/>
    <col min="7" max="7" width="17" style="37" bestFit="1" customWidth="1"/>
    <col min="8" max="8" width="17.83203125" style="37" bestFit="1" customWidth="1"/>
    <col min="9" max="232" width="10.83203125" style="37"/>
    <col min="233" max="16384" width="10.83203125" style="36"/>
  </cols>
  <sheetData>
    <row r="1" spans="1:232">
      <c r="A1" s="154" t="s">
        <v>15</v>
      </c>
      <c r="B1" s="155"/>
      <c r="C1" s="155"/>
      <c r="D1" s="155"/>
      <c r="E1" s="155"/>
      <c r="F1" s="69"/>
      <c r="G1" s="69"/>
      <c r="H1" s="69"/>
      <c r="I1" s="69"/>
      <c r="J1" s="69"/>
      <c r="K1" s="69"/>
      <c r="L1" s="69"/>
      <c r="M1" s="69"/>
      <c r="N1" s="70"/>
    </row>
    <row r="2" spans="1:232">
      <c r="A2" s="156"/>
      <c r="B2" s="157"/>
      <c r="C2" s="157"/>
      <c r="D2" s="157"/>
      <c r="E2" s="157"/>
      <c r="F2" s="71"/>
      <c r="G2" s="71"/>
      <c r="H2" s="71"/>
      <c r="I2" s="71"/>
      <c r="J2" s="71"/>
      <c r="K2" s="71"/>
      <c r="L2" s="71"/>
      <c r="M2" s="71"/>
      <c r="N2" s="72"/>
    </row>
    <row r="3" spans="1:232">
      <c r="A3" s="158"/>
      <c r="B3" s="159"/>
      <c r="C3" s="159"/>
      <c r="D3" s="159"/>
      <c r="E3" s="159"/>
      <c r="F3" s="73"/>
      <c r="G3" s="73"/>
      <c r="H3" s="73"/>
      <c r="I3" s="73"/>
      <c r="J3" s="73"/>
      <c r="K3" s="73"/>
      <c r="L3" s="73"/>
      <c r="M3" s="73"/>
      <c r="N3" s="74"/>
    </row>
    <row r="4" spans="1:232" s="79" customFormat="1" ht="28" customHeight="1">
      <c r="A4" s="75" t="s">
        <v>16</v>
      </c>
      <c r="B4" s="76" t="s">
        <v>17</v>
      </c>
      <c r="C4" s="77" t="s">
        <v>4</v>
      </c>
      <c r="D4" s="76" t="s">
        <v>18</v>
      </c>
      <c r="E4" s="77" t="s">
        <v>19</v>
      </c>
      <c r="F4" s="78" t="s">
        <v>7</v>
      </c>
      <c r="G4" s="78" t="s">
        <v>20</v>
      </c>
      <c r="H4" s="78" t="s">
        <v>21</v>
      </c>
      <c r="I4" s="78" t="s">
        <v>22</v>
      </c>
      <c r="J4" s="78" t="s">
        <v>23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</row>
    <row r="5" spans="1:232" s="79" customFormat="1" ht="28" customHeight="1">
      <c r="A5" s="80"/>
      <c r="B5" s="81"/>
      <c r="C5" s="82"/>
      <c r="D5" s="81"/>
      <c r="E5" s="82"/>
      <c r="F5" s="83"/>
      <c r="G5" s="83"/>
      <c r="H5" s="83"/>
      <c r="I5" s="83"/>
      <c r="J5" s="83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</row>
    <row r="6" spans="1:232" s="79" customFormat="1" ht="28" customHeight="1">
      <c r="A6" s="80"/>
      <c r="B6" s="81"/>
      <c r="C6" s="82"/>
      <c r="D6" s="81"/>
      <c r="E6" s="82"/>
      <c r="F6" s="83"/>
      <c r="G6" s="83"/>
      <c r="H6" s="83"/>
      <c r="I6" s="83"/>
      <c r="J6" s="83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</row>
    <row r="7" spans="1:232" s="79" customFormat="1" ht="28" customHeight="1">
      <c r="A7" s="80"/>
      <c r="B7" s="81"/>
      <c r="C7" s="82"/>
      <c r="D7" s="81"/>
      <c r="E7" s="82"/>
      <c r="F7" s="83"/>
      <c r="G7" s="83"/>
      <c r="H7" s="83"/>
      <c r="I7" s="83"/>
      <c r="J7" s="83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</row>
    <row r="8" spans="1:232" s="79" customFormat="1" ht="28" customHeight="1">
      <c r="A8" s="80"/>
      <c r="B8" s="81"/>
      <c r="C8" s="82"/>
      <c r="D8" s="81"/>
      <c r="E8" s="82"/>
      <c r="F8" s="83"/>
      <c r="G8" s="83"/>
      <c r="H8" s="83"/>
      <c r="I8" s="83"/>
      <c r="J8" s="83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</row>
    <row r="9" spans="1:232" s="79" customFormat="1" ht="28" customHeight="1">
      <c r="A9" s="80"/>
      <c r="B9" s="81"/>
      <c r="C9" s="82"/>
      <c r="D9" s="81"/>
      <c r="E9" s="82"/>
      <c r="F9" s="83"/>
      <c r="G9" s="83"/>
      <c r="H9" s="83"/>
      <c r="I9" s="83"/>
      <c r="J9" s="83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</row>
    <row r="10" spans="1:232" s="79" customFormat="1" ht="28" customHeight="1">
      <c r="A10" s="80"/>
      <c r="B10" s="81"/>
      <c r="C10" s="82"/>
      <c r="D10" s="81"/>
      <c r="E10" s="82"/>
      <c r="F10" s="83"/>
      <c r="G10" s="83"/>
      <c r="H10" s="83"/>
      <c r="I10" s="83"/>
      <c r="J10" s="83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</row>
    <row r="11" spans="1:232" s="79" customFormat="1" ht="28" customHeight="1">
      <c r="A11" s="80"/>
      <c r="B11" s="81"/>
      <c r="C11" s="82"/>
      <c r="D11" s="81"/>
      <c r="E11" s="82"/>
      <c r="F11" s="83"/>
      <c r="G11" s="83"/>
      <c r="H11" s="83"/>
      <c r="I11" s="83"/>
      <c r="J11" s="83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</row>
    <row r="12" spans="1:232" s="79" customFormat="1" ht="28" customHeight="1">
      <c r="A12" s="80"/>
      <c r="B12" s="81"/>
      <c r="C12" s="82"/>
      <c r="D12" s="81"/>
      <c r="E12" s="82"/>
      <c r="F12" s="83"/>
      <c r="G12" s="83"/>
      <c r="H12" s="83"/>
      <c r="I12" s="83"/>
      <c r="J12" s="83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</row>
    <row r="13" spans="1:232" s="79" customFormat="1" ht="28" customHeight="1">
      <c r="A13" s="80"/>
      <c r="B13" s="81"/>
      <c r="C13" s="82"/>
      <c r="D13" s="81"/>
      <c r="E13" s="82"/>
      <c r="F13" s="83"/>
      <c r="G13" s="83"/>
      <c r="H13" s="83"/>
      <c r="I13" s="83"/>
      <c r="J13" s="83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</row>
    <row r="14" spans="1:232" s="79" customFormat="1" ht="28" customHeight="1">
      <c r="A14" s="80"/>
      <c r="B14" s="81"/>
      <c r="C14" s="82"/>
      <c r="D14" s="81"/>
      <c r="E14" s="82"/>
      <c r="F14" s="83"/>
      <c r="G14" s="83"/>
      <c r="H14" s="83"/>
      <c r="I14" s="83"/>
      <c r="J14" s="83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</row>
    <row r="15" spans="1:232" s="79" customFormat="1" ht="28" customHeight="1">
      <c r="A15" s="80"/>
      <c r="B15" s="81"/>
      <c r="C15" s="82"/>
      <c r="D15" s="81"/>
      <c r="E15" s="82"/>
      <c r="F15" s="83"/>
      <c r="G15" s="83"/>
      <c r="H15" s="83"/>
      <c r="I15" s="83"/>
      <c r="J15" s="83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</row>
    <row r="16" spans="1:232" s="79" customFormat="1" ht="28" customHeight="1">
      <c r="A16" s="80"/>
      <c r="B16" s="81"/>
      <c r="C16" s="82"/>
      <c r="D16" s="81"/>
      <c r="E16" s="82"/>
      <c r="F16" s="83"/>
      <c r="G16" s="83"/>
      <c r="H16" s="83"/>
      <c r="I16" s="83"/>
      <c r="J16" s="83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</row>
    <row r="17" spans="1:232" s="79" customFormat="1" ht="28" customHeight="1">
      <c r="A17" s="80"/>
      <c r="B17" s="81"/>
      <c r="C17" s="82"/>
      <c r="D17" s="81"/>
      <c r="E17" s="82"/>
      <c r="F17" s="83"/>
      <c r="G17" s="83"/>
      <c r="H17" s="83"/>
      <c r="I17" s="83"/>
      <c r="J17" s="83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</row>
    <row r="18" spans="1:232" s="79" customFormat="1" ht="28" customHeight="1">
      <c r="A18" s="80"/>
      <c r="B18" s="81"/>
      <c r="C18" s="82"/>
      <c r="D18" s="81"/>
      <c r="E18" s="82"/>
      <c r="F18" s="83"/>
      <c r="G18" s="83"/>
      <c r="H18" s="83"/>
      <c r="I18" s="83"/>
      <c r="J18" s="83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</row>
    <row r="19" spans="1:232" s="79" customFormat="1" ht="28" customHeight="1">
      <c r="A19" s="80"/>
      <c r="B19" s="81"/>
      <c r="C19" s="82"/>
      <c r="D19" s="81"/>
      <c r="E19" s="82"/>
      <c r="F19" s="83"/>
      <c r="G19" s="83"/>
      <c r="H19" s="83"/>
      <c r="I19" s="83"/>
      <c r="J19" s="83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</row>
    <row r="20" spans="1:232" s="79" customFormat="1" ht="28" customHeight="1">
      <c r="A20" s="80"/>
      <c r="B20" s="81"/>
      <c r="C20" s="82"/>
      <c r="D20" s="81"/>
      <c r="E20" s="82"/>
      <c r="F20" s="83"/>
      <c r="G20" s="83"/>
      <c r="H20" s="83"/>
      <c r="I20" s="83"/>
      <c r="J20" s="83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</row>
    <row r="21" spans="1:232" s="79" customFormat="1" ht="28" customHeight="1">
      <c r="A21" s="80"/>
      <c r="B21" s="81"/>
      <c r="C21" s="82"/>
      <c r="D21" s="81"/>
      <c r="E21" s="82"/>
      <c r="F21" s="83"/>
      <c r="G21" s="83"/>
      <c r="H21" s="83"/>
      <c r="I21" s="83"/>
      <c r="J21" s="83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</row>
    <row r="22" spans="1:232" s="79" customFormat="1" ht="28" customHeight="1">
      <c r="A22" s="80"/>
      <c r="B22" s="81"/>
      <c r="C22" s="82"/>
      <c r="D22" s="81"/>
      <c r="E22" s="82"/>
      <c r="F22" s="83"/>
      <c r="G22" s="83"/>
      <c r="H22" s="83"/>
      <c r="I22" s="83"/>
      <c r="J22" s="83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</row>
    <row r="23" spans="1:232" s="79" customFormat="1" ht="28" customHeight="1">
      <c r="A23" s="80"/>
      <c r="B23" s="81"/>
      <c r="C23" s="82"/>
      <c r="D23" s="81"/>
      <c r="E23" s="82"/>
      <c r="F23" s="83"/>
      <c r="G23" s="83"/>
      <c r="H23" s="83"/>
      <c r="I23" s="83"/>
      <c r="J23" s="83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</row>
    <row r="24" spans="1:232" s="79" customFormat="1" ht="28" customHeight="1">
      <c r="A24" s="80"/>
      <c r="B24" s="81"/>
      <c r="C24" s="82"/>
      <c r="D24" s="81"/>
      <c r="E24" s="82"/>
      <c r="F24" s="83"/>
      <c r="G24" s="83"/>
      <c r="H24" s="83"/>
      <c r="I24" s="83"/>
      <c r="J24" s="83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</row>
    <row r="25" spans="1:232" s="79" customFormat="1" ht="28" customHeight="1">
      <c r="A25" s="80"/>
      <c r="B25" s="81"/>
      <c r="C25" s="82"/>
      <c r="D25" s="81"/>
      <c r="E25" s="82"/>
      <c r="F25" s="83"/>
      <c r="G25" s="83"/>
      <c r="H25" s="83"/>
      <c r="I25" s="83"/>
      <c r="J25" s="83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</row>
    <row r="26" spans="1:232" s="79" customFormat="1" ht="28" customHeight="1">
      <c r="A26" s="80"/>
      <c r="B26" s="81"/>
      <c r="C26" s="82"/>
      <c r="D26" s="81"/>
      <c r="E26" s="82"/>
      <c r="F26" s="83"/>
      <c r="G26" s="83"/>
      <c r="H26" s="83"/>
      <c r="I26" s="83"/>
      <c r="J26" s="83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</row>
    <row r="27" spans="1:232" s="79" customFormat="1" ht="28" customHeight="1">
      <c r="A27" s="80"/>
      <c r="B27" s="81"/>
      <c r="C27" s="82"/>
      <c r="D27" s="81"/>
      <c r="E27" s="82"/>
      <c r="F27" s="83"/>
      <c r="G27" s="83"/>
      <c r="H27" s="83"/>
      <c r="I27" s="83"/>
      <c r="J27" s="83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</row>
    <row r="28" spans="1:232" s="79" customFormat="1" ht="28" customHeight="1">
      <c r="A28" s="80"/>
      <c r="B28" s="81"/>
      <c r="C28" s="82"/>
      <c r="D28" s="81"/>
      <c r="E28" s="82"/>
      <c r="F28" s="83"/>
      <c r="G28" s="83"/>
      <c r="H28" s="83"/>
      <c r="I28" s="83"/>
      <c r="J28" s="83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</row>
    <row r="29" spans="1:232" s="79" customFormat="1" ht="28" customHeight="1">
      <c r="A29" s="80"/>
      <c r="B29" s="81"/>
      <c r="C29" s="82"/>
      <c r="D29" s="81"/>
      <c r="E29" s="82"/>
      <c r="F29" s="83"/>
      <c r="G29" s="83"/>
      <c r="H29" s="83"/>
      <c r="I29" s="83"/>
      <c r="J29" s="83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</row>
    <row r="30" spans="1:232" s="79" customFormat="1" ht="28" customHeight="1">
      <c r="A30" s="80"/>
      <c r="B30" s="81"/>
      <c r="C30" s="82"/>
      <c r="D30" s="81"/>
      <c r="E30" s="82"/>
      <c r="F30" s="83"/>
      <c r="G30" s="83"/>
      <c r="H30" s="83"/>
      <c r="I30" s="83"/>
      <c r="J30" s="83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</row>
    <row r="31" spans="1:232" s="79" customFormat="1" ht="28" customHeight="1">
      <c r="A31" s="80"/>
      <c r="B31" s="81"/>
      <c r="C31" s="82"/>
      <c r="D31" s="81"/>
      <c r="E31" s="82"/>
      <c r="F31" s="83"/>
      <c r="G31" s="83"/>
      <c r="H31" s="83"/>
      <c r="I31" s="83"/>
      <c r="J31" s="83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</row>
    <row r="32" spans="1:232" s="79" customFormat="1" ht="28" customHeight="1">
      <c r="A32" s="80"/>
      <c r="B32" s="81"/>
      <c r="C32" s="82"/>
      <c r="D32" s="81"/>
      <c r="E32" s="82"/>
      <c r="F32" s="83"/>
      <c r="G32" s="83"/>
      <c r="H32" s="83"/>
      <c r="I32" s="83"/>
      <c r="J32" s="83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</row>
    <row r="33" spans="1:232" s="79" customFormat="1" ht="28" customHeight="1">
      <c r="A33" s="80"/>
      <c r="B33" s="81"/>
      <c r="C33" s="82"/>
      <c r="D33" s="81"/>
      <c r="E33" s="82"/>
      <c r="F33" s="83"/>
      <c r="G33" s="83"/>
      <c r="H33" s="83"/>
      <c r="I33" s="83"/>
      <c r="J33" s="83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</row>
    <row r="34" spans="1:232" s="79" customFormat="1" ht="28" customHeight="1">
      <c r="A34" s="80"/>
      <c r="B34" s="81"/>
      <c r="C34" s="82"/>
      <c r="D34" s="81"/>
      <c r="E34" s="82"/>
      <c r="F34" s="83"/>
      <c r="G34" s="83"/>
      <c r="H34" s="83"/>
      <c r="I34" s="83"/>
      <c r="J34" s="83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</row>
    <row r="35" spans="1:232" s="79" customFormat="1" ht="28" customHeight="1">
      <c r="A35" s="80"/>
      <c r="B35" s="81"/>
      <c r="C35" s="82"/>
      <c r="D35" s="81"/>
      <c r="E35" s="82"/>
      <c r="F35" s="83"/>
      <c r="G35" s="83"/>
      <c r="H35" s="83"/>
      <c r="I35" s="83"/>
      <c r="J35" s="83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</row>
    <row r="36" spans="1:232" s="79" customFormat="1" ht="28" customHeight="1">
      <c r="A36" s="80"/>
      <c r="B36" s="81"/>
      <c r="C36" s="82"/>
      <c r="D36" s="81"/>
      <c r="E36" s="82"/>
      <c r="F36" s="83"/>
      <c r="G36" s="83"/>
      <c r="H36" s="83"/>
      <c r="I36" s="83"/>
      <c r="J36" s="83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</row>
    <row r="37" spans="1:232" ht="27" customHeight="1">
      <c r="B37" s="81" t="str">
        <f>IF(SUM(B5:B36)=0,"")</f>
        <v/>
      </c>
      <c r="C37" s="81" t="str">
        <f>IF(SUM(C5:C36)=0,"")</f>
        <v/>
      </c>
      <c r="D37" s="81" t="str">
        <f>IF(SUM(D5:D36)=0,"")</f>
        <v/>
      </c>
      <c r="E37" s="81" t="str">
        <f>IF(SUM(E5:E36)=0,"")</f>
        <v/>
      </c>
      <c r="F37" s="83"/>
      <c r="G37" s="83"/>
      <c r="H37" s="83"/>
      <c r="I37" s="83"/>
      <c r="J37" s="83"/>
    </row>
  </sheetData>
  <mergeCells count="1">
    <mergeCell ref="A1:E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 enableFormatConditionsCalculation="0"/>
  <dimension ref="A1:HX37"/>
  <sheetViews>
    <sheetView showRuler="0" workbookViewId="0">
      <selection activeCell="A4" sqref="A4"/>
    </sheetView>
  </sheetViews>
  <sheetFormatPr baseColWidth="10" defaultRowHeight="13" x14ac:dyDescent="0"/>
  <cols>
    <col min="1" max="1" width="27" style="84" customWidth="1"/>
    <col min="2" max="2" width="43.33203125" style="85" customWidth="1"/>
    <col min="3" max="3" width="33" style="86" customWidth="1"/>
    <col min="4" max="4" width="39.33203125" style="85" customWidth="1"/>
    <col min="5" max="5" width="39" style="86" customWidth="1"/>
    <col min="6" max="6" width="10.83203125" style="37"/>
    <col min="7" max="7" width="17" style="37" bestFit="1" customWidth="1"/>
    <col min="8" max="8" width="17.83203125" style="37" bestFit="1" customWidth="1"/>
    <col min="9" max="232" width="10.83203125" style="37"/>
    <col min="233" max="16384" width="10.83203125" style="36"/>
  </cols>
  <sheetData>
    <row r="1" spans="1:232">
      <c r="A1" s="154" t="s">
        <v>24</v>
      </c>
      <c r="B1" s="155"/>
      <c r="C1" s="155"/>
      <c r="D1" s="155"/>
      <c r="E1" s="155"/>
      <c r="F1" s="69"/>
      <c r="G1" s="69"/>
      <c r="H1" s="69"/>
      <c r="I1" s="69"/>
      <c r="J1" s="69"/>
      <c r="K1" s="69"/>
      <c r="L1" s="69"/>
      <c r="M1" s="69"/>
      <c r="N1" s="70"/>
    </row>
    <row r="2" spans="1:232">
      <c r="A2" s="156"/>
      <c r="B2" s="157"/>
      <c r="C2" s="157"/>
      <c r="D2" s="157"/>
      <c r="E2" s="157"/>
      <c r="F2" s="71"/>
      <c r="G2" s="71"/>
      <c r="H2" s="71"/>
      <c r="I2" s="71"/>
      <c r="J2" s="71"/>
      <c r="K2" s="71"/>
      <c r="L2" s="71"/>
      <c r="M2" s="71"/>
      <c r="N2" s="72"/>
    </row>
    <row r="3" spans="1:232">
      <c r="A3" s="158"/>
      <c r="B3" s="159"/>
      <c r="C3" s="159"/>
      <c r="D3" s="159"/>
      <c r="E3" s="159"/>
      <c r="F3" s="73"/>
      <c r="G3" s="73"/>
      <c r="H3" s="73"/>
      <c r="I3" s="73"/>
      <c r="J3" s="73"/>
      <c r="K3" s="73"/>
      <c r="L3" s="73"/>
      <c r="M3" s="73"/>
      <c r="N3" s="74"/>
    </row>
    <row r="4" spans="1:232" s="79" customFormat="1" ht="28" customHeight="1">
      <c r="A4" s="75" t="s">
        <v>25</v>
      </c>
      <c r="B4" s="76" t="s">
        <v>26</v>
      </c>
      <c r="C4" s="77" t="s">
        <v>27</v>
      </c>
      <c r="D4" s="76" t="s">
        <v>28</v>
      </c>
      <c r="E4" s="77" t="s">
        <v>29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</row>
    <row r="5" spans="1:232" s="79" customFormat="1" ht="28" customHeight="1">
      <c r="A5" s="80"/>
      <c r="B5" s="81"/>
      <c r="C5" s="82"/>
      <c r="D5" s="81"/>
      <c r="E5" s="82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</row>
    <row r="6" spans="1:232" s="79" customFormat="1" ht="28" customHeight="1">
      <c r="A6" s="80"/>
      <c r="B6" s="81"/>
      <c r="C6" s="82"/>
      <c r="D6" s="81"/>
      <c r="E6" s="8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</row>
    <row r="7" spans="1:232" s="79" customFormat="1" ht="28" customHeight="1">
      <c r="A7" s="80"/>
      <c r="B7" s="81"/>
      <c r="C7" s="82"/>
      <c r="D7" s="81"/>
      <c r="E7" s="82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</row>
    <row r="8" spans="1:232" s="79" customFormat="1" ht="28" customHeight="1">
      <c r="A8" s="80"/>
      <c r="B8" s="81"/>
      <c r="C8" s="82"/>
      <c r="D8" s="81"/>
      <c r="E8" s="82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</row>
    <row r="9" spans="1:232" s="79" customFormat="1" ht="28" customHeight="1">
      <c r="A9" s="80"/>
      <c r="B9" s="81"/>
      <c r="C9" s="82"/>
      <c r="D9" s="81"/>
      <c r="E9" s="82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</row>
    <row r="10" spans="1:232" s="79" customFormat="1" ht="28" customHeight="1">
      <c r="A10" s="80"/>
      <c r="B10" s="81"/>
      <c r="C10" s="82"/>
      <c r="D10" s="81"/>
      <c r="E10" s="8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</row>
    <row r="11" spans="1:232" s="79" customFormat="1" ht="28" customHeight="1">
      <c r="A11" s="80"/>
      <c r="B11" s="81"/>
      <c r="C11" s="82"/>
      <c r="D11" s="81"/>
      <c r="E11" s="82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</row>
    <row r="12" spans="1:232" s="79" customFormat="1" ht="28" customHeight="1">
      <c r="A12" s="80"/>
      <c r="B12" s="81"/>
      <c r="C12" s="82"/>
      <c r="D12" s="81"/>
      <c r="E12" s="82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</row>
    <row r="13" spans="1:232" s="79" customFormat="1" ht="28" customHeight="1">
      <c r="A13" s="80"/>
      <c r="B13" s="81"/>
      <c r="C13" s="82"/>
      <c r="D13" s="81"/>
      <c r="E13" s="82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</row>
    <row r="14" spans="1:232" s="79" customFormat="1" ht="28" customHeight="1">
      <c r="A14" s="80"/>
      <c r="B14" s="81"/>
      <c r="C14" s="82"/>
      <c r="D14" s="81"/>
      <c r="E14" s="82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</row>
    <row r="15" spans="1:232" s="79" customFormat="1" ht="28" customHeight="1">
      <c r="A15" s="80"/>
      <c r="B15" s="81"/>
      <c r="C15" s="82"/>
      <c r="D15" s="81"/>
      <c r="E15" s="8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</row>
    <row r="16" spans="1:232" s="79" customFormat="1" ht="28" customHeight="1">
      <c r="A16" s="80"/>
      <c r="B16" s="81"/>
      <c r="C16" s="82"/>
      <c r="D16" s="81"/>
      <c r="E16" s="82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</row>
    <row r="17" spans="1:232" s="79" customFormat="1" ht="28" customHeight="1">
      <c r="A17" s="80"/>
      <c r="B17" s="81"/>
      <c r="C17" s="82"/>
      <c r="D17" s="81"/>
      <c r="E17" s="82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</row>
    <row r="18" spans="1:232" s="79" customFormat="1" ht="28" customHeight="1">
      <c r="A18" s="80"/>
      <c r="B18" s="81"/>
      <c r="C18" s="82"/>
      <c r="D18" s="81"/>
      <c r="E18" s="82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</row>
    <row r="19" spans="1:232" s="79" customFormat="1" ht="28" customHeight="1">
      <c r="A19" s="80"/>
      <c r="B19" s="81"/>
      <c r="C19" s="82"/>
      <c r="D19" s="81"/>
      <c r="E19" s="82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</row>
    <row r="20" spans="1:232" s="79" customFormat="1" ht="28" customHeight="1">
      <c r="A20" s="80"/>
      <c r="B20" s="81"/>
      <c r="C20" s="82"/>
      <c r="D20" s="81"/>
      <c r="E20" s="82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</row>
    <row r="21" spans="1:232" s="79" customFormat="1" ht="28" customHeight="1">
      <c r="A21" s="80"/>
      <c r="B21" s="81"/>
      <c r="C21" s="82"/>
      <c r="D21" s="81"/>
      <c r="E21" s="82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</row>
    <row r="22" spans="1:232" s="79" customFormat="1" ht="28" customHeight="1">
      <c r="A22" s="80"/>
      <c r="B22" s="81"/>
      <c r="C22" s="82"/>
      <c r="D22" s="81"/>
      <c r="E22" s="82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</row>
    <row r="23" spans="1:232" s="79" customFormat="1" ht="28" customHeight="1">
      <c r="A23" s="80"/>
      <c r="B23" s="81"/>
      <c r="C23" s="82"/>
      <c r="D23" s="81"/>
      <c r="E23" s="8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</row>
    <row r="24" spans="1:232" s="79" customFormat="1" ht="28" customHeight="1">
      <c r="A24" s="80"/>
      <c r="B24" s="81"/>
      <c r="C24" s="82"/>
      <c r="D24" s="81"/>
      <c r="E24" s="8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</row>
    <row r="25" spans="1:232" s="79" customFormat="1" ht="28" customHeight="1">
      <c r="A25" s="80"/>
      <c r="B25" s="81"/>
      <c r="C25" s="82"/>
      <c r="D25" s="81"/>
      <c r="E25" s="82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</row>
    <row r="26" spans="1:232" s="79" customFormat="1" ht="28" customHeight="1">
      <c r="A26" s="80"/>
      <c r="B26" s="81"/>
      <c r="C26" s="82"/>
      <c r="D26" s="81"/>
      <c r="E26" s="82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</row>
    <row r="27" spans="1:232" s="79" customFormat="1" ht="28" customHeight="1">
      <c r="A27" s="80"/>
      <c r="B27" s="81"/>
      <c r="C27" s="82"/>
      <c r="D27" s="81"/>
      <c r="E27" s="82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</row>
    <row r="28" spans="1:232" s="79" customFormat="1" ht="28" customHeight="1">
      <c r="A28" s="80"/>
      <c r="B28" s="81"/>
      <c r="C28" s="82"/>
      <c r="D28" s="81"/>
      <c r="E28" s="82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</row>
    <row r="29" spans="1:232" s="79" customFormat="1" ht="28" customHeight="1">
      <c r="A29" s="80"/>
      <c r="B29" s="81"/>
      <c r="C29" s="82"/>
      <c r="D29" s="81"/>
      <c r="E29" s="82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</row>
    <row r="30" spans="1:232" s="79" customFormat="1" ht="28" customHeight="1">
      <c r="A30" s="80"/>
      <c r="B30" s="81"/>
      <c r="C30" s="82"/>
      <c r="D30" s="81"/>
      <c r="E30" s="82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</row>
    <row r="31" spans="1:232" s="79" customFormat="1" ht="28" customHeight="1">
      <c r="A31" s="80"/>
      <c r="B31" s="81"/>
      <c r="C31" s="82"/>
      <c r="D31" s="81"/>
      <c r="E31" s="82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</row>
    <row r="32" spans="1:232" s="79" customFormat="1" ht="28" customHeight="1">
      <c r="A32" s="80"/>
      <c r="B32" s="81"/>
      <c r="C32" s="82"/>
      <c r="D32" s="81"/>
      <c r="E32" s="82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</row>
    <row r="33" spans="1:232" s="79" customFormat="1" ht="28" customHeight="1">
      <c r="A33" s="80"/>
      <c r="B33" s="81"/>
      <c r="C33" s="82"/>
      <c r="D33" s="81"/>
      <c r="E33" s="82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</row>
    <row r="34" spans="1:232" s="79" customFormat="1" ht="28" customHeight="1">
      <c r="A34" s="80"/>
      <c r="B34" s="81"/>
      <c r="C34" s="82"/>
      <c r="D34" s="81"/>
      <c r="E34" s="82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</row>
    <row r="35" spans="1:232" s="79" customFormat="1" ht="28" customHeight="1">
      <c r="A35" s="80"/>
      <c r="B35" s="81"/>
      <c r="C35" s="82"/>
      <c r="D35" s="81"/>
      <c r="E35" s="82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</row>
    <row r="36" spans="1:232" s="79" customFormat="1" ht="28" customHeight="1">
      <c r="A36" s="80"/>
      <c r="B36" s="81"/>
      <c r="C36" s="82"/>
      <c r="D36" s="81"/>
      <c r="E36" s="82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</row>
    <row r="37" spans="1:232" ht="27" customHeight="1">
      <c r="B37" s="81" t="str">
        <f>IF(SUM(B5:B36)=0,"")</f>
        <v/>
      </c>
      <c r="C37" s="81" t="str">
        <f>IF(SUM(C5:C36)=0,"")</f>
        <v/>
      </c>
      <c r="D37" s="81" t="str">
        <f>IF(SUM(D5:D36)=0,"")</f>
        <v/>
      </c>
      <c r="E37" s="81" t="str">
        <f>IF(SUM(E5:E36)=0,"")</f>
        <v/>
      </c>
    </row>
  </sheetData>
  <mergeCells count="1">
    <mergeCell ref="A1:E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Stock</vt:lpstr>
      <vt:lpstr>journa</vt:lpstr>
      <vt:lpstr>RapportJourna</vt:lpstr>
      <vt:lpstr>Mensuel de Vente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HOARAU</dc:creator>
  <cp:lastModifiedBy>ARNAUD HOARAU</cp:lastModifiedBy>
  <dcterms:created xsi:type="dcterms:W3CDTF">2014-06-04T15:34:46Z</dcterms:created>
  <dcterms:modified xsi:type="dcterms:W3CDTF">2014-07-21T16:54:15Z</dcterms:modified>
</cp:coreProperties>
</file>