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8855" windowHeight="1125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2" i="1"/>
  <c r="A1"/>
  <c r="J3" l="1"/>
  <c r="F3"/>
  <c r="G3"/>
  <c r="J4"/>
  <c r="F4"/>
  <c r="G4"/>
  <c r="H3" l="1"/>
  <c r="I3"/>
  <c r="L3"/>
  <c r="K3"/>
  <c r="H4"/>
  <c r="I4"/>
  <c r="L4"/>
  <c r="K4"/>
  <c r="M4" l="1"/>
  <c r="C4" s="1"/>
  <c r="M3"/>
  <c r="C3" s="1"/>
</calcChain>
</file>

<file path=xl/sharedStrings.xml><?xml version="1.0" encoding="utf-8"?>
<sst xmlns="http://schemas.openxmlformats.org/spreadsheetml/2006/main" count="11" uniqueCount="9">
  <si>
    <t>Matin</t>
  </si>
  <si>
    <t>Après Midi</t>
  </si>
  <si>
    <t>Début</t>
  </si>
  <si>
    <t>Fin</t>
  </si>
  <si>
    <t>Total</t>
  </si>
  <si>
    <t>Empl1</t>
  </si>
  <si>
    <t>Empl2</t>
  </si>
  <si>
    <t>08:00 : 12:00 13:30 : 16:30</t>
  </si>
  <si>
    <t>08:00 : 10:45 13:30 : 16:00</t>
  </si>
</sst>
</file>

<file path=xl/styles.xml><?xml version="1.0" encoding="utf-8"?>
<styleSheet xmlns="http://schemas.openxmlformats.org/spreadsheetml/2006/main">
  <numFmts count="2">
    <numFmt numFmtId="166" formatCode="[$-F400]h:mm:ss\ AM/PM"/>
    <numFmt numFmtId="167" formatCode="h:mm;@"/>
  </numFmts>
  <fonts count="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theme="2"/>
      <name val="Arial"/>
      <family val="2"/>
    </font>
    <font>
      <sz val="11"/>
      <color theme="2"/>
      <name val="Calibri"/>
      <family val="2"/>
      <scheme val="minor"/>
    </font>
    <font>
      <b/>
      <sz val="10"/>
      <color rgb="FF66FFCC"/>
      <name val="Arial"/>
      <family val="2"/>
    </font>
    <font>
      <b/>
      <sz val="11"/>
      <color rgb="FF66FFCC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6" fontId="0" fillId="0" borderId="0" xfId="0" applyNumberFormat="1"/>
    <xf numFmtId="14" fontId="2" fillId="2" borderId="0" xfId="0" applyNumberFormat="1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166" fontId="0" fillId="2" borderId="0" xfId="0" applyNumberFormat="1" applyFill="1"/>
    <xf numFmtId="166" fontId="3" fillId="2" borderId="0" xfId="0" applyNumberFormat="1" applyFont="1" applyFill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6" fontId="4" fillId="2" borderId="0" xfId="0" applyNumberFormat="1" applyFont="1" applyFill="1"/>
    <xf numFmtId="166" fontId="2" fillId="2" borderId="0" xfId="0" applyNumberFormat="1" applyFont="1" applyFill="1" applyAlignment="1">
      <alignment horizontal="right" vertical="center"/>
    </xf>
    <xf numFmtId="166" fontId="0" fillId="2" borderId="0" xfId="0" applyNumberFormat="1" applyFill="1" applyAlignment="1">
      <alignment horizontal="center" vertical="center"/>
    </xf>
    <xf numFmtId="166" fontId="5" fillId="2" borderId="0" xfId="0" applyNumberFormat="1" applyFont="1" applyFill="1"/>
    <xf numFmtId="166" fontId="5" fillId="2" borderId="0" xfId="0" applyNumberFormat="1" applyFont="1" applyFill="1" applyAlignment="1">
      <alignment horizontal="center" vertical="center"/>
    </xf>
    <xf numFmtId="166" fontId="6" fillId="2" borderId="0" xfId="0" applyNumberFormat="1" applyFont="1" applyFill="1"/>
    <xf numFmtId="0" fontId="1" fillId="3" borderId="1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center"/>
    </xf>
    <xf numFmtId="0" fontId="7" fillId="0" borderId="0" xfId="0" applyNumberFormat="1" applyFont="1"/>
    <xf numFmtId="0" fontId="7" fillId="0" borderId="0" xfId="0" applyNumberFormat="1" applyFont="1" applyAlignment="1">
      <alignment horizontal="center" vertical="center"/>
    </xf>
    <xf numFmtId="167" fontId="0" fillId="0" borderId="0" xfId="0" applyNumberFormat="1"/>
    <xf numFmtId="167" fontId="7" fillId="0" borderId="0" xfId="0" applyNumberFormat="1" applyFont="1"/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"/>
  <sheetViews>
    <sheetView tabSelected="1" workbookViewId="0">
      <selection activeCell="A2" sqref="A2"/>
    </sheetView>
  </sheetViews>
  <sheetFormatPr baseColWidth="10" defaultRowHeight="15"/>
  <cols>
    <col min="5" max="5" width="28.5703125" customWidth="1"/>
  </cols>
  <sheetData>
    <row r="1" spans="1:13">
      <c r="A1" s="2">
        <f ca="1">TODAY()</f>
        <v>41851</v>
      </c>
      <c r="B1" s="3"/>
      <c r="C1" s="3"/>
      <c r="D1" s="4"/>
      <c r="E1" s="4"/>
      <c r="F1" s="4"/>
      <c r="G1" s="4"/>
      <c r="H1" s="5" t="s">
        <v>0</v>
      </c>
      <c r="I1" s="6"/>
      <c r="J1" s="7"/>
      <c r="K1" s="5" t="s">
        <v>1</v>
      </c>
      <c r="L1" s="6"/>
      <c r="M1" s="4"/>
    </row>
    <row r="2" spans="1:13">
      <c r="A2" s="8">
        <f ca="1">TIMEVALUE(HOUR(NOW())&amp;":"&amp;MINUTE((NOW())))</f>
        <v>0.53402777777777777</v>
      </c>
      <c r="B2" s="8"/>
      <c r="C2" s="3"/>
      <c r="D2" s="4"/>
      <c r="E2" s="4"/>
      <c r="F2" s="9"/>
      <c r="G2" s="4"/>
      <c r="H2" s="10" t="s">
        <v>2</v>
      </c>
      <c r="I2" s="11" t="s">
        <v>3</v>
      </c>
      <c r="J2" s="11"/>
      <c r="K2" s="11" t="s">
        <v>2</v>
      </c>
      <c r="L2" s="11" t="s">
        <v>3</v>
      </c>
      <c r="M2" s="12" t="s">
        <v>4</v>
      </c>
    </row>
    <row r="3" spans="1:13">
      <c r="A3" s="13" t="s">
        <v>5</v>
      </c>
      <c r="B3" s="1"/>
      <c r="C3" s="14">
        <f ca="1">IF(M3=0,"",IF(AND($A$2&gt;MIN(H3,K3),$A$2&lt;MAX(I3,L3)),IF(OR(AND($A$2&gt;=I3-1/48,$A$2&lt;=I3),AND($A$2&gt;=L3-1/48,$A$2&lt;=L3 ) ),  2,1),0))</f>
        <v>1</v>
      </c>
      <c r="D3" s="1"/>
      <c r="E3" s="15" t="s">
        <v>7</v>
      </c>
      <c r="F3" s="15">
        <f>IFERROR(SEARCH("(",E3),0)</f>
        <v>0</v>
      </c>
      <c r="G3" s="16" t="str">
        <f>LEFT(E3,SEARCH(":",E3,8)+2)</f>
        <v>08:00 : 12:00</v>
      </c>
      <c r="H3" s="17">
        <f>IF(ISERROR(TIMEVALUE(LEFT(G3,SEARCH(":",G3,2)+2))),0,TIMEVALUE(LEFT(G3,SEARCH(":",G3,2)+2)))</f>
        <v>0.33333333333333331</v>
      </c>
      <c r="I3" s="18">
        <f>IF(ISERROR(TIMEVALUE(MID(G3,SEARCH(":",G3)+6,LEN(G3)+5))),0,TIMEVALUE(MID(G3,SEARCH(":",G3)+6,LEN(G3)+5)))</f>
        <v>0.5</v>
      </c>
      <c r="J3" s="17" t="str">
        <f>MID(E3,SEARCH(":",E3)+12,LEN(E3)-1)</f>
        <v>13:30 : 16:30</v>
      </c>
      <c r="K3" s="18">
        <f>IF(ISERROR(TIMEVALUE(LEFT(J3,SEARCH(":",J3,2)+2))),0,TIMEVALUE((LEFT(J3,SEARCH(":",J3,2)+2))))</f>
        <v>0.5625</v>
      </c>
      <c r="L3" s="17">
        <f>IF(ISERROR(TIMEVALUE(MID(J3,SEARCH(":",J3)+6,LEN(J3)+5))),0,TIMEVALUE(MID(J3,SEARCH(":",J3)+6,LEN(J3)+5)))</f>
        <v>0.6875</v>
      </c>
      <c r="M3" s="17">
        <f>IF(ISERROR(SUM((I3-H3),(L3-K3)))," ",(SUM((I3-H3),(L3-K3))))</f>
        <v>0.29166666666666669</v>
      </c>
    </row>
    <row r="4" spans="1:13">
      <c r="A4" s="13" t="s">
        <v>6</v>
      </c>
      <c r="B4" s="1"/>
      <c r="C4" s="14">
        <f t="shared" ref="C4" ca="1" si="0">IF(M4=0,"",IF(AND($A$2&gt;MIN(H4,K4),$A$2&lt;MAX(I4,L4)),IF(OR(AND($A$2&gt;=I4-1/48,$A$2&lt;=I4),AND($A$2&gt;=L4-1/48,$A$2&lt;=L4 ) ),  2,1),0))</f>
        <v>1</v>
      </c>
      <c r="D4" s="1"/>
      <c r="E4" s="15" t="s">
        <v>8</v>
      </c>
      <c r="F4" s="15">
        <f t="shared" ref="F4" si="1">IFERROR(SEARCH("(",E4),0)</f>
        <v>0</v>
      </c>
      <c r="G4" s="16" t="str">
        <f t="shared" ref="G4" si="2">LEFT(E4,SEARCH(":",E4,8)+2)</f>
        <v>08:00 : 10:45</v>
      </c>
      <c r="H4" s="17">
        <f t="shared" ref="H4" si="3">IF(ISERROR(TIMEVALUE(LEFT(G4,SEARCH(":",G4,2)+2))),0,TIMEVALUE(LEFT(G4,SEARCH(":",G4,2)+2)))</f>
        <v>0.33333333333333331</v>
      </c>
      <c r="I4" s="18">
        <f t="shared" ref="I4" si="4">IF(ISERROR(TIMEVALUE(MID(G4,SEARCH(":",G4)+6,LEN(G4)+5))),0,TIMEVALUE(MID(G4,SEARCH(":",G4)+6,LEN(G4)+5)))</f>
        <v>0.44791666666666669</v>
      </c>
      <c r="J4" s="17" t="str">
        <f t="shared" ref="J4" si="5">MID(E4,SEARCH(":",E4)+12,LEN(E4)-1)</f>
        <v>13:30 : 16:00</v>
      </c>
      <c r="K4" s="18">
        <f t="shared" ref="K4" si="6">IF(ISERROR(TIMEVALUE(LEFT(J4,SEARCH(":",J4,2)+2))),0,TIMEVALUE((LEFT(J4,SEARCH(":",J4,2)+2))))</f>
        <v>0.5625</v>
      </c>
      <c r="L4" s="17">
        <f t="shared" ref="L4" si="7">IF(ISERROR(TIMEVALUE(MID(J4,SEARCH(":",J4)+6,LEN(J4)+5))),0,TIMEVALUE(MID(J4,SEARCH(":",J4)+6,LEN(J4)+5)))</f>
        <v>0.66666666666666663</v>
      </c>
      <c r="M4" s="17">
        <f t="shared" ref="M4" si="8">IF(ISERROR(SUM((I4-H4),(L4-K4)))," ",(SUM((I4-H4),(L4-K4))))</f>
        <v>0.21875</v>
      </c>
    </row>
  </sheetData>
  <mergeCells count="2">
    <mergeCell ref="H1:I1"/>
    <mergeCell ref="K1:L1"/>
  </mergeCells>
  <conditionalFormatting sqref="H1:M4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clkoukouna</dc:creator>
  <cp:lastModifiedBy>clkoukouna</cp:lastModifiedBy>
  <dcterms:created xsi:type="dcterms:W3CDTF">2014-07-31T10:45:24Z</dcterms:created>
  <dcterms:modified xsi:type="dcterms:W3CDTF">2014-07-31T10:50:07Z</dcterms:modified>
</cp:coreProperties>
</file>