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.koko\Downloads\"/>
    </mc:Choice>
  </mc:AlternateContent>
  <bookViews>
    <workbookView xWindow="0" yWindow="0" windowWidth="24000" windowHeight="10185" tabRatio="900" firstSheet="2" activeTab="2"/>
  </bookViews>
  <sheets>
    <sheet name="Legende" sheetId="13" state="hidden" r:id="rId1"/>
    <sheet name="Feuil1" sheetId="15" state="hidden" r:id="rId2"/>
    <sheet name="General Intérim 2000" sheetId="17" r:id="rId3"/>
    <sheet name="Administratif" sheetId="8" state="hidden" r:id="rId4"/>
    <sheet name="OLD" sheetId="9" state="hidden" r:id="rId5"/>
    <sheet name="Internes" sheetId="10" state="hidden" r:id="rId6"/>
    <sheet name="EPI" sheetId="11" state="hidden" r:id="rId7"/>
    <sheet name="Sensibilisation interne" sheetId="12" state="hidden" r:id="rId8"/>
    <sheet name="DUrée contrat" sheetId="14" state="hidden" r:id="rId9"/>
  </sheets>
  <definedNames>
    <definedName name="_xlnm._FilterDatabase" localSheetId="3" hidden="1">Administratif!$A$5:$H$73</definedName>
    <definedName name="_xlnm._FilterDatabase" localSheetId="8" hidden="1">'DUrée contrat'!$A$4:$H$101</definedName>
    <definedName name="_xlnm._FilterDatabase" localSheetId="2" hidden="1">'General Intérim 2000'!$A$10:$AC$761</definedName>
    <definedName name="_xlnm._FilterDatabase" localSheetId="5" hidden="1">Internes!$A$5:$I$70</definedName>
    <definedName name="_xlnm._FilterDatabase" localSheetId="7" hidden="1">'Sensibilisation interne'!$B$5:$N$105</definedName>
    <definedName name="_xlnm.Print_Area" localSheetId="8">'DUrée contrat'!$A$1:$G$99</definedName>
    <definedName name="_xlnm.Print_Area" localSheetId="4">OLD!$A$1:$P$25</definedName>
  </definedNames>
  <calcPr calcId="162913"/>
</workbook>
</file>

<file path=xl/calcChain.xml><?xml version="1.0" encoding="utf-8"?>
<calcChain xmlns="http://schemas.openxmlformats.org/spreadsheetml/2006/main">
  <c r="G11" i="17" l="1"/>
  <c r="F2" i="17"/>
  <c r="AC722" i="17" l="1"/>
  <c r="AC718" i="17"/>
  <c r="AC714" i="17"/>
  <c r="AC710" i="17"/>
  <c r="AC706" i="17"/>
  <c r="AC702" i="17"/>
  <c r="AC698" i="17"/>
  <c r="AC694" i="17"/>
  <c r="AC690" i="17"/>
  <c r="AC686" i="17"/>
  <c r="AC682" i="17"/>
  <c r="AC678" i="17"/>
  <c r="AC674" i="17"/>
  <c r="AC670" i="17"/>
  <c r="AC666" i="17"/>
  <c r="AC662" i="17"/>
  <c r="AC658" i="17"/>
  <c r="AC654" i="17"/>
  <c r="AC650" i="17"/>
  <c r="AC646" i="17"/>
  <c r="AC642" i="17"/>
  <c r="AC638" i="17"/>
  <c r="AC634" i="17"/>
  <c r="AC630" i="17"/>
  <c r="AC626" i="17"/>
  <c r="AC622" i="17"/>
  <c r="AC618" i="17"/>
  <c r="AC614" i="17"/>
  <c r="AC610" i="17"/>
  <c r="AC606" i="17"/>
  <c r="AC602" i="17"/>
  <c r="AC598" i="17"/>
  <c r="AC594" i="17"/>
  <c r="AC590" i="17"/>
  <c r="AC586" i="17"/>
  <c r="AC582" i="17"/>
  <c r="AC578" i="17"/>
  <c r="AC574" i="17"/>
  <c r="AC570" i="17"/>
  <c r="AC566" i="17"/>
  <c r="AC562" i="17"/>
  <c r="AC558" i="17"/>
  <c r="AC554" i="17"/>
  <c r="AC550" i="17"/>
  <c r="AC546" i="17"/>
  <c r="AC542" i="17"/>
  <c r="AC538" i="17"/>
  <c r="AC534" i="17"/>
  <c r="AC530" i="17"/>
  <c r="AC526" i="17"/>
  <c r="AC522" i="17"/>
  <c r="AC518" i="17"/>
  <c r="AC514" i="17"/>
  <c r="AC510" i="17"/>
  <c r="AC506" i="17"/>
  <c r="AC502" i="17"/>
  <c r="AC498" i="17"/>
  <c r="AC494" i="17"/>
  <c r="AC490" i="17"/>
  <c r="AC486" i="17"/>
  <c r="AC482" i="17"/>
  <c r="AC478" i="17"/>
  <c r="AC474" i="17"/>
  <c r="AC470" i="17"/>
  <c r="AC466" i="17"/>
  <c r="AC462" i="17"/>
  <c r="AC458" i="17"/>
  <c r="AC454" i="17"/>
  <c r="AC450" i="17"/>
  <c r="AC446" i="17"/>
  <c r="AC442" i="17"/>
  <c r="AC438" i="17"/>
  <c r="AC434" i="17"/>
  <c r="AC430" i="17"/>
  <c r="AC426" i="17"/>
  <c r="AC422" i="17"/>
  <c r="AC418" i="17"/>
  <c r="AC414" i="17"/>
  <c r="AC410" i="17"/>
  <c r="AC406" i="17"/>
  <c r="AC402" i="17"/>
  <c r="AC398" i="17"/>
  <c r="AC394" i="17"/>
  <c r="AC390" i="17"/>
  <c r="AC386" i="17"/>
  <c r="AC724" i="17"/>
  <c r="AC719" i="17"/>
  <c r="AC713" i="17"/>
  <c r="AC708" i="17"/>
  <c r="AC703" i="17"/>
  <c r="AC697" i="17"/>
  <c r="AC692" i="17"/>
  <c r="AC687" i="17"/>
  <c r="AC681" i="17"/>
  <c r="AC676" i="17"/>
  <c r="AC671" i="17"/>
  <c r="AC665" i="17"/>
  <c r="AC660" i="17"/>
  <c r="AC655" i="17"/>
  <c r="AC649" i="17"/>
  <c r="AC644" i="17"/>
  <c r="AC639" i="17"/>
  <c r="AC633" i="17"/>
  <c r="AC628" i="17"/>
  <c r="AC623" i="17"/>
  <c r="AC617" i="17"/>
  <c r="AC612" i="17"/>
  <c r="AC607" i="17"/>
  <c r="AC601" i="17"/>
  <c r="AC596" i="17"/>
  <c r="AC591" i="17"/>
  <c r="AC585" i="17"/>
  <c r="AC580" i="17"/>
  <c r="AC575" i="17"/>
  <c r="AC569" i="17"/>
  <c r="AC564" i="17"/>
  <c r="AC559" i="17"/>
  <c r="AC553" i="17"/>
  <c r="AC548" i="17"/>
  <c r="AC543" i="17"/>
  <c r="AC537" i="17"/>
  <c r="AC532" i="17"/>
  <c r="AC527" i="17"/>
  <c r="AC521" i="17"/>
  <c r="AC516" i="17"/>
  <c r="AC511" i="17"/>
  <c r="AC505" i="17"/>
  <c r="AC500" i="17"/>
  <c r="AC495" i="17"/>
  <c r="AC489" i="17"/>
  <c r="AC484" i="17"/>
  <c r="AC479" i="17"/>
  <c r="AC473" i="17"/>
  <c r="AC468" i="17"/>
  <c r="AC463" i="17"/>
  <c r="AC457" i="17"/>
  <c r="AC452" i="17"/>
  <c r="AC447" i="17"/>
  <c r="AC441" i="17"/>
  <c r="AC436" i="17"/>
  <c r="AC431" i="17"/>
  <c r="AC425" i="17"/>
  <c r="AC420" i="17"/>
  <c r="AC415" i="17"/>
  <c r="AC409" i="17"/>
  <c r="AC404" i="17"/>
  <c r="AC399" i="17"/>
  <c r="AC393" i="17"/>
  <c r="AC388" i="17"/>
  <c r="AC383" i="17"/>
  <c r="AC379" i="17"/>
  <c r="AC375" i="17"/>
  <c r="AC371" i="17"/>
  <c r="AC367" i="17"/>
  <c r="AC363" i="17"/>
  <c r="AC359" i="17"/>
  <c r="AC355" i="17"/>
  <c r="AC351" i="17"/>
  <c r="AC347" i="17"/>
  <c r="AC343" i="17"/>
  <c r="AC339" i="17"/>
  <c r="AC335" i="17"/>
  <c r="AC331" i="17"/>
  <c r="AC327" i="17"/>
  <c r="AC323" i="17"/>
  <c r="AC319" i="17"/>
  <c r="AC315" i="17"/>
  <c r="AC311" i="17"/>
  <c r="AC307" i="17"/>
  <c r="AC303" i="17"/>
  <c r="AC723" i="17"/>
  <c r="AC717" i="17"/>
  <c r="AC712" i="17"/>
  <c r="AC707" i="17"/>
  <c r="AC701" i="17"/>
  <c r="AC696" i="17"/>
  <c r="AC691" i="17"/>
  <c r="AC685" i="17"/>
  <c r="AC680" i="17"/>
  <c r="AC675" i="17"/>
  <c r="AC669" i="17"/>
  <c r="AC664" i="17"/>
  <c r="AC659" i="17"/>
  <c r="AC653" i="17"/>
  <c r="AC648" i="17"/>
  <c r="AC643" i="17"/>
  <c r="AC637" i="17"/>
  <c r="AC632" i="17"/>
  <c r="AC627" i="17"/>
  <c r="AC621" i="17"/>
  <c r="AC616" i="17"/>
  <c r="AC611" i="17"/>
  <c r="AC605" i="17"/>
  <c r="AC600" i="17"/>
  <c r="AC595" i="17"/>
  <c r="AC589" i="17"/>
  <c r="AC584" i="17"/>
  <c r="AC579" i="17"/>
  <c r="AC573" i="17"/>
  <c r="AC568" i="17"/>
  <c r="AC563" i="17"/>
  <c r="AC557" i="17"/>
  <c r="AC552" i="17"/>
  <c r="AC547" i="17"/>
  <c r="AC541" i="17"/>
  <c r="AC536" i="17"/>
  <c r="AC721" i="17"/>
  <c r="AC716" i="17"/>
  <c r="AC711" i="17"/>
  <c r="AC705" i="17"/>
  <c r="AC700" i="17"/>
  <c r="AC695" i="17"/>
  <c r="AC689" i="17"/>
  <c r="AC684" i="17"/>
  <c r="AC679" i="17"/>
  <c r="AC673" i="17"/>
  <c r="AC668" i="17"/>
  <c r="AC663" i="17"/>
  <c r="AC657" i="17"/>
  <c r="AC652" i="17"/>
  <c r="AC647" i="17"/>
  <c r="AC641" i="17"/>
  <c r="AC636" i="17"/>
  <c r="AC631" i="17"/>
  <c r="AC625" i="17"/>
  <c r="AC620" i="17"/>
  <c r="AC615" i="17"/>
  <c r="AC609" i="17"/>
  <c r="AC604" i="17"/>
  <c r="AC599" i="17"/>
  <c r="AC593" i="17"/>
  <c r="AC588" i="17"/>
  <c r="AC583" i="17"/>
  <c r="AC577" i="17"/>
  <c r="AC572" i="17"/>
  <c r="AC567" i="17"/>
  <c r="AC561" i="17"/>
  <c r="AC556" i="17"/>
  <c r="AC551" i="17"/>
  <c r="AC545" i="17"/>
  <c r="AC540" i="17"/>
  <c r="AC535" i="17"/>
  <c r="AC529" i="17"/>
  <c r="AC524" i="17"/>
  <c r="AC519" i="17"/>
  <c r="AC513" i="17"/>
  <c r="AC508" i="17"/>
  <c r="AC503" i="17"/>
  <c r="AC497" i="17"/>
  <c r="AC492" i="17"/>
  <c r="AC487" i="17"/>
  <c r="AC481" i="17"/>
  <c r="AC476" i="17"/>
  <c r="AC471" i="17"/>
  <c r="AC465" i="17"/>
  <c r="AC460" i="17"/>
  <c r="AC455" i="17"/>
  <c r="AC449" i="17"/>
  <c r="AC444" i="17"/>
  <c r="AC439" i="17"/>
  <c r="AC433" i="17"/>
  <c r="AC428" i="17"/>
  <c r="AC423" i="17"/>
  <c r="AC417" i="17"/>
  <c r="AC412" i="17"/>
  <c r="AC407" i="17"/>
  <c r="AC401" i="17"/>
  <c r="AC396" i="17"/>
  <c r="AC391" i="17"/>
  <c r="AC385" i="17"/>
  <c r="AC381" i="17"/>
  <c r="AC377" i="17"/>
  <c r="AC373" i="17"/>
  <c r="AC369" i="17"/>
  <c r="AC365" i="17"/>
  <c r="AC361" i="17"/>
  <c r="AC357" i="17"/>
  <c r="AC353" i="17"/>
  <c r="AC349" i="17"/>
  <c r="AC345" i="17"/>
  <c r="AC341" i="17"/>
  <c r="AC337" i="17"/>
  <c r="AC333" i="17"/>
  <c r="AC329" i="17"/>
  <c r="AC325" i="17"/>
  <c r="AC321" i="17"/>
  <c r="AC317" i="17"/>
  <c r="AC313" i="17"/>
  <c r="AC309" i="17"/>
  <c r="AC305" i="17"/>
  <c r="AC301" i="17"/>
  <c r="AC297" i="17"/>
  <c r="AC293" i="17"/>
  <c r="AC289" i="17"/>
  <c r="AC285" i="17"/>
  <c r="AC281" i="17"/>
  <c r="AC277" i="17"/>
  <c r="AC273" i="17"/>
  <c r="AC269" i="17"/>
  <c r="AC265" i="17"/>
  <c r="AC261" i="17"/>
  <c r="AC257" i="17"/>
  <c r="AC253" i="17"/>
  <c r="AC249" i="17"/>
  <c r="AC720" i="17"/>
  <c r="AC699" i="17"/>
  <c r="AC677" i="17"/>
  <c r="AC656" i="17"/>
  <c r="AC635" i="17"/>
  <c r="AC613" i="17"/>
  <c r="AC592" i="17"/>
  <c r="AC571" i="17"/>
  <c r="AC549" i="17"/>
  <c r="AC531" i="17"/>
  <c r="AC520" i="17"/>
  <c r="AC509" i="17"/>
  <c r="AC499" i="17"/>
  <c r="AC488" i="17"/>
  <c r="AC477" i="17"/>
  <c r="AC467" i="17"/>
  <c r="AC456" i="17"/>
  <c r="AC445" i="17"/>
  <c r="AC435" i="17"/>
  <c r="AC424" i="17"/>
  <c r="AC413" i="17"/>
  <c r="AC403" i="17"/>
  <c r="AC392" i="17"/>
  <c r="AC382" i="17"/>
  <c r="AC374" i="17"/>
  <c r="AC366" i="17"/>
  <c r="AC358" i="17"/>
  <c r="AC350" i="17"/>
  <c r="AC342" i="17"/>
  <c r="AC334" i="17"/>
  <c r="AC326" i="17"/>
  <c r="AC318" i="17"/>
  <c r="AC310" i="17"/>
  <c r="AC302" i="17"/>
  <c r="AC296" i="17"/>
  <c r="AC291" i="17"/>
  <c r="AC286" i="17"/>
  <c r="AC280" i="17"/>
  <c r="AC275" i="17"/>
  <c r="AC270" i="17"/>
  <c r="AC264" i="17"/>
  <c r="AC259" i="17"/>
  <c r="AC254" i="17"/>
  <c r="AC248" i="17"/>
  <c r="AC244" i="17"/>
  <c r="AC240" i="17"/>
  <c r="AC236" i="17"/>
  <c r="AC232" i="17"/>
  <c r="AC228" i="17"/>
  <c r="AC224" i="17"/>
  <c r="AC220" i="17"/>
  <c r="AC216" i="17"/>
  <c r="AC212" i="17"/>
  <c r="AC208" i="17"/>
  <c r="AC204" i="17"/>
  <c r="AC200" i="17"/>
  <c r="AC196" i="17"/>
  <c r="AC192" i="17"/>
  <c r="AC188" i="17"/>
  <c r="AC184" i="17"/>
  <c r="AC180" i="17"/>
  <c r="AC176" i="17"/>
  <c r="AC172" i="17"/>
  <c r="AC168" i="17"/>
  <c r="AC164" i="17"/>
  <c r="AC160" i="17"/>
  <c r="AC156" i="17"/>
  <c r="AC152" i="17"/>
  <c r="AC148" i="17"/>
  <c r="AC144" i="17"/>
  <c r="AC140" i="17"/>
  <c r="AC136" i="17"/>
  <c r="AC132" i="17"/>
  <c r="AC128" i="17"/>
  <c r="AC124" i="17"/>
  <c r="AC120" i="17"/>
  <c r="AC116" i="17"/>
  <c r="AC112" i="17"/>
  <c r="AC108" i="17"/>
  <c r="AC104" i="17"/>
  <c r="AC100" i="17"/>
  <c r="AC96" i="17"/>
  <c r="AC92" i="17"/>
  <c r="AC88" i="17"/>
  <c r="AC84" i="17"/>
  <c r="AC80" i="17"/>
  <c r="AC76" i="17"/>
  <c r="AC72" i="17"/>
  <c r="AC68" i="17"/>
  <c r="AC64" i="17"/>
  <c r="AC60" i="17"/>
  <c r="AC56" i="17"/>
  <c r="AC52" i="17"/>
  <c r="AC48" i="17"/>
  <c r="AC44" i="17"/>
  <c r="AC40" i="17"/>
  <c r="AC36" i="17"/>
  <c r="AC32" i="17"/>
  <c r="AC28" i="17"/>
  <c r="AC24" i="17"/>
  <c r="AC20" i="17"/>
  <c r="AC16" i="17"/>
  <c r="AC12" i="17"/>
  <c r="AC239" i="17"/>
  <c r="AC231" i="17"/>
  <c r="AC223" i="17"/>
  <c r="AC715" i="17"/>
  <c r="AC693" i="17"/>
  <c r="AC672" i="17"/>
  <c r="AC651" i="17"/>
  <c r="AC629" i="17"/>
  <c r="AC608" i="17"/>
  <c r="AC587" i="17"/>
  <c r="AC565" i="17"/>
  <c r="AC544" i="17"/>
  <c r="AC528" i="17"/>
  <c r="AC517" i="17"/>
  <c r="AC507" i="17"/>
  <c r="AC496" i="17"/>
  <c r="AC485" i="17"/>
  <c r="AC475" i="17"/>
  <c r="AC464" i="17"/>
  <c r="AC453" i="17"/>
  <c r="AC443" i="17"/>
  <c r="AC432" i="17"/>
  <c r="AC421" i="17"/>
  <c r="AC411" i="17"/>
  <c r="AC400" i="17"/>
  <c r="AC389" i="17"/>
  <c r="AC380" i="17"/>
  <c r="AC372" i="17"/>
  <c r="AC364" i="17"/>
  <c r="AC356" i="17"/>
  <c r="AC348" i="17"/>
  <c r="AC340" i="17"/>
  <c r="AC332" i="17"/>
  <c r="AC324" i="17"/>
  <c r="AC316" i="17"/>
  <c r="AC308" i="17"/>
  <c r="AC300" i="17"/>
  <c r="AC295" i="17"/>
  <c r="AC290" i="17"/>
  <c r="AC284" i="17"/>
  <c r="AC279" i="17"/>
  <c r="AC274" i="17"/>
  <c r="AC268" i="17"/>
  <c r="AC263" i="17"/>
  <c r="AC258" i="17"/>
  <c r="AC252" i="17"/>
  <c r="AC247" i="17"/>
  <c r="AC243" i="17"/>
  <c r="AC235" i="17"/>
  <c r="AC227" i="17"/>
  <c r="AC219" i="17"/>
  <c r="AC215" i="17"/>
  <c r="AC709" i="17"/>
  <c r="AC688" i="17"/>
  <c r="AC667" i="17"/>
  <c r="AC645" i="17"/>
  <c r="AC624" i="17"/>
  <c r="AC603" i="17"/>
  <c r="AC581" i="17"/>
  <c r="AC560" i="17"/>
  <c r="AC539" i="17"/>
  <c r="AC525" i="17"/>
  <c r="AC515" i="17"/>
  <c r="AC504" i="17"/>
  <c r="AC493" i="17"/>
  <c r="AC483" i="17"/>
  <c r="AC472" i="17"/>
  <c r="AC461" i="17"/>
  <c r="AC451" i="17"/>
  <c r="AC440" i="17"/>
  <c r="AC429" i="17"/>
  <c r="AC419" i="17"/>
  <c r="AC408" i="17"/>
  <c r="AC397" i="17"/>
  <c r="AC387" i="17"/>
  <c r="AC378" i="17"/>
  <c r="AC370" i="17"/>
  <c r="AC362" i="17"/>
  <c r="AC354" i="17"/>
  <c r="AC346" i="17"/>
  <c r="AC338" i="17"/>
  <c r="AC330" i="17"/>
  <c r="AC322" i="17"/>
  <c r="AC314" i="17"/>
  <c r="AC306" i="17"/>
  <c r="AC299" i="17"/>
  <c r="AC294" i="17"/>
  <c r="AC288" i="17"/>
  <c r="AC283" i="17"/>
  <c r="AC278" i="17"/>
  <c r="AC272" i="17"/>
  <c r="AC267" i="17"/>
  <c r="AC262" i="17"/>
  <c r="AC256" i="17"/>
  <c r="AC251" i="17"/>
  <c r="AC246" i="17"/>
  <c r="AC242" i="17"/>
  <c r="AC238" i="17"/>
  <c r="AC234" i="17"/>
  <c r="AC230" i="17"/>
  <c r="AC226" i="17"/>
  <c r="AC222" i="17"/>
  <c r="AC218" i="17"/>
  <c r="AC214" i="17"/>
  <c r="AC210" i="17"/>
  <c r="AC206" i="17"/>
  <c r="AC202" i="17"/>
  <c r="AC198" i="17"/>
  <c r="AC194" i="17"/>
  <c r="AC190" i="17"/>
  <c r="AC186" i="17"/>
  <c r="AC182" i="17"/>
  <c r="AC178" i="17"/>
  <c r="AC174" i="17"/>
  <c r="AC170" i="17"/>
  <c r="AC166" i="17"/>
  <c r="AC162" i="17"/>
  <c r="AC158" i="17"/>
  <c r="AC154" i="17"/>
  <c r="AC150" i="17"/>
  <c r="AC146" i="17"/>
  <c r="AC142" i="17"/>
  <c r="AC138" i="17"/>
  <c r="AC134" i="17"/>
  <c r="AC130" i="17"/>
  <c r="AC126" i="17"/>
  <c r="AC122" i="17"/>
  <c r="AC118" i="17"/>
  <c r="AC114" i="17"/>
  <c r="AC110" i="17"/>
  <c r="AC106" i="17"/>
  <c r="AC102" i="17"/>
  <c r="AC98" i="17"/>
  <c r="AC94" i="17"/>
  <c r="AC90" i="17"/>
  <c r="AC86" i="17"/>
  <c r="AC82" i="17"/>
  <c r="AC78" i="17"/>
  <c r="AC74" i="17"/>
  <c r="AC70" i="17"/>
  <c r="AC66" i="17"/>
  <c r="AC62" i="17"/>
  <c r="AC58" i="17"/>
  <c r="AC54" i="17"/>
  <c r="AC50" i="17"/>
  <c r="AC46" i="17"/>
  <c r="AC42" i="17"/>
  <c r="AC38" i="17"/>
  <c r="AC34" i="17"/>
  <c r="AC30" i="17"/>
  <c r="AC26" i="17"/>
  <c r="AC22" i="17"/>
  <c r="AC18" i="17"/>
  <c r="AC14" i="17"/>
  <c r="AC704" i="17"/>
  <c r="AC683" i="17"/>
  <c r="AC661" i="17"/>
  <c r="AC640" i="17"/>
  <c r="AC619" i="17"/>
  <c r="AC597" i="17"/>
  <c r="AC576" i="17"/>
  <c r="AC555" i="17"/>
  <c r="AC533" i="17"/>
  <c r="AC523" i="17"/>
  <c r="AC512" i="17"/>
  <c r="AC501" i="17"/>
  <c r="AC491" i="17"/>
  <c r="AC480" i="17"/>
  <c r="AC469" i="17"/>
  <c r="AC459" i="17"/>
  <c r="AC448" i="17"/>
  <c r="AC437" i="17"/>
  <c r="AC427" i="17"/>
  <c r="AC416" i="17"/>
  <c r="AC405" i="17"/>
  <c r="AC395" i="17"/>
  <c r="AC384" i="17"/>
  <c r="AC376" i="17"/>
  <c r="AC368" i="17"/>
  <c r="AC360" i="17"/>
  <c r="AC352" i="17"/>
  <c r="AC344" i="17"/>
  <c r="AC336" i="17"/>
  <c r="AC328" i="17"/>
  <c r="AC320" i="17"/>
  <c r="AC312" i="17"/>
  <c r="AC304" i="17"/>
  <c r="AC298" i="17"/>
  <c r="AC292" i="17"/>
  <c r="AC287" i="17"/>
  <c r="AC282" i="17"/>
  <c r="AC276" i="17"/>
  <c r="AC271" i="17"/>
  <c r="AC266" i="17"/>
  <c r="AC260" i="17"/>
  <c r="AC255" i="17"/>
  <c r="AC250" i="17"/>
  <c r="AC245" i="17"/>
  <c r="AC241" i="17"/>
  <c r="AC237" i="17"/>
  <c r="AC233" i="17"/>
  <c r="AC229" i="17"/>
  <c r="AC225" i="17"/>
  <c r="AC221" i="17"/>
  <c r="AC217" i="17"/>
  <c r="AC213" i="17"/>
  <c r="AC209" i="17"/>
  <c r="AC205" i="17"/>
  <c r="AC201" i="17"/>
  <c r="AC197" i="17"/>
  <c r="AC193" i="17"/>
  <c r="AC189" i="17"/>
  <c r="AC185" i="17"/>
  <c r="AC181" i="17"/>
  <c r="AC177" i="17"/>
  <c r="AC173" i="17"/>
  <c r="AC169" i="17"/>
  <c r="AC165" i="17"/>
  <c r="AC161" i="17"/>
  <c r="AC157" i="17"/>
  <c r="AC153" i="17"/>
  <c r="AC149" i="17"/>
  <c r="AC89" i="17"/>
  <c r="AC33" i="17"/>
  <c r="AC113" i="17"/>
  <c r="AC25" i="17"/>
  <c r="AC203" i="17"/>
  <c r="AC187" i="17"/>
  <c r="AC171" i="17"/>
  <c r="AC155" i="17"/>
  <c r="AC143" i="17"/>
  <c r="AC135" i="17"/>
  <c r="AC127" i="17"/>
  <c r="AC119" i="17"/>
  <c r="AC111" i="17"/>
  <c r="AC103" i="17"/>
  <c r="AC95" i="17"/>
  <c r="AC87" i="17"/>
  <c r="AC79" i="17"/>
  <c r="AC71" i="17"/>
  <c r="AC63" i="17"/>
  <c r="AC55" i="17"/>
  <c r="AC47" i="17"/>
  <c r="AC39" i="17"/>
  <c r="AC31" i="17"/>
  <c r="AC23" i="17"/>
  <c r="AC15" i="17"/>
  <c r="AC199" i="17"/>
  <c r="AC183" i="17"/>
  <c r="AC167" i="17"/>
  <c r="AC151" i="17"/>
  <c r="AC141" i="17"/>
  <c r="AC133" i="17"/>
  <c r="AC125" i="17"/>
  <c r="AC117" i="17"/>
  <c r="AC109" i="17"/>
  <c r="AC101" i="17"/>
  <c r="AC93" i="17"/>
  <c r="AC85" i="17"/>
  <c r="AC77" i="17"/>
  <c r="AC69" i="17"/>
  <c r="AC61" i="17"/>
  <c r="AC53" i="17"/>
  <c r="AC45" i="17"/>
  <c r="AC37" i="17"/>
  <c r="AC29" i="17"/>
  <c r="AC21" i="17"/>
  <c r="AC13" i="17"/>
  <c r="AC211" i="17"/>
  <c r="AC195" i="17"/>
  <c r="AC179" i="17"/>
  <c r="AC163" i="17"/>
  <c r="AC147" i="17"/>
  <c r="AC139" i="17"/>
  <c r="AC131" i="17"/>
  <c r="AC123" i="17"/>
  <c r="AC115" i="17"/>
  <c r="AC107" i="17"/>
  <c r="AC99" i="17"/>
  <c r="AC91" i="17"/>
  <c r="AC83" i="17"/>
  <c r="AC75" i="17"/>
  <c r="AC67" i="17"/>
  <c r="AC59" i="17"/>
  <c r="AC51" i="17"/>
  <c r="AC43" i="17"/>
  <c r="AC35" i="17"/>
  <c r="AC27" i="17"/>
  <c r="AC19" i="17"/>
  <c r="AC11" i="17"/>
  <c r="AC207" i="17"/>
  <c r="AC191" i="17"/>
  <c r="AC175" i="17"/>
  <c r="AC159" i="17"/>
  <c r="AC145" i="17"/>
  <c r="AC137" i="17"/>
  <c r="AC129" i="17"/>
  <c r="AC121" i="17"/>
  <c r="AC105" i="17"/>
  <c r="AC97" i="17"/>
  <c r="AC81" i="17"/>
  <c r="AC73" i="17"/>
  <c r="AC65" i="17"/>
  <c r="AC57" i="17"/>
  <c r="AC49" i="17"/>
  <c r="AC41" i="17"/>
  <c r="AC17" i="17"/>
  <c r="Z724" i="17"/>
  <c r="Z720" i="17"/>
  <c r="Z716" i="17"/>
  <c r="Z712" i="17"/>
  <c r="Z708" i="17"/>
  <c r="Z704" i="17"/>
  <c r="Z700" i="17"/>
  <c r="Z696" i="17"/>
  <c r="Z692" i="17"/>
  <c r="Z688" i="17"/>
  <c r="Z684" i="17"/>
  <c r="Z680" i="17"/>
  <c r="Z676" i="17"/>
  <c r="Z672" i="17"/>
  <c r="Z668" i="17"/>
  <c r="Z664" i="17"/>
  <c r="Z660" i="17"/>
  <c r="Z656" i="17"/>
  <c r="Z652" i="17"/>
  <c r="Z648" i="17"/>
  <c r="Z644" i="17"/>
  <c r="Z640" i="17"/>
  <c r="Z636" i="17"/>
  <c r="Z632" i="17"/>
  <c r="Z628" i="17"/>
  <c r="Z624" i="17"/>
  <c r="Z620" i="17"/>
  <c r="Z616" i="17"/>
  <c r="Z612" i="17"/>
  <c r="Z608" i="17"/>
  <c r="Z604" i="17"/>
  <c r="Z600" i="17"/>
  <c r="Z596" i="17"/>
  <c r="Z592" i="17"/>
  <c r="Z588" i="17"/>
  <c r="Z584" i="17"/>
  <c r="Z580" i="17"/>
  <c r="Z576" i="17"/>
  <c r="Z572" i="17"/>
  <c r="Z568" i="17"/>
  <c r="Z564" i="17"/>
  <c r="Z560" i="17"/>
  <c r="Z556" i="17"/>
  <c r="Z552" i="17"/>
  <c r="Z548" i="17"/>
  <c r="Z544" i="17"/>
  <c r="Z540" i="17"/>
  <c r="Z536" i="17"/>
  <c r="Z532" i="17"/>
  <c r="Z528" i="17"/>
  <c r="Z524" i="17"/>
  <c r="Z520" i="17"/>
  <c r="Z516" i="17"/>
  <c r="Z512" i="17"/>
  <c r="Z508" i="17"/>
  <c r="Z504" i="17"/>
  <c r="Z500" i="17"/>
  <c r="Z496" i="17"/>
  <c r="Z492" i="17"/>
  <c r="Z488" i="17"/>
  <c r="Z484" i="17"/>
  <c r="Z480" i="17"/>
  <c r="Z476" i="17"/>
  <c r="Z472" i="17"/>
  <c r="Z468" i="17"/>
  <c r="Z464" i="17"/>
  <c r="Z460" i="17"/>
  <c r="Z456" i="17"/>
  <c r="Z452" i="17"/>
  <c r="Z448" i="17"/>
  <c r="Z444" i="17"/>
  <c r="Z440" i="17"/>
  <c r="Z436" i="17"/>
  <c r="Z432" i="17"/>
  <c r="Z428" i="17"/>
  <c r="Z424" i="17"/>
  <c r="Z420" i="17"/>
  <c r="Z416" i="17"/>
  <c r="Z412" i="17"/>
  <c r="Z408" i="17"/>
  <c r="Z404" i="17"/>
  <c r="Z400" i="17"/>
  <c r="Z396" i="17"/>
  <c r="Z392" i="17"/>
  <c r="Z388" i="17"/>
  <c r="Z723" i="17"/>
  <c r="Z719" i="17"/>
  <c r="Z715" i="17"/>
  <c r="Z711" i="17"/>
  <c r="Z707" i="17"/>
  <c r="Z703" i="17"/>
  <c r="Z699" i="17"/>
  <c r="Z695" i="17"/>
  <c r="Z691" i="17"/>
  <c r="Z687" i="17"/>
  <c r="Z683" i="17"/>
  <c r="Z679" i="17"/>
  <c r="Z675" i="17"/>
  <c r="Z671" i="17"/>
  <c r="Z667" i="17"/>
  <c r="Z663" i="17"/>
  <c r="Z659" i="17"/>
  <c r="Z655" i="17"/>
  <c r="Z651" i="17"/>
  <c r="Z647" i="17"/>
  <c r="Z643" i="17"/>
  <c r="Z639" i="17"/>
  <c r="Z635" i="17"/>
  <c r="Z631" i="17"/>
  <c r="Z627" i="17"/>
  <c r="Z623" i="17"/>
  <c r="Z619" i="17"/>
  <c r="Z615" i="17"/>
  <c r="Z611" i="17"/>
  <c r="Z607" i="17"/>
  <c r="Z603" i="17"/>
  <c r="Z599" i="17"/>
  <c r="Z595" i="17"/>
  <c r="Z591" i="17"/>
  <c r="Z587" i="17"/>
  <c r="Z583" i="17"/>
  <c r="Z579" i="17"/>
  <c r="Z575" i="17"/>
  <c r="Z571" i="17"/>
  <c r="Z567" i="17"/>
  <c r="Z563" i="17"/>
  <c r="Z559" i="17"/>
  <c r="Z555" i="17"/>
  <c r="Z551" i="17"/>
  <c r="Z547" i="17"/>
  <c r="Z543" i="17"/>
  <c r="Z539" i="17"/>
  <c r="Z535" i="17"/>
  <c r="Z531" i="17"/>
  <c r="Z527" i="17"/>
  <c r="Z523" i="17"/>
  <c r="Z519" i="17"/>
  <c r="Z515" i="17"/>
  <c r="Z511" i="17"/>
  <c r="Z507" i="17"/>
  <c r="Z503" i="17"/>
  <c r="Z499" i="17"/>
  <c r="Z495" i="17"/>
  <c r="Z491" i="17"/>
  <c r="Z487" i="17"/>
  <c r="Z483" i="17"/>
  <c r="Z479" i="17"/>
  <c r="Z475" i="17"/>
  <c r="Z471" i="17"/>
  <c r="Z467" i="17"/>
  <c r="Z463" i="17"/>
  <c r="Z459" i="17"/>
  <c r="Z455" i="17"/>
  <c r="Z451" i="17"/>
  <c r="Z447" i="17"/>
  <c r="Z443" i="17"/>
  <c r="Z439" i="17"/>
  <c r="Z435" i="17"/>
  <c r="Z431" i="17"/>
  <c r="Z427" i="17"/>
  <c r="Z423" i="17"/>
  <c r="Z419" i="17"/>
  <c r="Z415" i="17"/>
  <c r="Z411" i="17"/>
  <c r="Z407" i="17"/>
  <c r="Z403" i="17"/>
  <c r="Z399" i="17"/>
  <c r="Z395" i="17"/>
  <c r="Z391" i="17"/>
  <c r="Z387" i="17"/>
  <c r="Z722" i="17"/>
  <c r="Z718" i="17"/>
  <c r="Z714" i="17"/>
  <c r="Z710" i="17"/>
  <c r="Z706" i="17"/>
  <c r="Z702" i="17"/>
  <c r="Z698" i="17"/>
  <c r="Z694" i="17"/>
  <c r="Z690" i="17"/>
  <c r="Z686" i="17"/>
  <c r="Z682" i="17"/>
  <c r="Z678" i="17"/>
  <c r="Z674" i="17"/>
  <c r="Z670" i="17"/>
  <c r="Z666" i="17"/>
  <c r="Z662" i="17"/>
  <c r="Z658" i="17"/>
  <c r="Z654" i="17"/>
  <c r="Z650" i="17"/>
  <c r="Z646" i="17"/>
  <c r="Z642" i="17"/>
  <c r="Z638" i="17"/>
  <c r="Z634" i="17"/>
  <c r="Z630" i="17"/>
  <c r="Z626" i="17"/>
  <c r="Z622" i="17"/>
  <c r="Z618" i="17"/>
  <c r="Z614" i="17"/>
  <c r="Z610" i="17"/>
  <c r="Z606" i="17"/>
  <c r="Z602" i="17"/>
  <c r="Z598" i="17"/>
  <c r="Z594" i="17"/>
  <c r="Z590" i="17"/>
  <c r="Z586" i="17"/>
  <c r="Z582" i="17"/>
  <c r="Z578" i="17"/>
  <c r="Z574" i="17"/>
  <c r="Z570" i="17"/>
  <c r="Z566" i="17"/>
  <c r="Z562" i="17"/>
  <c r="Z558" i="17"/>
  <c r="Z554" i="17"/>
  <c r="Z550" i="17"/>
  <c r="Z546" i="17"/>
  <c r="Z542" i="17"/>
  <c r="Z538" i="17"/>
  <c r="Z534" i="17"/>
  <c r="Z530" i="17"/>
  <c r="Z526" i="17"/>
  <c r="Z522" i="17"/>
  <c r="Z518" i="17"/>
  <c r="Z514" i="17"/>
  <c r="Z510" i="17"/>
  <c r="Z506" i="17"/>
  <c r="Z502" i="17"/>
  <c r="Z498" i="17"/>
  <c r="Z494" i="17"/>
  <c r="Z490" i="17"/>
  <c r="Z486" i="17"/>
  <c r="Z482" i="17"/>
  <c r="Z478" i="17"/>
  <c r="Z474" i="17"/>
  <c r="Z470" i="17"/>
  <c r="Z466" i="17"/>
  <c r="Z462" i="17"/>
  <c r="Z458" i="17"/>
  <c r="Z454" i="17"/>
  <c r="Z450" i="17"/>
  <c r="Z446" i="17"/>
  <c r="Z442" i="17"/>
  <c r="Z438" i="17"/>
  <c r="Z434" i="17"/>
  <c r="Z430" i="17"/>
  <c r="Z426" i="17"/>
  <c r="Z422" i="17"/>
  <c r="Z418" i="17"/>
  <c r="Z414" i="17"/>
  <c r="Z410" i="17"/>
  <c r="Z406" i="17"/>
  <c r="Z402" i="17"/>
  <c r="Z398" i="17"/>
  <c r="Z394" i="17"/>
  <c r="Z390" i="17"/>
  <c r="Z386" i="17"/>
  <c r="Z721" i="17"/>
  <c r="Z705" i="17"/>
  <c r="Z689" i="17"/>
  <c r="Z673" i="17"/>
  <c r="Z657" i="17"/>
  <c r="Z641" i="17"/>
  <c r="Z625" i="17"/>
  <c r="Z609" i="17"/>
  <c r="Z593" i="17"/>
  <c r="Z577" i="17"/>
  <c r="Z561" i="17"/>
  <c r="Z545" i="17"/>
  <c r="Z529" i="17"/>
  <c r="Z513" i="17"/>
  <c r="Z497" i="17"/>
  <c r="Z481" i="17"/>
  <c r="Z465" i="17"/>
  <c r="Z449" i="17"/>
  <c r="Z433" i="17"/>
  <c r="Z417" i="17"/>
  <c r="Z401" i="17"/>
  <c r="Z385" i="17"/>
  <c r="Z381" i="17"/>
  <c r="Z377" i="17"/>
  <c r="Z373" i="17"/>
  <c r="Z369" i="17"/>
  <c r="Z365" i="17"/>
  <c r="Z361" i="17"/>
  <c r="Z357" i="17"/>
  <c r="Z353" i="17"/>
  <c r="Z349" i="17"/>
  <c r="Z345" i="17"/>
  <c r="Z341" i="17"/>
  <c r="Z337" i="17"/>
  <c r="Z333" i="17"/>
  <c r="Z329" i="17"/>
  <c r="Z325" i="17"/>
  <c r="Z321" i="17"/>
  <c r="Z713" i="17"/>
  <c r="Z697" i="17"/>
  <c r="Z681" i="17"/>
  <c r="Z665" i="17"/>
  <c r="Z649" i="17"/>
  <c r="Z633" i="17"/>
  <c r="Z617" i="17"/>
  <c r="Z601" i="17"/>
  <c r="Z585" i="17"/>
  <c r="Z569" i="17"/>
  <c r="Z553" i="17"/>
  <c r="Z537" i="17"/>
  <c r="Z521" i="17"/>
  <c r="Z505" i="17"/>
  <c r="Z489" i="17"/>
  <c r="Z473" i="17"/>
  <c r="Z457" i="17"/>
  <c r="Z441" i="17"/>
  <c r="Z425" i="17"/>
  <c r="Z409" i="17"/>
  <c r="Z393" i="17"/>
  <c r="Z383" i="17"/>
  <c r="Z379" i="17"/>
  <c r="Z375" i="17"/>
  <c r="Z371" i="17"/>
  <c r="Z367" i="17"/>
  <c r="Z363" i="17"/>
  <c r="Z359" i="17"/>
  <c r="Z355" i="17"/>
  <c r="Z351" i="17"/>
  <c r="Z347" i="17"/>
  <c r="Z343" i="17"/>
  <c r="Z339" i="17"/>
  <c r="Z335" i="17"/>
  <c r="Z331" i="17"/>
  <c r="Z327" i="17"/>
  <c r="Z323" i="17"/>
  <c r="Z319" i="17"/>
  <c r="Z315" i="17"/>
  <c r="Z311" i="17"/>
  <c r="Z307" i="17"/>
  <c r="Z303" i="17"/>
  <c r="Z299" i="17"/>
  <c r="Z295" i="17"/>
  <c r="Z291" i="17"/>
  <c r="Z287" i="17"/>
  <c r="Z283" i="17"/>
  <c r="Z279" i="17"/>
  <c r="Z275" i="17"/>
  <c r="Z271" i="17"/>
  <c r="Z267" i="17"/>
  <c r="Z263" i="17"/>
  <c r="Z259" i="17"/>
  <c r="Z255" i="17"/>
  <c r="Z251" i="17"/>
  <c r="Z247" i="17"/>
  <c r="Z243" i="17"/>
  <c r="Z239" i="17"/>
  <c r="Z235" i="17"/>
  <c r="Z231" i="17"/>
  <c r="Z227" i="17"/>
  <c r="Z223" i="17"/>
  <c r="Z219" i="17"/>
  <c r="Z215" i="17"/>
  <c r="Z211" i="17"/>
  <c r="Z207" i="17"/>
  <c r="Z203" i="17"/>
  <c r="Z199" i="17"/>
  <c r="Z195" i="17"/>
  <c r="Z191" i="17"/>
  <c r="Z187" i="17"/>
  <c r="Z183" i="17"/>
  <c r="Z179" i="17"/>
  <c r="Z175" i="17"/>
  <c r="Z171" i="17"/>
  <c r="Z167" i="17"/>
  <c r="Z163" i="17"/>
  <c r="Z159" i="17"/>
  <c r="Z155" i="17"/>
  <c r="Z151" i="17"/>
  <c r="Z147" i="17"/>
  <c r="Z143" i="17"/>
  <c r="Z139" i="17"/>
  <c r="Z135" i="17"/>
  <c r="Z131" i="17"/>
  <c r="Z127" i="17"/>
  <c r="Z123" i="17"/>
  <c r="Z709" i="17"/>
  <c r="Z693" i="17"/>
  <c r="Z677" i="17"/>
  <c r="Z661" i="17"/>
  <c r="Z645" i="17"/>
  <c r="Z629" i="17"/>
  <c r="Z613" i="17"/>
  <c r="Z597" i="17"/>
  <c r="Z581" i="17"/>
  <c r="Z565" i="17"/>
  <c r="Z549" i="17"/>
  <c r="Z533" i="17"/>
  <c r="Z517" i="17"/>
  <c r="Z501" i="17"/>
  <c r="Z485" i="17"/>
  <c r="Z469" i="17"/>
  <c r="Z453" i="17"/>
  <c r="Z437" i="17"/>
  <c r="Z421" i="17"/>
  <c r="Z405" i="17"/>
  <c r="Z389" i="17"/>
  <c r="Z382" i="17"/>
  <c r="Z378" i="17"/>
  <c r="Z374" i="17"/>
  <c r="Z370" i="17"/>
  <c r="Z366" i="17"/>
  <c r="Z362" i="17"/>
  <c r="Z358" i="17"/>
  <c r="Z354" i="17"/>
  <c r="Z350" i="17"/>
  <c r="Z346" i="17"/>
  <c r="Z342" i="17"/>
  <c r="Z338" i="17"/>
  <c r="Z334" i="17"/>
  <c r="Z330" i="17"/>
  <c r="Z326" i="17"/>
  <c r="Z322" i="17"/>
  <c r="Z318" i="17"/>
  <c r="Z314" i="17"/>
  <c r="Z310" i="17"/>
  <c r="Z306" i="17"/>
  <c r="Z302" i="17"/>
  <c r="Z298" i="17"/>
  <c r="Z294" i="17"/>
  <c r="Z290" i="17"/>
  <c r="Z286" i="17"/>
  <c r="Z282" i="17"/>
  <c r="Z278" i="17"/>
  <c r="Z274" i="17"/>
  <c r="Z270" i="17"/>
  <c r="Z266" i="17"/>
  <c r="Z262" i="17"/>
  <c r="Z258" i="17"/>
  <c r="Z254" i="17"/>
  <c r="Z250" i="17"/>
  <c r="Z246" i="17"/>
  <c r="Z242" i="17"/>
  <c r="Z238" i="17"/>
  <c r="Z234" i="17"/>
  <c r="Z230" i="17"/>
  <c r="Z226" i="17"/>
  <c r="Z222" i="17"/>
  <c r="Z218" i="17"/>
  <c r="Z214" i="17"/>
  <c r="Z210" i="17"/>
  <c r="Z206" i="17"/>
  <c r="Z202" i="17"/>
  <c r="Z198" i="17"/>
  <c r="Z194" i="17"/>
  <c r="Z190" i="17"/>
  <c r="Z186" i="17"/>
  <c r="Z182" i="17"/>
  <c r="Z178" i="17"/>
  <c r="Z174" i="17"/>
  <c r="Z170" i="17"/>
  <c r="Z166" i="17"/>
  <c r="Z162" i="17"/>
  <c r="Z158" i="17"/>
  <c r="Z154" i="17"/>
  <c r="Z150" i="17"/>
  <c r="Z146" i="17"/>
  <c r="Z142" i="17"/>
  <c r="Z138" i="17"/>
  <c r="Z134" i="17"/>
  <c r="Z130" i="17"/>
  <c r="Z297" i="17"/>
  <c r="Z289" i="17"/>
  <c r="Z281" i="17"/>
  <c r="Z273" i="17"/>
  <c r="Z265" i="17"/>
  <c r="Z257" i="17"/>
  <c r="Z249" i="17"/>
  <c r="Z241" i="17"/>
  <c r="Z233" i="17"/>
  <c r="Z209" i="17"/>
  <c r="Z185" i="17"/>
  <c r="Z145" i="17"/>
  <c r="Z119" i="17"/>
  <c r="Z99" i="17"/>
  <c r="Z87" i="17"/>
  <c r="Z67" i="17"/>
  <c r="Z51" i="17"/>
  <c r="Z39" i="17"/>
  <c r="Z23" i="17"/>
  <c r="Z637" i="17"/>
  <c r="Z384" i="17"/>
  <c r="Z320" i="17"/>
  <c r="Z296" i="17"/>
  <c r="Z272" i="17"/>
  <c r="Z248" i="17"/>
  <c r="Z216" i="17"/>
  <c r="Z192" i="17"/>
  <c r="Z168" i="17"/>
  <c r="Z144" i="17"/>
  <c r="Z110" i="17"/>
  <c r="Z98" i="17"/>
  <c r="Z86" i="17"/>
  <c r="Z74" i="17"/>
  <c r="Z66" i="17"/>
  <c r="Z54" i="17"/>
  <c r="Z42" i="17"/>
  <c r="Z30" i="17"/>
  <c r="Z18" i="17"/>
  <c r="Z122" i="17"/>
  <c r="Z685" i="17"/>
  <c r="Z621" i="17"/>
  <c r="Z557" i="17"/>
  <c r="Z493" i="17"/>
  <c r="Z429" i="17"/>
  <c r="Z380" i="17"/>
  <c r="Z364" i="17"/>
  <c r="Z348" i="17"/>
  <c r="Z332" i="17"/>
  <c r="Z317" i="17"/>
  <c r="Z309" i="17"/>
  <c r="Z301" i="17"/>
  <c r="Z293" i="17"/>
  <c r="Z285" i="17"/>
  <c r="Z277" i="17"/>
  <c r="Z269" i="17"/>
  <c r="Z261" i="17"/>
  <c r="Z253" i="17"/>
  <c r="Z245" i="17"/>
  <c r="Z237" i="17"/>
  <c r="Z229" i="17"/>
  <c r="Z221" i="17"/>
  <c r="Z213" i="17"/>
  <c r="Z205" i="17"/>
  <c r="Z197" i="17"/>
  <c r="Z189" i="17"/>
  <c r="Z181" i="17"/>
  <c r="Z173" i="17"/>
  <c r="Z165" i="17"/>
  <c r="Z157" i="17"/>
  <c r="Z149" i="17"/>
  <c r="Z141" i="17"/>
  <c r="Z133" i="17"/>
  <c r="Z126" i="17"/>
  <c r="Z121" i="17"/>
  <c r="Z117" i="17"/>
  <c r="Z113" i="17"/>
  <c r="Z109" i="17"/>
  <c r="Z105" i="17"/>
  <c r="Z101" i="17"/>
  <c r="Z97" i="17"/>
  <c r="Z93" i="17"/>
  <c r="Z89" i="17"/>
  <c r="Z85" i="17"/>
  <c r="Z81" i="17"/>
  <c r="Z77" i="17"/>
  <c r="Z73" i="17"/>
  <c r="Z69" i="17"/>
  <c r="Z65" i="17"/>
  <c r="Z61" i="17"/>
  <c r="Z57" i="17"/>
  <c r="Z53" i="17"/>
  <c r="Z49" i="17"/>
  <c r="Z45" i="17"/>
  <c r="Z41" i="17"/>
  <c r="Z37" i="17"/>
  <c r="Z33" i="17"/>
  <c r="Z29" i="17"/>
  <c r="Z25" i="17"/>
  <c r="Z21" i="17"/>
  <c r="Z17" i="17"/>
  <c r="Z13" i="17"/>
  <c r="Z44" i="17"/>
  <c r="Z40" i="17"/>
  <c r="Z32" i="17"/>
  <c r="Z24" i="17"/>
  <c r="Z20" i="17"/>
  <c r="Z12" i="17"/>
  <c r="Z717" i="17"/>
  <c r="Z589" i="17"/>
  <c r="Z461" i="17"/>
  <c r="Z372" i="17"/>
  <c r="Z340" i="17"/>
  <c r="Z313" i="17"/>
  <c r="Z225" i="17"/>
  <c r="Z201" i="17"/>
  <c r="Z169" i="17"/>
  <c r="Z153" i="17"/>
  <c r="Z129" i="17"/>
  <c r="Z115" i="17"/>
  <c r="Z107" i="17"/>
  <c r="Z95" i="17"/>
  <c r="Z83" i="17"/>
  <c r="Z75" i="17"/>
  <c r="Z63" i="17"/>
  <c r="Z55" i="17"/>
  <c r="Z43" i="17"/>
  <c r="Z31" i="17"/>
  <c r="Z19" i="17"/>
  <c r="Z11" i="17"/>
  <c r="Z573" i="17"/>
  <c r="Z445" i="17"/>
  <c r="Z352" i="17"/>
  <c r="Z312" i="17"/>
  <c r="Z288" i="17"/>
  <c r="Z264" i="17"/>
  <c r="Z240" i="17"/>
  <c r="Z224" i="17"/>
  <c r="Z200" i="17"/>
  <c r="Z176" i="17"/>
  <c r="Z152" i="17"/>
  <c r="Z128" i="17"/>
  <c r="Z118" i="17"/>
  <c r="Z106" i="17"/>
  <c r="Z94" i="17"/>
  <c r="Z82" i="17"/>
  <c r="Z70" i="17"/>
  <c r="Z58" i="17"/>
  <c r="Z46" i="17"/>
  <c r="Z34" i="17"/>
  <c r="Z22" i="17"/>
  <c r="Z669" i="17"/>
  <c r="Z605" i="17"/>
  <c r="Z541" i="17"/>
  <c r="Z477" i="17"/>
  <c r="Z413" i="17"/>
  <c r="Z376" i="17"/>
  <c r="Z360" i="17"/>
  <c r="Z344" i="17"/>
  <c r="Z328" i="17"/>
  <c r="Z316" i="17"/>
  <c r="Z308" i="17"/>
  <c r="Z300" i="17"/>
  <c r="Z292" i="17"/>
  <c r="Z284" i="17"/>
  <c r="Z276" i="17"/>
  <c r="Z268" i="17"/>
  <c r="Z260" i="17"/>
  <c r="Z252" i="17"/>
  <c r="Z244" i="17"/>
  <c r="Z236" i="17"/>
  <c r="Z228" i="17"/>
  <c r="Z220" i="17"/>
  <c r="Z212" i="17"/>
  <c r="Z204" i="17"/>
  <c r="Z196" i="17"/>
  <c r="Z188" i="17"/>
  <c r="Z180" i="17"/>
  <c r="Z172" i="17"/>
  <c r="Z164" i="17"/>
  <c r="Z156" i="17"/>
  <c r="Z148" i="17"/>
  <c r="Z140" i="17"/>
  <c r="Z132" i="17"/>
  <c r="Z125" i="17"/>
  <c r="Z120" i="17"/>
  <c r="Z116" i="17"/>
  <c r="Z112" i="17"/>
  <c r="Z108" i="17"/>
  <c r="Z104" i="17"/>
  <c r="Z100" i="17"/>
  <c r="Z96" i="17"/>
  <c r="Z92" i="17"/>
  <c r="Z88" i="17"/>
  <c r="Z84" i="17"/>
  <c r="Z80" i="17"/>
  <c r="Z76" i="17"/>
  <c r="Z72" i="17"/>
  <c r="Z68" i="17"/>
  <c r="Z64" i="17"/>
  <c r="Z60" i="17"/>
  <c r="Z56" i="17"/>
  <c r="Z52" i="17"/>
  <c r="Z48" i="17"/>
  <c r="Z36" i="17"/>
  <c r="Z28" i="17"/>
  <c r="Z16" i="17"/>
  <c r="Z653" i="17"/>
  <c r="Z525" i="17"/>
  <c r="Z397" i="17"/>
  <c r="Z356" i="17"/>
  <c r="Z324" i="17"/>
  <c r="Z305" i="17"/>
  <c r="Z217" i="17"/>
  <c r="Z193" i="17"/>
  <c r="Z177" i="17"/>
  <c r="Z161" i="17"/>
  <c r="Z137" i="17"/>
  <c r="Z124" i="17"/>
  <c r="Z111" i="17"/>
  <c r="Z103" i="17"/>
  <c r="Z91" i="17"/>
  <c r="Z79" i="17"/>
  <c r="Z71" i="17"/>
  <c r="Z59" i="17"/>
  <c r="Z47" i="17"/>
  <c r="Z35" i="17"/>
  <c r="Z27" i="17"/>
  <c r="Z15" i="17"/>
  <c r="Z701" i="17"/>
  <c r="Z509" i="17"/>
  <c r="Z368" i="17"/>
  <c r="Z336" i="17"/>
  <c r="Z304" i="17"/>
  <c r="Z280" i="17"/>
  <c r="Z256" i="17"/>
  <c r="Z232" i="17"/>
  <c r="Z208" i="17"/>
  <c r="Z184" i="17"/>
  <c r="Z160" i="17"/>
  <c r="Z136" i="17"/>
  <c r="Z114" i="17"/>
  <c r="Z102" i="17"/>
  <c r="Z90" i="17"/>
  <c r="Z78" i="17"/>
  <c r="Z62" i="17"/>
  <c r="Z50" i="17"/>
  <c r="Z38" i="17"/>
  <c r="Z26" i="17"/>
  <c r="Z14" i="17"/>
  <c r="W724" i="17"/>
  <c r="W720" i="17"/>
  <c r="W716" i="17"/>
  <c r="W712" i="17"/>
  <c r="W708" i="17"/>
  <c r="W704" i="17"/>
  <c r="W700" i="17"/>
  <c r="W696" i="17"/>
  <c r="W692" i="17"/>
  <c r="W688" i="17"/>
  <c r="W684" i="17"/>
  <c r="W680" i="17"/>
  <c r="W676" i="17"/>
  <c r="W672" i="17"/>
  <c r="W668" i="17"/>
  <c r="W664" i="17"/>
  <c r="W660" i="17"/>
  <c r="W656" i="17"/>
  <c r="W652" i="17"/>
  <c r="W648" i="17"/>
  <c r="W644" i="17"/>
  <c r="W640" i="17"/>
  <c r="W636" i="17"/>
  <c r="W632" i="17"/>
  <c r="W628" i="17"/>
  <c r="W624" i="17"/>
  <c r="W620" i="17"/>
  <c r="W616" i="17"/>
  <c r="W612" i="17"/>
  <c r="W608" i="17"/>
  <c r="W604" i="17"/>
  <c r="W600" i="17"/>
  <c r="W596" i="17"/>
  <c r="W592" i="17"/>
  <c r="W588" i="17"/>
  <c r="W584" i="17"/>
  <c r="W580" i="17"/>
  <c r="W576" i="17"/>
  <c r="W572" i="17"/>
  <c r="W568" i="17"/>
  <c r="W564" i="17"/>
  <c r="W560" i="17"/>
  <c r="W556" i="17"/>
  <c r="W552" i="17"/>
  <c r="W548" i="17"/>
  <c r="W544" i="17"/>
  <c r="W540" i="17"/>
  <c r="W536" i="17"/>
  <c r="W532" i="17"/>
  <c r="W528" i="17"/>
  <c r="W524" i="17"/>
  <c r="W520" i="17"/>
  <c r="W516" i="17"/>
  <c r="W512" i="17"/>
  <c r="W508" i="17"/>
  <c r="W504" i="17"/>
  <c r="W500" i="17"/>
  <c r="W496" i="17"/>
  <c r="W492" i="17"/>
  <c r="W488" i="17"/>
  <c r="W484" i="17"/>
  <c r="W480" i="17"/>
  <c r="W476" i="17"/>
  <c r="W472" i="17"/>
  <c r="W468" i="17"/>
  <c r="W464" i="17"/>
  <c r="W460" i="17"/>
  <c r="W456" i="17"/>
  <c r="W452" i="17"/>
  <c r="W448" i="17"/>
  <c r="W444" i="17"/>
  <c r="W440" i="17"/>
  <c r="W436" i="17"/>
  <c r="W432" i="17"/>
  <c r="W428" i="17"/>
  <c r="W424" i="17"/>
  <c r="W420" i="17"/>
  <c r="W416" i="17"/>
  <c r="W412" i="17"/>
  <c r="W408" i="17"/>
  <c r="W404" i="17"/>
  <c r="W400" i="17"/>
  <c r="W396" i="17"/>
  <c r="W392" i="17"/>
  <c r="W388" i="17"/>
  <c r="W723" i="17"/>
  <c r="W719" i="17"/>
  <c r="W715" i="17"/>
  <c r="W711" i="17"/>
  <c r="W707" i="17"/>
  <c r="W703" i="17"/>
  <c r="W699" i="17"/>
  <c r="W695" i="17"/>
  <c r="W691" i="17"/>
  <c r="W687" i="17"/>
  <c r="W683" i="17"/>
  <c r="W679" i="17"/>
  <c r="W675" i="17"/>
  <c r="W671" i="17"/>
  <c r="W667" i="17"/>
  <c r="W663" i="17"/>
  <c r="W659" i="17"/>
  <c r="W655" i="17"/>
  <c r="W651" i="17"/>
  <c r="W647" i="17"/>
  <c r="W643" i="17"/>
  <c r="W639" i="17"/>
  <c r="W635" i="17"/>
  <c r="W631" i="17"/>
  <c r="W627" i="17"/>
  <c r="W623" i="17"/>
  <c r="W619" i="17"/>
  <c r="W615" i="17"/>
  <c r="W611" i="17"/>
  <c r="W607" i="17"/>
  <c r="W603" i="17"/>
  <c r="W599" i="17"/>
  <c r="W595" i="17"/>
  <c r="W591" i="17"/>
  <c r="W587" i="17"/>
  <c r="W583" i="17"/>
  <c r="W579" i="17"/>
  <c r="W575" i="17"/>
  <c r="W571" i="17"/>
  <c r="W567" i="17"/>
  <c r="W563" i="17"/>
  <c r="W559" i="17"/>
  <c r="W555" i="17"/>
  <c r="W551" i="17"/>
  <c r="W547" i="17"/>
  <c r="W543" i="17"/>
  <c r="W539" i="17"/>
  <c r="W535" i="17"/>
  <c r="W531" i="17"/>
  <c r="W527" i="17"/>
  <c r="W523" i="17"/>
  <c r="W519" i="17"/>
  <c r="W515" i="17"/>
  <c r="W511" i="17"/>
  <c r="W507" i="17"/>
  <c r="W503" i="17"/>
  <c r="W499" i="17"/>
  <c r="W495" i="17"/>
  <c r="W491" i="17"/>
  <c r="W487" i="17"/>
  <c r="W483" i="17"/>
  <c r="W479" i="17"/>
  <c r="W475" i="17"/>
  <c r="W471" i="17"/>
  <c r="W467" i="17"/>
  <c r="W463" i="17"/>
  <c r="W459" i="17"/>
  <c r="W455" i="17"/>
  <c r="W451" i="17"/>
  <c r="W447" i="17"/>
  <c r="W443" i="17"/>
  <c r="W439" i="17"/>
  <c r="W722" i="17"/>
  <c r="W718" i="17"/>
  <c r="W714" i="17"/>
  <c r="W710" i="17"/>
  <c r="W706" i="17"/>
  <c r="W702" i="17"/>
  <c r="W698" i="17"/>
  <c r="W694" i="17"/>
  <c r="W690" i="17"/>
  <c r="W686" i="17"/>
  <c r="W682" i="17"/>
  <c r="W678" i="17"/>
  <c r="W674" i="17"/>
  <c r="W670" i="17"/>
  <c r="W666" i="17"/>
  <c r="W662" i="17"/>
  <c r="W658" i="17"/>
  <c r="W654" i="17"/>
  <c r="W650" i="17"/>
  <c r="W646" i="17"/>
  <c r="W642" i="17"/>
  <c r="W638" i="17"/>
  <c r="W634" i="17"/>
  <c r="W630" i="17"/>
  <c r="W626" i="17"/>
  <c r="W622" i="17"/>
  <c r="W618" i="17"/>
  <c r="W614" i="17"/>
  <c r="W610" i="17"/>
  <c r="W606" i="17"/>
  <c r="W602" i="17"/>
  <c r="W598" i="17"/>
  <c r="W594" i="17"/>
  <c r="W590" i="17"/>
  <c r="W586" i="17"/>
  <c r="W582" i="17"/>
  <c r="W578" i="17"/>
  <c r="W574" i="17"/>
  <c r="W570" i="17"/>
  <c r="W566" i="17"/>
  <c r="W562" i="17"/>
  <c r="W558" i="17"/>
  <c r="W554" i="17"/>
  <c r="W550" i="17"/>
  <c r="W546" i="17"/>
  <c r="W542" i="17"/>
  <c r="W538" i="17"/>
  <c r="W534" i="17"/>
  <c r="W530" i="17"/>
  <c r="W526" i="17"/>
  <c r="W522" i="17"/>
  <c r="W518" i="17"/>
  <c r="W514" i="17"/>
  <c r="W510" i="17"/>
  <c r="W506" i="17"/>
  <c r="W502" i="17"/>
  <c r="W498" i="17"/>
  <c r="W494" i="17"/>
  <c r="W490" i="17"/>
  <c r="W486" i="17"/>
  <c r="W482" i="17"/>
  <c r="W478" i="17"/>
  <c r="W474" i="17"/>
  <c r="W470" i="17"/>
  <c r="W466" i="17"/>
  <c r="W462" i="17"/>
  <c r="W458" i="17"/>
  <c r="W454" i="17"/>
  <c r="W450" i="17"/>
  <c r="W446" i="17"/>
  <c r="W442" i="17"/>
  <c r="W438" i="17"/>
  <c r="W434" i="17"/>
  <c r="W430" i="17"/>
  <c r="W426" i="17"/>
  <c r="W422" i="17"/>
  <c r="W418" i="17"/>
  <c r="W414" i="17"/>
  <c r="W410" i="17"/>
  <c r="W406" i="17"/>
  <c r="W402" i="17"/>
  <c r="W398" i="17"/>
  <c r="W394" i="17"/>
  <c r="W390" i="17"/>
  <c r="W386" i="17"/>
  <c r="W721" i="17"/>
  <c r="W705" i="17"/>
  <c r="W689" i="17"/>
  <c r="W673" i="17"/>
  <c r="W657" i="17"/>
  <c r="W641" i="17"/>
  <c r="W625" i="17"/>
  <c r="W609" i="17"/>
  <c r="W593" i="17"/>
  <c r="W577" i="17"/>
  <c r="W561" i="17"/>
  <c r="W545" i="17"/>
  <c r="W529" i="17"/>
  <c r="W513" i="17"/>
  <c r="W497" i="17"/>
  <c r="W481" i="17"/>
  <c r="W465" i="17"/>
  <c r="W449" i="17"/>
  <c r="W435" i="17"/>
  <c r="W427" i="17"/>
  <c r="W419" i="17"/>
  <c r="W411" i="17"/>
  <c r="W403" i="17"/>
  <c r="W395" i="17"/>
  <c r="W387" i="17"/>
  <c r="W382" i="17"/>
  <c r="W378" i="17"/>
  <c r="W374" i="17"/>
  <c r="W370" i="17"/>
  <c r="W366" i="17"/>
  <c r="W362" i="17"/>
  <c r="W358" i="17"/>
  <c r="W354" i="17"/>
  <c r="W350" i="17"/>
  <c r="W346" i="17"/>
  <c r="W342" i="17"/>
  <c r="W338" i="17"/>
  <c r="W334" i="17"/>
  <c r="W330" i="17"/>
  <c r="W326" i="17"/>
  <c r="W322" i="17"/>
  <c r="W318" i="17"/>
  <c r="W314" i="17"/>
  <c r="W310" i="17"/>
  <c r="W306" i="17"/>
  <c r="W302" i="17"/>
  <c r="W298" i="17"/>
  <c r="W294" i="17"/>
  <c r="W290" i="17"/>
  <c r="W286" i="17"/>
  <c r="W282" i="17"/>
  <c r="W278" i="17"/>
  <c r="W274" i="17"/>
  <c r="W270" i="17"/>
  <c r="W266" i="17"/>
  <c r="W262" i="17"/>
  <c r="W258" i="17"/>
  <c r="W254" i="17"/>
  <c r="W250" i="17"/>
  <c r="W246" i="17"/>
  <c r="W242" i="17"/>
  <c r="W238" i="17"/>
  <c r="W234" i="17"/>
  <c r="W230" i="17"/>
  <c r="W226" i="17"/>
  <c r="W222" i="17"/>
  <c r="W218" i="17"/>
  <c r="W214" i="17"/>
  <c r="W210" i="17"/>
  <c r="W717" i="17"/>
  <c r="W701" i="17"/>
  <c r="W685" i="17"/>
  <c r="W669" i="17"/>
  <c r="W653" i="17"/>
  <c r="W637" i="17"/>
  <c r="W621" i="17"/>
  <c r="W605" i="17"/>
  <c r="W589" i="17"/>
  <c r="W573" i="17"/>
  <c r="W557" i="17"/>
  <c r="W541" i="17"/>
  <c r="W525" i="17"/>
  <c r="W509" i="17"/>
  <c r="W493" i="17"/>
  <c r="W477" i="17"/>
  <c r="W461" i="17"/>
  <c r="W445" i="17"/>
  <c r="W433" i="17"/>
  <c r="W425" i="17"/>
  <c r="W417" i="17"/>
  <c r="W409" i="17"/>
  <c r="W401" i="17"/>
  <c r="W393" i="17"/>
  <c r="W385" i="17"/>
  <c r="W381" i="17"/>
  <c r="W377" i="17"/>
  <c r="W373" i="17"/>
  <c r="W369" i="17"/>
  <c r="W365" i="17"/>
  <c r="W361" i="17"/>
  <c r="W357" i="17"/>
  <c r="W353" i="17"/>
  <c r="W349" i="17"/>
  <c r="W345" i="17"/>
  <c r="W341" i="17"/>
  <c r="W337" i="17"/>
  <c r="W333" i="17"/>
  <c r="W329" i="17"/>
  <c r="W325" i="17"/>
  <c r="W321" i="17"/>
  <c r="W317" i="17"/>
  <c r="W313" i="17"/>
  <c r="W309" i="17"/>
  <c r="W305" i="17"/>
  <c r="W301" i="17"/>
  <c r="W297" i="17"/>
  <c r="W293" i="17"/>
  <c r="W289" i="17"/>
  <c r="W285" i="17"/>
  <c r="W281" i="17"/>
  <c r="W277" i="17"/>
  <c r="W273" i="17"/>
  <c r="W269" i="17"/>
  <c r="W265" i="17"/>
  <c r="W261" i="17"/>
  <c r="W257" i="17"/>
  <c r="W253" i="17"/>
  <c r="W249" i="17"/>
  <c r="W245" i="17"/>
  <c r="W241" i="17"/>
  <c r="W237" i="17"/>
  <c r="W233" i="17"/>
  <c r="W229" i="17"/>
  <c r="W225" i="17"/>
  <c r="W221" i="17"/>
  <c r="W217" i="17"/>
  <c r="W213" i="17"/>
  <c r="W209" i="17"/>
  <c r="W713" i="17"/>
  <c r="W697" i="17"/>
  <c r="W681" i="17"/>
  <c r="W665" i="17"/>
  <c r="W649" i="17"/>
  <c r="W633" i="17"/>
  <c r="W617" i="17"/>
  <c r="W601" i="17"/>
  <c r="W585" i="17"/>
  <c r="W569" i="17"/>
  <c r="W553" i="17"/>
  <c r="W537" i="17"/>
  <c r="W521" i="17"/>
  <c r="W505" i="17"/>
  <c r="W489" i="17"/>
  <c r="W473" i="17"/>
  <c r="W457" i="17"/>
  <c r="W441" i="17"/>
  <c r="W431" i="17"/>
  <c r="W423" i="17"/>
  <c r="W415" i="17"/>
  <c r="W407" i="17"/>
  <c r="W399" i="17"/>
  <c r="W391" i="17"/>
  <c r="W384" i="17"/>
  <c r="W380" i="17"/>
  <c r="W376" i="17"/>
  <c r="W372" i="17"/>
  <c r="W368" i="17"/>
  <c r="W364" i="17"/>
  <c r="W360" i="17"/>
  <c r="W356" i="17"/>
  <c r="W352" i="17"/>
  <c r="W348" i="17"/>
  <c r="W344" i="17"/>
  <c r="W340" i="17"/>
  <c r="W336" i="17"/>
  <c r="W332" i="17"/>
  <c r="W328" i="17"/>
  <c r="W324" i="17"/>
  <c r="W320" i="17"/>
  <c r="W316" i="17"/>
  <c r="W312" i="17"/>
  <c r="W308" i="17"/>
  <c r="W304" i="17"/>
  <c r="W300" i="17"/>
  <c r="W296" i="17"/>
  <c r="W292" i="17"/>
  <c r="W288" i="17"/>
  <c r="W284" i="17"/>
  <c r="W280" i="17"/>
  <c r="W276" i="17"/>
  <c r="W272" i="17"/>
  <c r="W268" i="17"/>
  <c r="W264" i="17"/>
  <c r="W260" i="17"/>
  <c r="W256" i="17"/>
  <c r="W252" i="17"/>
  <c r="W248" i="17"/>
  <c r="W244" i="17"/>
  <c r="W240" i="17"/>
  <c r="W236" i="17"/>
  <c r="W232" i="17"/>
  <c r="W228" i="17"/>
  <c r="W224" i="17"/>
  <c r="W220" i="17"/>
  <c r="W216" i="17"/>
  <c r="W212" i="17"/>
  <c r="W208" i="17"/>
  <c r="W204" i="17"/>
  <c r="W200" i="17"/>
  <c r="W196" i="17"/>
  <c r="W192" i="17"/>
  <c r="W188" i="17"/>
  <c r="W184" i="17"/>
  <c r="W180" i="17"/>
  <c r="W176" i="17"/>
  <c r="W172" i="17"/>
  <c r="W168" i="17"/>
  <c r="W164" i="17"/>
  <c r="W160" i="17"/>
  <c r="W156" i="17"/>
  <c r="W152" i="17"/>
  <c r="W148" i="17"/>
  <c r="W144" i="17"/>
  <c r="W140" i="17"/>
  <c r="W136" i="17"/>
  <c r="W132" i="17"/>
  <c r="W128" i="17"/>
  <c r="W124" i="17"/>
  <c r="W120" i="17"/>
  <c r="W116" i="17"/>
  <c r="W112" i="17"/>
  <c r="W108" i="17"/>
  <c r="W104" i="17"/>
  <c r="W100" i="17"/>
  <c r="W96" i="17"/>
  <c r="W92" i="17"/>
  <c r="W88" i="17"/>
  <c r="W84" i="17"/>
  <c r="W80" i="17"/>
  <c r="W76" i="17"/>
  <c r="W72" i="17"/>
  <c r="W68" i="17"/>
  <c r="W64" i="17"/>
  <c r="W60" i="17"/>
  <c r="W56" i="17"/>
  <c r="W52" i="17"/>
  <c r="W48" i="17"/>
  <c r="W44" i="17"/>
  <c r="W40" i="17"/>
  <c r="W36" i="17"/>
  <c r="W32" i="17"/>
  <c r="W28" i="17"/>
  <c r="W24" i="17"/>
  <c r="W20" i="17"/>
  <c r="W16" i="17"/>
  <c r="W12" i="17"/>
  <c r="W709" i="17"/>
  <c r="W693" i="17"/>
  <c r="W677" i="17"/>
  <c r="W661" i="17"/>
  <c r="W645" i="17"/>
  <c r="W629" i="17"/>
  <c r="W613" i="17"/>
  <c r="W597" i="17"/>
  <c r="W581" i="17"/>
  <c r="W565" i="17"/>
  <c r="W549" i="17"/>
  <c r="W533" i="17"/>
  <c r="W517" i="17"/>
  <c r="W501" i="17"/>
  <c r="W485" i="17"/>
  <c r="W469" i="17"/>
  <c r="W453" i="17"/>
  <c r="W437" i="17"/>
  <c r="W429" i="17"/>
  <c r="W421" i="17"/>
  <c r="W413" i="17"/>
  <c r="W405" i="17"/>
  <c r="W397" i="17"/>
  <c r="W389" i="17"/>
  <c r="W383" i="17"/>
  <c r="W379" i="17"/>
  <c r="W375" i="17"/>
  <c r="W371" i="17"/>
  <c r="W367" i="17"/>
  <c r="W363" i="17"/>
  <c r="W359" i="17"/>
  <c r="W355" i="17"/>
  <c r="W351" i="17"/>
  <c r="W347" i="17"/>
  <c r="W343" i="17"/>
  <c r="W339" i="17"/>
  <c r="W335" i="17"/>
  <c r="W331" i="17"/>
  <c r="W327" i="17"/>
  <c r="W323" i="17"/>
  <c r="W319" i="17"/>
  <c r="W315" i="17"/>
  <c r="W311" i="17"/>
  <c r="W307" i="17"/>
  <c r="W303" i="17"/>
  <c r="W299" i="17"/>
  <c r="W295" i="17"/>
  <c r="W291" i="17"/>
  <c r="W287" i="17"/>
  <c r="W283" i="17"/>
  <c r="W279" i="17"/>
  <c r="W275" i="17"/>
  <c r="W263" i="17"/>
  <c r="W247" i="17"/>
  <c r="W231" i="17"/>
  <c r="W215" i="17"/>
  <c r="W205" i="17"/>
  <c r="W199" i="17"/>
  <c r="W194" i="17"/>
  <c r="W189" i="17"/>
  <c r="W183" i="17"/>
  <c r="W178" i="17"/>
  <c r="W173" i="17"/>
  <c r="W167" i="17"/>
  <c r="W162" i="17"/>
  <c r="W157" i="17"/>
  <c r="W151" i="17"/>
  <c r="W146" i="17"/>
  <c r="W141" i="17"/>
  <c r="W135" i="17"/>
  <c r="W130" i="17"/>
  <c r="W125" i="17"/>
  <c r="W119" i="17"/>
  <c r="W114" i="17"/>
  <c r="W109" i="17"/>
  <c r="W103" i="17"/>
  <c r="W98" i="17"/>
  <c r="W93" i="17"/>
  <c r="W87" i="17"/>
  <c r="W82" i="17"/>
  <c r="W77" i="17"/>
  <c r="W71" i="17"/>
  <c r="W66" i="17"/>
  <c r="W61" i="17"/>
  <c r="W55" i="17"/>
  <c r="W50" i="17"/>
  <c r="W45" i="17"/>
  <c r="W39" i="17"/>
  <c r="W34" i="17"/>
  <c r="W29" i="17"/>
  <c r="W23" i="17"/>
  <c r="W18" i="17"/>
  <c r="W13" i="17"/>
  <c r="W259" i="17"/>
  <c r="W243" i="17"/>
  <c r="W227" i="17"/>
  <c r="W211" i="17"/>
  <c r="W203" i="17"/>
  <c r="W198" i="17"/>
  <c r="W193" i="17"/>
  <c r="W187" i="17"/>
  <c r="W182" i="17"/>
  <c r="W177" i="17"/>
  <c r="W171" i="17"/>
  <c r="W166" i="17"/>
  <c r="W161" i="17"/>
  <c r="W155" i="17"/>
  <c r="W150" i="17"/>
  <c r="W145" i="17"/>
  <c r="W139" i="17"/>
  <c r="W134" i="17"/>
  <c r="W129" i="17"/>
  <c r="W123" i="17"/>
  <c r="W118" i="17"/>
  <c r="W113" i="17"/>
  <c r="W107" i="17"/>
  <c r="W102" i="17"/>
  <c r="W97" i="17"/>
  <c r="W91" i="17"/>
  <c r="W86" i="17"/>
  <c r="W81" i="17"/>
  <c r="W75" i="17"/>
  <c r="W70" i="17"/>
  <c r="W65" i="17"/>
  <c r="W59" i="17"/>
  <c r="W54" i="17"/>
  <c r="W49" i="17"/>
  <c r="W43" i="17"/>
  <c r="W38" i="17"/>
  <c r="W33" i="17"/>
  <c r="W27" i="17"/>
  <c r="W22" i="17"/>
  <c r="W17" i="17"/>
  <c r="W11" i="17"/>
  <c r="W271" i="17"/>
  <c r="W255" i="17"/>
  <c r="W239" i="17"/>
  <c r="W223" i="17"/>
  <c r="W207" i="17"/>
  <c r="W202" i="17"/>
  <c r="W197" i="17"/>
  <c r="W191" i="17"/>
  <c r="W186" i="17"/>
  <c r="W181" i="17"/>
  <c r="W175" i="17"/>
  <c r="W170" i="17"/>
  <c r="W165" i="17"/>
  <c r="W159" i="17"/>
  <c r="W154" i="17"/>
  <c r="W149" i="17"/>
  <c r="W143" i="17"/>
  <c r="W138" i="17"/>
  <c r="W133" i="17"/>
  <c r="W127" i="17"/>
  <c r="W122" i="17"/>
  <c r="W117" i="17"/>
  <c r="W111" i="17"/>
  <c r="W106" i="17"/>
  <c r="W101" i="17"/>
  <c r="W95" i="17"/>
  <c r="W90" i="17"/>
  <c r="W85" i="17"/>
  <c r="W79" i="17"/>
  <c r="W74" i="17"/>
  <c r="W69" i="17"/>
  <c r="W63" i="17"/>
  <c r="W58" i="17"/>
  <c r="W53" i="17"/>
  <c r="W47" i="17"/>
  <c r="W42" i="17"/>
  <c r="W37" i="17"/>
  <c r="W31" i="17"/>
  <c r="W26" i="17"/>
  <c r="W21" i="17"/>
  <c r="W15" i="17"/>
  <c r="W267" i="17"/>
  <c r="W251" i="17"/>
  <c r="W235" i="17"/>
  <c r="W219" i="17"/>
  <c r="W206" i="17"/>
  <c r="W201" i="17"/>
  <c r="W195" i="17"/>
  <c r="W190" i="17"/>
  <c r="W185" i="17"/>
  <c r="W179" i="17"/>
  <c r="W174" i="17"/>
  <c r="W169" i="17"/>
  <c r="W163" i="17"/>
  <c r="W158" i="17"/>
  <c r="W153" i="17"/>
  <c r="W147" i="17"/>
  <c r="W142" i="17"/>
  <c r="W137" i="17"/>
  <c r="W131" i="17"/>
  <c r="W126" i="17"/>
  <c r="W121" i="17"/>
  <c r="W115" i="17"/>
  <c r="W110" i="17"/>
  <c r="W105" i="17"/>
  <c r="W99" i="17"/>
  <c r="W94" i="17"/>
  <c r="W89" i="17"/>
  <c r="W83" i="17"/>
  <c r="W78" i="17"/>
  <c r="W73" i="17"/>
  <c r="W67" i="17"/>
  <c r="W62" i="17"/>
  <c r="W57" i="17"/>
  <c r="W51" i="17"/>
  <c r="W46" i="17"/>
  <c r="W41" i="17"/>
  <c r="W35" i="17"/>
  <c r="W30" i="17"/>
  <c r="W25" i="17"/>
  <c r="W19" i="17"/>
  <c r="W14" i="17"/>
  <c r="T724" i="17"/>
  <c r="T720" i="17"/>
  <c r="T716" i="17"/>
  <c r="T712" i="17"/>
  <c r="T708" i="17"/>
  <c r="T704" i="17"/>
  <c r="T700" i="17"/>
  <c r="T696" i="17"/>
  <c r="T692" i="17"/>
  <c r="T688" i="17"/>
  <c r="T684" i="17"/>
  <c r="T680" i="17"/>
  <c r="T676" i="17"/>
  <c r="T672" i="17"/>
  <c r="T668" i="17"/>
  <c r="T664" i="17"/>
  <c r="T660" i="17"/>
  <c r="T656" i="17"/>
  <c r="T652" i="17"/>
  <c r="T648" i="17"/>
  <c r="T644" i="17"/>
  <c r="T640" i="17"/>
  <c r="T636" i="17"/>
  <c r="T632" i="17"/>
  <c r="T628" i="17"/>
  <c r="T624" i="17"/>
  <c r="T620" i="17"/>
  <c r="T616" i="17"/>
  <c r="T612" i="17"/>
  <c r="T608" i="17"/>
  <c r="T604" i="17"/>
  <c r="T600" i="17"/>
  <c r="T596" i="17"/>
  <c r="T592" i="17"/>
  <c r="T588" i="17"/>
  <c r="T584" i="17"/>
  <c r="T580" i="17"/>
  <c r="T576" i="17"/>
  <c r="T572" i="17"/>
  <c r="T568" i="17"/>
  <c r="T564" i="17"/>
  <c r="T560" i="17"/>
  <c r="T556" i="17"/>
  <c r="T552" i="17"/>
  <c r="T548" i="17"/>
  <c r="T544" i="17"/>
  <c r="T540" i="17"/>
  <c r="T536" i="17"/>
  <c r="T532" i="17"/>
  <c r="T528" i="17"/>
  <c r="T524" i="17"/>
  <c r="T520" i="17"/>
  <c r="T516" i="17"/>
  <c r="T512" i="17"/>
  <c r="T508" i="17"/>
  <c r="T504" i="17"/>
  <c r="T500" i="17"/>
  <c r="T496" i="17"/>
  <c r="T492" i="17"/>
  <c r="T488" i="17"/>
  <c r="T484" i="17"/>
  <c r="T480" i="17"/>
  <c r="T476" i="17"/>
  <c r="T472" i="17"/>
  <c r="T468" i="17"/>
  <c r="T464" i="17"/>
  <c r="T460" i="17"/>
  <c r="T456" i="17"/>
  <c r="T452" i="17"/>
  <c r="T448" i="17"/>
  <c r="T444" i="17"/>
  <c r="T440" i="17"/>
  <c r="T436" i="17"/>
  <c r="T432" i="17"/>
  <c r="T428" i="17"/>
  <c r="T424" i="17"/>
  <c r="T420" i="17"/>
  <c r="T416" i="17"/>
  <c r="T412" i="17"/>
  <c r="T408" i="17"/>
  <c r="T404" i="17"/>
  <c r="T400" i="17"/>
  <c r="T396" i="17"/>
  <c r="T392" i="17"/>
  <c r="T388" i="17"/>
  <c r="T723" i="17"/>
  <c r="T719" i="17"/>
  <c r="T715" i="17"/>
  <c r="T711" i="17"/>
  <c r="T707" i="17"/>
  <c r="T703" i="17"/>
  <c r="T699" i="17"/>
  <c r="T695" i="17"/>
  <c r="T691" i="17"/>
  <c r="T687" i="17"/>
  <c r="T683" i="17"/>
  <c r="T679" i="17"/>
  <c r="T675" i="17"/>
  <c r="T671" i="17"/>
  <c r="T667" i="17"/>
  <c r="T663" i="17"/>
  <c r="T659" i="17"/>
  <c r="T655" i="17"/>
  <c r="T651" i="17"/>
  <c r="T647" i="17"/>
  <c r="T643" i="17"/>
  <c r="T639" i="17"/>
  <c r="T635" i="17"/>
  <c r="T631" i="17"/>
  <c r="T627" i="17"/>
  <c r="T623" i="17"/>
  <c r="T619" i="17"/>
  <c r="T615" i="17"/>
  <c r="T611" i="17"/>
  <c r="T607" i="17"/>
  <c r="T603" i="17"/>
  <c r="T599" i="17"/>
  <c r="T595" i="17"/>
  <c r="T591" i="17"/>
  <c r="T587" i="17"/>
  <c r="T583" i="17"/>
  <c r="T579" i="17"/>
  <c r="T575" i="17"/>
  <c r="T571" i="17"/>
  <c r="T567" i="17"/>
  <c r="T563" i="17"/>
  <c r="T559" i="17"/>
  <c r="T555" i="17"/>
  <c r="T551" i="17"/>
  <c r="T547" i="17"/>
  <c r="T543" i="17"/>
  <c r="T539" i="17"/>
  <c r="T535" i="17"/>
  <c r="T531" i="17"/>
  <c r="T527" i="17"/>
  <c r="T523" i="17"/>
  <c r="T519" i="17"/>
  <c r="T515" i="17"/>
  <c r="T511" i="17"/>
  <c r="T507" i="17"/>
  <c r="T503" i="17"/>
  <c r="T499" i="17"/>
  <c r="T495" i="17"/>
  <c r="T491" i="17"/>
  <c r="T487" i="17"/>
  <c r="T483" i="17"/>
  <c r="T479" i="17"/>
  <c r="T475" i="17"/>
  <c r="T471" i="17"/>
  <c r="T467" i="17"/>
  <c r="T463" i="17"/>
  <c r="T459" i="17"/>
  <c r="T455" i="17"/>
  <c r="T451" i="17"/>
  <c r="T447" i="17"/>
  <c r="T443" i="17"/>
  <c r="T439" i="17"/>
  <c r="T435" i="17"/>
  <c r="T431" i="17"/>
  <c r="T427" i="17"/>
  <c r="T423" i="17"/>
  <c r="T419" i="17"/>
  <c r="T415" i="17"/>
  <c r="T411" i="17"/>
  <c r="T407" i="17"/>
  <c r="T403" i="17"/>
  <c r="T399" i="17"/>
  <c r="T395" i="17"/>
  <c r="T391" i="17"/>
  <c r="T387" i="17"/>
  <c r="T722" i="17"/>
  <c r="T718" i="17"/>
  <c r="T714" i="17"/>
  <c r="T710" i="17"/>
  <c r="T706" i="17"/>
  <c r="T702" i="17"/>
  <c r="T698" i="17"/>
  <c r="T694" i="17"/>
  <c r="T690" i="17"/>
  <c r="T686" i="17"/>
  <c r="T682" i="17"/>
  <c r="T678" i="17"/>
  <c r="T674" i="17"/>
  <c r="T670" i="17"/>
  <c r="T666" i="17"/>
  <c r="T662" i="17"/>
  <c r="T658" i="17"/>
  <c r="T654" i="17"/>
  <c r="T650" i="17"/>
  <c r="T646" i="17"/>
  <c r="T642" i="17"/>
  <c r="T638" i="17"/>
  <c r="T634" i="17"/>
  <c r="T630" i="17"/>
  <c r="T626" i="17"/>
  <c r="T622" i="17"/>
  <c r="T618" i="17"/>
  <c r="T614" i="17"/>
  <c r="T610" i="17"/>
  <c r="T606" i="17"/>
  <c r="T602" i="17"/>
  <c r="T598" i="17"/>
  <c r="T594" i="17"/>
  <c r="T590" i="17"/>
  <c r="T586" i="17"/>
  <c r="T582" i="17"/>
  <c r="T578" i="17"/>
  <c r="T574" i="17"/>
  <c r="T570" i="17"/>
  <c r="T566" i="17"/>
  <c r="T562" i="17"/>
  <c r="T558" i="17"/>
  <c r="T554" i="17"/>
  <c r="T550" i="17"/>
  <c r="T546" i="17"/>
  <c r="T542" i="17"/>
  <c r="T538" i="17"/>
  <c r="T534" i="17"/>
  <c r="T530" i="17"/>
  <c r="T526" i="17"/>
  <c r="T522" i="17"/>
  <c r="T518" i="17"/>
  <c r="T514" i="17"/>
  <c r="T510" i="17"/>
  <c r="T506" i="17"/>
  <c r="T502" i="17"/>
  <c r="T498" i="17"/>
  <c r="T494" i="17"/>
  <c r="T490" i="17"/>
  <c r="T486" i="17"/>
  <c r="T482" i="17"/>
  <c r="T478" i="17"/>
  <c r="T474" i="17"/>
  <c r="T470" i="17"/>
  <c r="T466" i="17"/>
  <c r="T462" i="17"/>
  <c r="T458" i="17"/>
  <c r="T454" i="17"/>
  <c r="T450" i="17"/>
  <c r="T446" i="17"/>
  <c r="T442" i="17"/>
  <c r="T438" i="17"/>
  <c r="T434" i="17"/>
  <c r="T430" i="17"/>
  <c r="T426" i="17"/>
  <c r="T422" i="17"/>
  <c r="T418" i="17"/>
  <c r="T414" i="17"/>
  <c r="T410" i="17"/>
  <c r="T406" i="17"/>
  <c r="T402" i="17"/>
  <c r="T398" i="17"/>
  <c r="T394" i="17"/>
  <c r="T390" i="17"/>
  <c r="T386" i="17"/>
  <c r="T721" i="17"/>
  <c r="T705" i="17"/>
  <c r="T689" i="17"/>
  <c r="T673" i="17"/>
  <c r="T657" i="17"/>
  <c r="T641" i="17"/>
  <c r="T625" i="17"/>
  <c r="T609" i="17"/>
  <c r="T593" i="17"/>
  <c r="T577" i="17"/>
  <c r="T561" i="17"/>
  <c r="T545" i="17"/>
  <c r="T529" i="17"/>
  <c r="T513" i="17"/>
  <c r="T497" i="17"/>
  <c r="T481" i="17"/>
  <c r="T465" i="17"/>
  <c r="T449" i="17"/>
  <c r="T433" i="17"/>
  <c r="T417" i="17"/>
  <c r="T401" i="17"/>
  <c r="T385" i="17"/>
  <c r="T381" i="17"/>
  <c r="T377" i="17"/>
  <c r="T373" i="17"/>
  <c r="T369" i="17"/>
  <c r="T365" i="17"/>
  <c r="T361" i="17"/>
  <c r="T357" i="17"/>
  <c r="T353" i="17"/>
  <c r="T349" i="17"/>
  <c r="T345" i="17"/>
  <c r="T341" i="17"/>
  <c r="T337" i="17"/>
  <c r="T333" i="17"/>
  <c r="T329" i="17"/>
  <c r="T325" i="17"/>
  <c r="T321" i="17"/>
  <c r="T317" i="17"/>
  <c r="T313" i="17"/>
  <c r="T309" i="17"/>
  <c r="T305" i="17"/>
  <c r="T301" i="17"/>
  <c r="T297" i="17"/>
  <c r="T293" i="17"/>
  <c r="T289" i="17"/>
  <c r="T285" i="17"/>
  <c r="T281" i="17"/>
  <c r="T277" i="17"/>
  <c r="T273" i="17"/>
  <c r="T269" i="17"/>
  <c r="T265" i="17"/>
  <c r="T261" i="17"/>
  <c r="T257" i="17"/>
  <c r="T253" i="17"/>
  <c r="T249" i="17"/>
  <c r="T245" i="17"/>
  <c r="T241" i="17"/>
  <c r="T237" i="17"/>
  <c r="T233" i="17"/>
  <c r="T229" i="17"/>
  <c r="T225" i="17"/>
  <c r="T221" i="17"/>
  <c r="T217" i="17"/>
  <c r="T213" i="17"/>
  <c r="T209" i="17"/>
  <c r="T205" i="17"/>
  <c r="T201" i="17"/>
  <c r="T197" i="17"/>
  <c r="T193" i="17"/>
  <c r="T189" i="17"/>
  <c r="T185" i="17"/>
  <c r="T181" i="17"/>
  <c r="T177" i="17"/>
  <c r="T173" i="17"/>
  <c r="T169" i="17"/>
  <c r="T165" i="17"/>
  <c r="T161" i="17"/>
  <c r="T157" i="17"/>
  <c r="T153" i="17"/>
  <c r="T149" i="17"/>
  <c r="T145" i="17"/>
  <c r="T141" i="17"/>
  <c r="T137" i="17"/>
  <c r="T133" i="17"/>
  <c r="T129" i="17"/>
  <c r="T125" i="17"/>
  <c r="T717" i="17"/>
  <c r="T701" i="17"/>
  <c r="T685" i="17"/>
  <c r="T669" i="17"/>
  <c r="T653" i="17"/>
  <c r="T637" i="17"/>
  <c r="T621" i="17"/>
  <c r="T605" i="17"/>
  <c r="T589" i="17"/>
  <c r="T573" i="17"/>
  <c r="T557" i="17"/>
  <c r="T541" i="17"/>
  <c r="T525" i="17"/>
  <c r="T509" i="17"/>
  <c r="T493" i="17"/>
  <c r="T477" i="17"/>
  <c r="T461" i="17"/>
  <c r="T445" i="17"/>
  <c r="T429" i="17"/>
  <c r="T413" i="17"/>
  <c r="T397" i="17"/>
  <c r="T384" i="17"/>
  <c r="T380" i="17"/>
  <c r="T376" i="17"/>
  <c r="T372" i="17"/>
  <c r="T368" i="17"/>
  <c r="T364" i="17"/>
  <c r="T360" i="17"/>
  <c r="T356" i="17"/>
  <c r="T352" i="17"/>
  <c r="T348" i="17"/>
  <c r="T344" i="17"/>
  <c r="T340" i="17"/>
  <c r="T336" i="17"/>
  <c r="T332" i="17"/>
  <c r="T328" i="17"/>
  <c r="T324" i="17"/>
  <c r="T320" i="17"/>
  <c r="T316" i="17"/>
  <c r="T312" i="17"/>
  <c r="T308" i="17"/>
  <c r="T304" i="17"/>
  <c r="T300" i="17"/>
  <c r="T296" i="17"/>
  <c r="T292" i="17"/>
  <c r="T288" i="17"/>
  <c r="T284" i="17"/>
  <c r="T280" i="17"/>
  <c r="T276" i="17"/>
  <c r="T272" i="17"/>
  <c r="T268" i="17"/>
  <c r="T264" i="17"/>
  <c r="T260" i="17"/>
  <c r="T256" i="17"/>
  <c r="T252" i="17"/>
  <c r="T248" i="17"/>
  <c r="T244" i="17"/>
  <c r="T240" i="17"/>
  <c r="T236" i="17"/>
  <c r="T232" i="17"/>
  <c r="T228" i="17"/>
  <c r="T224" i="17"/>
  <c r="T220" i="17"/>
  <c r="T216" i="17"/>
  <c r="T212" i="17"/>
  <c r="T208" i="17"/>
  <c r="T204" i="17"/>
  <c r="T200" i="17"/>
  <c r="T196" i="17"/>
  <c r="T192" i="17"/>
  <c r="T188" i="17"/>
  <c r="T184" i="17"/>
  <c r="T180" i="17"/>
  <c r="T176" i="17"/>
  <c r="T172" i="17"/>
  <c r="T168" i="17"/>
  <c r="T164" i="17"/>
  <c r="T160" i="17"/>
  <c r="T156" i="17"/>
  <c r="T152" i="17"/>
  <c r="T148" i="17"/>
  <c r="T144" i="17"/>
  <c r="T140" i="17"/>
  <c r="T136" i="17"/>
  <c r="T132" i="17"/>
  <c r="T713" i="17"/>
  <c r="T697" i="17"/>
  <c r="T681" i="17"/>
  <c r="T665" i="17"/>
  <c r="T649" i="17"/>
  <c r="T633" i="17"/>
  <c r="T617" i="17"/>
  <c r="T601" i="17"/>
  <c r="T585" i="17"/>
  <c r="T569" i="17"/>
  <c r="T553" i="17"/>
  <c r="T537" i="17"/>
  <c r="T521" i="17"/>
  <c r="T505" i="17"/>
  <c r="T489" i="17"/>
  <c r="T473" i="17"/>
  <c r="T457" i="17"/>
  <c r="T441" i="17"/>
  <c r="T425" i="17"/>
  <c r="T409" i="17"/>
  <c r="T393" i="17"/>
  <c r="T383" i="17"/>
  <c r="T379" i="17"/>
  <c r="T375" i="17"/>
  <c r="T371" i="17"/>
  <c r="T367" i="17"/>
  <c r="T363" i="17"/>
  <c r="T359" i="17"/>
  <c r="T355" i="17"/>
  <c r="T351" i="17"/>
  <c r="T347" i="17"/>
  <c r="T343" i="17"/>
  <c r="T339" i="17"/>
  <c r="T335" i="17"/>
  <c r="T331" i="17"/>
  <c r="T327" i="17"/>
  <c r="T323" i="17"/>
  <c r="T319" i="17"/>
  <c r="T315" i="17"/>
  <c r="T311" i="17"/>
  <c r="T307" i="17"/>
  <c r="T303" i="17"/>
  <c r="T299" i="17"/>
  <c r="T295" i="17"/>
  <c r="T291" i="17"/>
  <c r="T287" i="17"/>
  <c r="T283" i="17"/>
  <c r="T279" i="17"/>
  <c r="T275" i="17"/>
  <c r="T271" i="17"/>
  <c r="T267" i="17"/>
  <c r="T263" i="17"/>
  <c r="T259" i="17"/>
  <c r="T255" i="17"/>
  <c r="T251" i="17"/>
  <c r="T247" i="17"/>
  <c r="T243" i="17"/>
  <c r="T239" i="17"/>
  <c r="T235" i="17"/>
  <c r="T231" i="17"/>
  <c r="T227" i="17"/>
  <c r="T223" i="17"/>
  <c r="T219" i="17"/>
  <c r="T215" i="17"/>
  <c r="T211" i="17"/>
  <c r="T207" i="17"/>
  <c r="T203" i="17"/>
  <c r="T199" i="17"/>
  <c r="T195" i="17"/>
  <c r="T191" i="17"/>
  <c r="T187" i="17"/>
  <c r="T183" i="17"/>
  <c r="T693" i="17"/>
  <c r="T629" i="17"/>
  <c r="T565" i="17"/>
  <c r="T501" i="17"/>
  <c r="T437" i="17"/>
  <c r="T382" i="17"/>
  <c r="T366" i="17"/>
  <c r="T350" i="17"/>
  <c r="T334" i="17"/>
  <c r="T318" i="17"/>
  <c r="T302" i="17"/>
  <c r="T286" i="17"/>
  <c r="T270" i="17"/>
  <c r="T254" i="17"/>
  <c r="T238" i="17"/>
  <c r="T222" i="17"/>
  <c r="T206" i="17"/>
  <c r="T190" i="17"/>
  <c r="T178" i="17"/>
  <c r="T170" i="17"/>
  <c r="T162" i="17"/>
  <c r="T154" i="17"/>
  <c r="T146" i="17"/>
  <c r="T138" i="17"/>
  <c r="T130" i="17"/>
  <c r="T124" i="17"/>
  <c r="T120" i="17"/>
  <c r="T116" i="17"/>
  <c r="T112" i="17"/>
  <c r="T108" i="17"/>
  <c r="T104" i="17"/>
  <c r="T100" i="17"/>
  <c r="T96" i="17"/>
  <c r="T92" i="17"/>
  <c r="T88" i="17"/>
  <c r="T84" i="17"/>
  <c r="T80" i="17"/>
  <c r="T76" i="17"/>
  <c r="T72" i="17"/>
  <c r="T68" i="17"/>
  <c r="T64" i="17"/>
  <c r="T60" i="17"/>
  <c r="T56" i="17"/>
  <c r="T52" i="17"/>
  <c r="T48" i="17"/>
  <c r="T44" i="17"/>
  <c r="T40" i="17"/>
  <c r="T36" i="17"/>
  <c r="T32" i="17"/>
  <c r="T28" i="17"/>
  <c r="T24" i="17"/>
  <c r="T20" i="17"/>
  <c r="T16" i="17"/>
  <c r="T12" i="17"/>
  <c r="T15" i="17"/>
  <c r="T661" i="17"/>
  <c r="T533" i="17"/>
  <c r="T405" i="17"/>
  <c r="T358" i="17"/>
  <c r="T326" i="17"/>
  <c r="T294" i="17"/>
  <c r="T278" i="17"/>
  <c r="T230" i="17"/>
  <c r="T198" i="17"/>
  <c r="T174" i="17"/>
  <c r="T158" i="17"/>
  <c r="T142" i="17"/>
  <c r="T127" i="17"/>
  <c r="T118" i="17"/>
  <c r="T110" i="17"/>
  <c r="T102" i="17"/>
  <c r="T94" i="17"/>
  <c r="T86" i="17"/>
  <c r="T78" i="17"/>
  <c r="T70" i="17"/>
  <c r="T62" i="17"/>
  <c r="T54" i="17"/>
  <c r="T46" i="17"/>
  <c r="T38" i="17"/>
  <c r="T30" i="17"/>
  <c r="T22" i="17"/>
  <c r="T14" i="17"/>
  <c r="T645" i="17"/>
  <c r="T389" i="17"/>
  <c r="T354" i="17"/>
  <c r="T322" i="17"/>
  <c r="T677" i="17"/>
  <c r="T613" i="17"/>
  <c r="T549" i="17"/>
  <c r="T485" i="17"/>
  <c r="T421" i="17"/>
  <c r="T378" i="17"/>
  <c r="T362" i="17"/>
  <c r="T346" i="17"/>
  <c r="T330" i="17"/>
  <c r="T314" i="17"/>
  <c r="T298" i="17"/>
  <c r="T282" i="17"/>
  <c r="T266" i="17"/>
  <c r="T250" i="17"/>
  <c r="T234" i="17"/>
  <c r="T218" i="17"/>
  <c r="T202" i="17"/>
  <c r="T186" i="17"/>
  <c r="T175" i="17"/>
  <c r="T167" i="17"/>
  <c r="T159" i="17"/>
  <c r="T151" i="17"/>
  <c r="T143" i="17"/>
  <c r="T135" i="17"/>
  <c r="T128" i="17"/>
  <c r="T123" i="17"/>
  <c r="T119" i="17"/>
  <c r="T115" i="17"/>
  <c r="T111" i="17"/>
  <c r="T107" i="17"/>
  <c r="T103" i="17"/>
  <c r="T99" i="17"/>
  <c r="T95" i="17"/>
  <c r="T91" i="17"/>
  <c r="T87" i="17"/>
  <c r="T83" i="17"/>
  <c r="T79" i="17"/>
  <c r="T75" i="17"/>
  <c r="T71" i="17"/>
  <c r="T67" i="17"/>
  <c r="T63" i="17"/>
  <c r="T59" i="17"/>
  <c r="T55" i="17"/>
  <c r="T51" i="17"/>
  <c r="T47" i="17"/>
  <c r="T43" i="17"/>
  <c r="T39" i="17"/>
  <c r="T35" i="17"/>
  <c r="T31" i="17"/>
  <c r="T27" i="17"/>
  <c r="T23" i="17"/>
  <c r="T19" i="17"/>
  <c r="T11" i="17"/>
  <c r="T597" i="17"/>
  <c r="T469" i="17"/>
  <c r="T374" i="17"/>
  <c r="T342" i="17"/>
  <c r="T310" i="17"/>
  <c r="T262" i="17"/>
  <c r="T246" i="17"/>
  <c r="T214" i="17"/>
  <c r="T182" i="17"/>
  <c r="T166" i="17"/>
  <c r="T150" i="17"/>
  <c r="T134" i="17"/>
  <c r="T122" i="17"/>
  <c r="T114" i="17"/>
  <c r="T106" i="17"/>
  <c r="T98" i="17"/>
  <c r="T90" i="17"/>
  <c r="T82" i="17"/>
  <c r="T74" i="17"/>
  <c r="T66" i="17"/>
  <c r="T58" i="17"/>
  <c r="T50" i="17"/>
  <c r="T42" i="17"/>
  <c r="T34" i="17"/>
  <c r="T26" i="17"/>
  <c r="T18" i="17"/>
  <c r="T709" i="17"/>
  <c r="T581" i="17"/>
  <c r="T517" i="17"/>
  <c r="T453" i="17"/>
  <c r="T370" i="17"/>
  <c r="T338" i="17"/>
  <c r="T306" i="17"/>
  <c r="T242" i="17"/>
  <c r="T179" i="17"/>
  <c r="T147" i="17"/>
  <c r="T121" i="17"/>
  <c r="T105" i="17"/>
  <c r="T89" i="17"/>
  <c r="T73" i="17"/>
  <c r="T25" i="17"/>
  <c r="T290" i="17"/>
  <c r="T226" i="17"/>
  <c r="T171" i="17"/>
  <c r="T139" i="17"/>
  <c r="T117" i="17"/>
  <c r="T101" i="17"/>
  <c r="T85" i="17"/>
  <c r="T69" i="17"/>
  <c r="T53" i="17"/>
  <c r="T37" i="17"/>
  <c r="T21" i="17"/>
  <c r="T113" i="17"/>
  <c r="T81" i="17"/>
  <c r="T49" i="17"/>
  <c r="T17" i="17"/>
  <c r="T258" i="17"/>
  <c r="T155" i="17"/>
  <c r="T109" i="17"/>
  <c r="T77" i="17"/>
  <c r="T45" i="17"/>
  <c r="T13" i="17"/>
  <c r="T41" i="17"/>
  <c r="T274" i="17"/>
  <c r="T210" i="17"/>
  <c r="T163" i="17"/>
  <c r="T131" i="17"/>
  <c r="T97" i="17"/>
  <c r="T65" i="17"/>
  <c r="T33" i="17"/>
  <c r="T194" i="17"/>
  <c r="T126" i="17"/>
  <c r="T93" i="17"/>
  <c r="T61" i="17"/>
  <c r="T29" i="17"/>
  <c r="T57" i="17"/>
  <c r="Q724" i="17"/>
  <c r="Q720" i="17"/>
  <c r="Q716" i="17"/>
  <c r="Q712" i="17"/>
  <c r="Q708" i="17"/>
  <c r="Q722" i="17"/>
  <c r="Q718" i="17"/>
  <c r="Q714" i="17"/>
  <c r="Q710" i="17"/>
  <c r="Q706" i="17"/>
  <c r="Q702" i="17"/>
  <c r="Q698" i="17"/>
  <c r="Q694" i="17"/>
  <c r="Q690" i="17"/>
  <c r="Q686" i="17"/>
  <c r="Q682" i="17"/>
  <c r="Q678" i="17"/>
  <c r="Q674" i="17"/>
  <c r="Q670" i="17"/>
  <c r="Q666" i="17"/>
  <c r="Q662" i="17"/>
  <c r="Q658" i="17"/>
  <c r="Q654" i="17"/>
  <c r="Q650" i="17"/>
  <c r="Q646" i="17"/>
  <c r="Q642" i="17"/>
  <c r="Q638" i="17"/>
  <c r="Q634" i="17"/>
  <c r="Q630" i="17"/>
  <c r="Q626" i="17"/>
  <c r="Q622" i="17"/>
  <c r="Q618" i="17"/>
  <c r="Q614" i="17"/>
  <c r="Q610" i="17"/>
  <c r="Q606" i="17"/>
  <c r="Q602" i="17"/>
  <c r="Q598" i="17"/>
  <c r="Q594" i="17"/>
  <c r="Q590" i="17"/>
  <c r="Q586" i="17"/>
  <c r="Q582" i="17"/>
  <c r="Q578" i="17"/>
  <c r="Q574" i="17"/>
  <c r="Q570" i="17"/>
  <c r="Q566" i="17"/>
  <c r="Q562" i="17"/>
  <c r="Q558" i="17"/>
  <c r="Q554" i="17"/>
  <c r="Q550" i="17"/>
  <c r="Q546" i="17"/>
  <c r="Q542" i="17"/>
  <c r="Q538" i="17"/>
  <c r="Q534" i="17"/>
  <c r="Q530" i="17"/>
  <c r="Q526" i="17"/>
  <c r="Q522" i="17"/>
  <c r="Q518" i="17"/>
  <c r="Q514" i="17"/>
  <c r="Q510" i="17"/>
  <c r="Q506" i="17"/>
  <c r="Q502" i="17"/>
  <c r="Q498" i="17"/>
  <c r="Q494" i="17"/>
  <c r="Q490" i="17"/>
  <c r="Q486" i="17"/>
  <c r="Q482" i="17"/>
  <c r="Q478" i="17"/>
  <c r="Q474" i="17"/>
  <c r="Q470" i="17"/>
  <c r="Q466" i="17"/>
  <c r="Q462" i="17"/>
  <c r="Q458" i="17"/>
  <c r="Q454" i="17"/>
  <c r="Q450" i="17"/>
  <c r="Q446" i="17"/>
  <c r="Q442" i="17"/>
  <c r="Q438" i="17"/>
  <c r="Q434" i="17"/>
  <c r="Q430" i="17"/>
  <c r="Q426" i="17"/>
  <c r="Q422" i="17"/>
  <c r="Q418" i="17"/>
  <c r="Q414" i="17"/>
  <c r="Q410" i="17"/>
  <c r="Q406" i="17"/>
  <c r="Q402" i="17"/>
  <c r="Q398" i="17"/>
  <c r="Q394" i="17"/>
  <c r="Q390" i="17"/>
  <c r="Q386" i="17"/>
  <c r="Q723" i="17"/>
  <c r="Q715" i="17"/>
  <c r="Q707" i="17"/>
  <c r="Q701" i="17"/>
  <c r="Q696" i="17"/>
  <c r="Q691" i="17"/>
  <c r="Q685" i="17"/>
  <c r="Q680" i="17"/>
  <c r="Q675" i="17"/>
  <c r="Q669" i="17"/>
  <c r="Q664" i="17"/>
  <c r="Q659" i="17"/>
  <c r="Q653" i="17"/>
  <c r="Q648" i="17"/>
  <c r="Q643" i="17"/>
  <c r="Q637" i="17"/>
  <c r="Q632" i="17"/>
  <c r="Q627" i="17"/>
  <c r="Q621" i="17"/>
  <c r="Q616" i="17"/>
  <c r="Q611" i="17"/>
  <c r="Q605" i="17"/>
  <c r="Q600" i="17"/>
  <c r="Q595" i="17"/>
  <c r="Q589" i="17"/>
  <c r="Q584" i="17"/>
  <c r="Q579" i="17"/>
  <c r="Q573" i="17"/>
  <c r="Q568" i="17"/>
  <c r="Q563" i="17"/>
  <c r="Q557" i="17"/>
  <c r="Q552" i="17"/>
  <c r="Q547" i="17"/>
  <c r="Q541" i="17"/>
  <c r="Q536" i="17"/>
  <c r="Q531" i="17"/>
  <c r="Q525" i="17"/>
  <c r="Q520" i="17"/>
  <c r="Q515" i="17"/>
  <c r="Q509" i="17"/>
  <c r="Q504" i="17"/>
  <c r="Q499" i="17"/>
  <c r="Q493" i="17"/>
  <c r="Q488" i="17"/>
  <c r="Q483" i="17"/>
  <c r="Q477" i="17"/>
  <c r="Q472" i="17"/>
  <c r="Q467" i="17"/>
  <c r="Q461" i="17"/>
  <c r="Q456" i="17"/>
  <c r="Q451" i="17"/>
  <c r="Q445" i="17"/>
  <c r="Q440" i="17"/>
  <c r="Q435" i="17"/>
  <c r="Q429" i="17"/>
  <c r="Q424" i="17"/>
  <c r="Q419" i="17"/>
  <c r="Q413" i="17"/>
  <c r="Q408" i="17"/>
  <c r="Q403" i="17"/>
  <c r="Q397" i="17"/>
  <c r="Q392" i="17"/>
  <c r="Q387" i="17"/>
  <c r="Q382" i="17"/>
  <c r="Q378" i="17"/>
  <c r="Q374" i="17"/>
  <c r="Q370" i="17"/>
  <c r="Q366" i="17"/>
  <c r="Q362" i="17"/>
  <c r="Q358" i="17"/>
  <c r="Q354" i="17"/>
  <c r="Q350" i="17"/>
  <c r="Q346" i="17"/>
  <c r="Q342" i="17"/>
  <c r="Q338" i="17"/>
  <c r="Q334" i="17"/>
  <c r="Q330" i="17"/>
  <c r="Q326" i="17"/>
  <c r="Q322" i="17"/>
  <c r="Q318" i="17"/>
  <c r="Q314" i="17"/>
  <c r="Q310" i="17"/>
  <c r="Q306" i="17"/>
  <c r="Q302" i="17"/>
  <c r="Q298" i="17"/>
  <c r="Q721" i="17"/>
  <c r="Q713" i="17"/>
  <c r="Q705" i="17"/>
  <c r="Q700" i="17"/>
  <c r="Q695" i="17"/>
  <c r="Q689" i="17"/>
  <c r="Q684" i="17"/>
  <c r="Q679" i="17"/>
  <c r="Q673" i="17"/>
  <c r="Q668" i="17"/>
  <c r="Q663" i="17"/>
  <c r="Q657" i="17"/>
  <c r="Q652" i="17"/>
  <c r="Q647" i="17"/>
  <c r="Q641" i="17"/>
  <c r="Q636" i="17"/>
  <c r="Q631" i="17"/>
  <c r="Q625" i="17"/>
  <c r="Q620" i="17"/>
  <c r="Q615" i="17"/>
  <c r="Q609" i="17"/>
  <c r="Q604" i="17"/>
  <c r="Q599" i="17"/>
  <c r="Q593" i="17"/>
  <c r="Q588" i="17"/>
  <c r="Q583" i="17"/>
  <c r="Q577" i="17"/>
  <c r="Q572" i="17"/>
  <c r="Q567" i="17"/>
  <c r="Q561" i="17"/>
  <c r="Q556" i="17"/>
  <c r="Q551" i="17"/>
  <c r="Q545" i="17"/>
  <c r="Q540" i="17"/>
  <c r="Q535" i="17"/>
  <c r="Q529" i="17"/>
  <c r="Q524" i="17"/>
  <c r="Q519" i="17"/>
  <c r="Q513" i="17"/>
  <c r="Q508" i="17"/>
  <c r="Q503" i="17"/>
  <c r="Q497" i="17"/>
  <c r="Q492" i="17"/>
  <c r="Q487" i="17"/>
  <c r="Q481" i="17"/>
  <c r="Q476" i="17"/>
  <c r="Q471" i="17"/>
  <c r="Q465" i="17"/>
  <c r="Q460" i="17"/>
  <c r="Q719" i="17"/>
  <c r="Q711" i="17"/>
  <c r="Q704" i="17"/>
  <c r="Q699" i="17"/>
  <c r="Q693" i="17"/>
  <c r="Q688" i="17"/>
  <c r="Q683" i="17"/>
  <c r="Q677" i="17"/>
  <c r="Q672" i="17"/>
  <c r="Q667" i="17"/>
  <c r="Q661" i="17"/>
  <c r="Q656" i="17"/>
  <c r="Q651" i="17"/>
  <c r="Q645" i="17"/>
  <c r="Q640" i="17"/>
  <c r="Q635" i="17"/>
  <c r="Q629" i="17"/>
  <c r="Q624" i="17"/>
  <c r="Q619" i="17"/>
  <c r="Q613" i="17"/>
  <c r="Q608" i="17"/>
  <c r="Q603" i="17"/>
  <c r="Q597" i="17"/>
  <c r="Q592" i="17"/>
  <c r="Q587" i="17"/>
  <c r="Q581" i="17"/>
  <c r="Q576" i="17"/>
  <c r="Q571" i="17"/>
  <c r="Q565" i="17"/>
  <c r="Q560" i="17"/>
  <c r="Q555" i="17"/>
  <c r="Q549" i="17"/>
  <c r="Q544" i="17"/>
  <c r="Q539" i="17"/>
  <c r="Q533" i="17"/>
  <c r="Q528" i="17"/>
  <c r="Q523" i="17"/>
  <c r="Q517" i="17"/>
  <c r="Q512" i="17"/>
  <c r="Q507" i="17"/>
  <c r="Q501" i="17"/>
  <c r="Q496" i="17"/>
  <c r="Q491" i="17"/>
  <c r="Q485" i="17"/>
  <c r="Q480" i="17"/>
  <c r="Q475" i="17"/>
  <c r="Q469" i="17"/>
  <c r="Q464" i="17"/>
  <c r="Q459" i="17"/>
  <c r="Q453" i="17"/>
  <c r="Q448" i="17"/>
  <c r="Q443" i="17"/>
  <c r="Q437" i="17"/>
  <c r="Q432" i="17"/>
  <c r="Q427" i="17"/>
  <c r="Q421" i="17"/>
  <c r="Q416" i="17"/>
  <c r="Q411" i="17"/>
  <c r="Q405" i="17"/>
  <c r="Q400" i="17"/>
  <c r="Q395" i="17"/>
  <c r="Q389" i="17"/>
  <c r="Q384" i="17"/>
  <c r="Q380" i="17"/>
  <c r="Q376" i="17"/>
  <c r="Q372" i="17"/>
  <c r="Q368" i="17"/>
  <c r="Q364" i="17"/>
  <c r="Q360" i="17"/>
  <c r="Q356" i="17"/>
  <c r="Q352" i="17"/>
  <c r="Q348" i="17"/>
  <c r="Q344" i="17"/>
  <c r="Q340" i="17"/>
  <c r="Q336" i="17"/>
  <c r="Q332" i="17"/>
  <c r="Q328" i="17"/>
  <c r="Q324" i="17"/>
  <c r="Q320" i="17"/>
  <c r="Q316" i="17"/>
  <c r="Q312" i="17"/>
  <c r="Q308" i="17"/>
  <c r="Q304" i="17"/>
  <c r="Q300" i="17"/>
  <c r="Q296" i="17"/>
  <c r="Q292" i="17"/>
  <c r="Q288" i="17"/>
  <c r="Q284" i="17"/>
  <c r="Q280" i="17"/>
  <c r="Q276" i="17"/>
  <c r="Q272" i="17"/>
  <c r="Q268" i="17"/>
  <c r="Q264" i="17"/>
  <c r="Q260" i="17"/>
  <c r="Q256" i="17"/>
  <c r="Q252" i="17"/>
  <c r="Q248" i="17"/>
  <c r="Q244" i="17"/>
  <c r="Q240" i="17"/>
  <c r="Q236" i="17"/>
  <c r="Q232" i="17"/>
  <c r="Q228" i="17"/>
  <c r="Q224" i="17"/>
  <c r="Q220" i="17"/>
  <c r="Q216" i="17"/>
  <c r="Q212" i="17"/>
  <c r="Q703" i="17"/>
  <c r="Q681" i="17"/>
  <c r="Q660" i="17"/>
  <c r="Q639" i="17"/>
  <c r="Q617" i="17"/>
  <c r="Q596" i="17"/>
  <c r="Q575" i="17"/>
  <c r="Q553" i="17"/>
  <c r="Q532" i="17"/>
  <c r="Q511" i="17"/>
  <c r="Q489" i="17"/>
  <c r="Q468" i="17"/>
  <c r="Q452" i="17"/>
  <c r="Q441" i="17"/>
  <c r="Q431" i="17"/>
  <c r="Q420" i="17"/>
  <c r="Q409" i="17"/>
  <c r="Q399" i="17"/>
  <c r="Q388" i="17"/>
  <c r="Q379" i="17"/>
  <c r="Q371" i="17"/>
  <c r="Q363" i="17"/>
  <c r="Q355" i="17"/>
  <c r="Q347" i="17"/>
  <c r="Q339" i="17"/>
  <c r="Q331" i="17"/>
  <c r="Q323" i="17"/>
  <c r="Q315" i="17"/>
  <c r="Q307" i="17"/>
  <c r="Q299" i="17"/>
  <c r="Q293" i="17"/>
  <c r="Q287" i="17"/>
  <c r="Q282" i="17"/>
  <c r="Q277" i="17"/>
  <c r="Q271" i="17"/>
  <c r="Q266" i="17"/>
  <c r="Q261" i="17"/>
  <c r="Q255" i="17"/>
  <c r="Q250" i="17"/>
  <c r="Q245" i="17"/>
  <c r="Q239" i="17"/>
  <c r="Q234" i="17"/>
  <c r="Q229" i="17"/>
  <c r="Q223" i="17"/>
  <c r="Q218" i="17"/>
  <c r="Q213" i="17"/>
  <c r="Q208" i="17"/>
  <c r="Q204" i="17"/>
  <c r="Q200" i="17"/>
  <c r="Q196" i="17"/>
  <c r="Q192" i="17"/>
  <c r="Q188" i="17"/>
  <c r="Q184" i="17"/>
  <c r="Q180" i="17"/>
  <c r="Q176" i="17"/>
  <c r="Q172" i="17"/>
  <c r="Q168" i="17"/>
  <c r="Q164" i="17"/>
  <c r="Q160" i="17"/>
  <c r="Q156" i="17"/>
  <c r="Q152" i="17"/>
  <c r="Q148" i="17"/>
  <c r="Q144" i="17"/>
  <c r="Q140" i="17"/>
  <c r="Q136" i="17"/>
  <c r="Q132" i="17"/>
  <c r="Q128" i="17"/>
  <c r="Q124" i="17"/>
  <c r="Q120" i="17"/>
  <c r="Q116" i="17"/>
  <c r="Q112" i="17"/>
  <c r="Q108" i="17"/>
  <c r="Q104" i="17"/>
  <c r="Q100" i="17"/>
  <c r="Q96" i="17"/>
  <c r="Q92" i="17"/>
  <c r="Q88" i="17"/>
  <c r="Q84" i="17"/>
  <c r="Q80" i="17"/>
  <c r="Q76" i="17"/>
  <c r="Q72" i="17"/>
  <c r="Q68" i="17"/>
  <c r="Q64" i="17"/>
  <c r="Q60" i="17"/>
  <c r="Q56" i="17"/>
  <c r="Q52" i="17"/>
  <c r="Q48" i="17"/>
  <c r="Q44" i="17"/>
  <c r="Q40" i="17"/>
  <c r="Q36" i="17"/>
  <c r="Q32" i="17"/>
  <c r="Q28" i="17"/>
  <c r="Q24" i="17"/>
  <c r="Q20" i="17"/>
  <c r="Q16" i="17"/>
  <c r="Q12" i="17"/>
  <c r="Q697" i="17"/>
  <c r="Q676" i="17"/>
  <c r="Q655" i="17"/>
  <c r="Q633" i="17"/>
  <c r="Q612" i="17"/>
  <c r="Q591" i="17"/>
  <c r="Q569" i="17"/>
  <c r="Q548" i="17"/>
  <c r="Q527" i="17"/>
  <c r="Q505" i="17"/>
  <c r="Q484" i="17"/>
  <c r="Q463" i="17"/>
  <c r="Q449" i="17"/>
  <c r="Q439" i="17"/>
  <c r="Q428" i="17"/>
  <c r="Q417" i="17"/>
  <c r="Q407" i="17"/>
  <c r="Q396" i="17"/>
  <c r="Q385" i="17"/>
  <c r="Q377" i="17"/>
  <c r="Q369" i="17"/>
  <c r="Q361" i="17"/>
  <c r="Q353" i="17"/>
  <c r="Q345" i="17"/>
  <c r="Q337" i="17"/>
  <c r="Q329" i="17"/>
  <c r="Q321" i="17"/>
  <c r="Q313" i="17"/>
  <c r="Q305" i="17"/>
  <c r="Q297" i="17"/>
  <c r="Q291" i="17"/>
  <c r="Q286" i="17"/>
  <c r="Q281" i="17"/>
  <c r="Q275" i="17"/>
  <c r="Q270" i="17"/>
  <c r="Q265" i="17"/>
  <c r="Q259" i="17"/>
  <c r="Q254" i="17"/>
  <c r="Q249" i="17"/>
  <c r="Q243" i="17"/>
  <c r="Q238" i="17"/>
  <c r="Q233" i="17"/>
  <c r="Q227" i="17"/>
  <c r="Q222" i="17"/>
  <c r="Q217" i="17"/>
  <c r="Q211" i="17"/>
  <c r="Q207" i="17"/>
  <c r="Q203" i="17"/>
  <c r="Q199" i="17"/>
  <c r="Q195" i="17"/>
  <c r="Q191" i="17"/>
  <c r="Q187" i="17"/>
  <c r="Q183" i="17"/>
  <c r="Q179" i="17"/>
  <c r="Q175" i="17"/>
  <c r="Q171" i="17"/>
  <c r="Q167" i="17"/>
  <c r="Q163" i="17"/>
  <c r="Q159" i="17"/>
  <c r="Q155" i="17"/>
  <c r="Q151" i="17"/>
  <c r="Q147" i="17"/>
  <c r="Q143" i="17"/>
  <c r="Q139" i="17"/>
  <c r="Q135" i="17"/>
  <c r="Q131" i="17"/>
  <c r="Q127" i="17"/>
  <c r="Q123" i="17"/>
  <c r="Q119" i="17"/>
  <c r="Q115" i="17"/>
  <c r="Q111" i="17"/>
  <c r="Q107" i="17"/>
  <c r="Q103" i="17"/>
  <c r="Q99" i="17"/>
  <c r="Q717" i="17"/>
  <c r="Q671" i="17"/>
  <c r="Q628" i="17"/>
  <c r="Q585" i="17"/>
  <c r="Q543" i="17"/>
  <c r="Q500" i="17"/>
  <c r="Q457" i="17"/>
  <c r="Q359" i="17"/>
  <c r="Q285" i="17"/>
  <c r="Q231" i="17"/>
  <c r="Q202" i="17"/>
  <c r="Q178" i="17"/>
  <c r="Q154" i="17"/>
  <c r="Q138" i="17"/>
  <c r="Q114" i="17"/>
  <c r="Q98" i="17"/>
  <c r="Q77" i="17"/>
  <c r="Q66" i="17"/>
  <c r="Q50" i="17"/>
  <c r="Q39" i="17"/>
  <c r="Q23" i="17"/>
  <c r="Q105" i="17"/>
  <c r="Q81" i="17"/>
  <c r="Q65" i="17"/>
  <c r="Q54" i="17"/>
  <c r="Q38" i="17"/>
  <c r="Q22" i="17"/>
  <c r="Q11" i="17"/>
  <c r="Q709" i="17"/>
  <c r="Q665" i="17"/>
  <c r="Q623" i="17"/>
  <c r="Q580" i="17"/>
  <c r="Q537" i="17"/>
  <c r="Q495" i="17"/>
  <c r="Q455" i="17"/>
  <c r="Q433" i="17"/>
  <c r="Q412" i="17"/>
  <c r="Q391" i="17"/>
  <c r="Q373" i="17"/>
  <c r="Q357" i="17"/>
  <c r="Q341" i="17"/>
  <c r="Q325" i="17"/>
  <c r="Q309" i="17"/>
  <c r="Q294" i="17"/>
  <c r="Q283" i="17"/>
  <c r="Q273" i="17"/>
  <c r="Q262" i="17"/>
  <c r="Q251" i="17"/>
  <c r="Q241" i="17"/>
  <c r="Q230" i="17"/>
  <c r="Q219" i="17"/>
  <c r="Q209" i="17"/>
  <c r="Q201" i="17"/>
  <c r="Q193" i="17"/>
  <c r="Q185" i="17"/>
  <c r="Q177" i="17"/>
  <c r="Q169" i="17"/>
  <c r="Q161" i="17"/>
  <c r="Q153" i="17"/>
  <c r="Q145" i="17"/>
  <c r="Q137" i="17"/>
  <c r="Q129" i="17"/>
  <c r="Q121" i="17"/>
  <c r="Q113" i="17"/>
  <c r="Q91" i="17"/>
  <c r="Q70" i="17"/>
  <c r="Q49" i="17"/>
  <c r="Q27" i="17"/>
  <c r="Q692" i="17"/>
  <c r="Q649" i="17"/>
  <c r="Q607" i="17"/>
  <c r="Q564" i="17"/>
  <c r="Q521" i="17"/>
  <c r="Q479" i="17"/>
  <c r="Q447" i="17"/>
  <c r="Q425" i="17"/>
  <c r="Q404" i="17"/>
  <c r="Q383" i="17"/>
  <c r="Q367" i="17"/>
  <c r="Q351" i="17"/>
  <c r="Q335" i="17"/>
  <c r="Q319" i="17"/>
  <c r="Q303" i="17"/>
  <c r="Q290" i="17"/>
  <c r="Q279" i="17"/>
  <c r="Q269" i="17"/>
  <c r="Q258" i="17"/>
  <c r="Q247" i="17"/>
  <c r="Q237" i="17"/>
  <c r="Q226" i="17"/>
  <c r="Q215" i="17"/>
  <c r="Q206" i="17"/>
  <c r="Q198" i="17"/>
  <c r="Q190" i="17"/>
  <c r="Q182" i="17"/>
  <c r="Q174" i="17"/>
  <c r="Q166" i="17"/>
  <c r="Q158" i="17"/>
  <c r="Q150" i="17"/>
  <c r="Q142" i="17"/>
  <c r="Q134" i="17"/>
  <c r="Q126" i="17"/>
  <c r="Q118" i="17"/>
  <c r="Q110" i="17"/>
  <c r="Q102" i="17"/>
  <c r="Q95" i="17"/>
  <c r="Q90" i="17"/>
  <c r="Q85" i="17"/>
  <c r="Q79" i="17"/>
  <c r="Q74" i="17"/>
  <c r="Q69" i="17"/>
  <c r="Q63" i="17"/>
  <c r="Q58" i="17"/>
  <c r="Q53" i="17"/>
  <c r="Q47" i="17"/>
  <c r="Q42" i="17"/>
  <c r="Q37" i="17"/>
  <c r="Q31" i="17"/>
  <c r="Q26" i="17"/>
  <c r="Q21" i="17"/>
  <c r="Q15" i="17"/>
  <c r="Q687" i="17"/>
  <c r="Q644" i="17"/>
  <c r="Q601" i="17"/>
  <c r="Q559" i="17"/>
  <c r="Q516" i="17"/>
  <c r="Q473" i="17"/>
  <c r="Q444" i="17"/>
  <c r="Q423" i="17"/>
  <c r="Q401" i="17"/>
  <c r="Q381" i="17"/>
  <c r="Q365" i="17"/>
  <c r="Q349" i="17"/>
  <c r="Q333" i="17"/>
  <c r="Q317" i="17"/>
  <c r="Q301" i="17"/>
  <c r="Q289" i="17"/>
  <c r="Q278" i="17"/>
  <c r="Q267" i="17"/>
  <c r="Q257" i="17"/>
  <c r="Q246" i="17"/>
  <c r="Q235" i="17"/>
  <c r="Q225" i="17"/>
  <c r="Q214" i="17"/>
  <c r="Q205" i="17"/>
  <c r="Q197" i="17"/>
  <c r="Q189" i="17"/>
  <c r="Q181" i="17"/>
  <c r="Q173" i="17"/>
  <c r="Q165" i="17"/>
  <c r="Q157" i="17"/>
  <c r="Q149" i="17"/>
  <c r="Q141" i="17"/>
  <c r="Q133" i="17"/>
  <c r="Q125" i="17"/>
  <c r="Q117" i="17"/>
  <c r="Q109" i="17"/>
  <c r="Q101" i="17"/>
  <c r="Q94" i="17"/>
  <c r="Q89" i="17"/>
  <c r="Q83" i="17"/>
  <c r="Q78" i="17"/>
  <c r="Q73" i="17"/>
  <c r="Q67" i="17"/>
  <c r="Q62" i="17"/>
  <c r="Q57" i="17"/>
  <c r="Q51" i="17"/>
  <c r="Q46" i="17"/>
  <c r="Q41" i="17"/>
  <c r="Q35" i="17"/>
  <c r="Q30" i="17"/>
  <c r="Q25" i="17"/>
  <c r="Q19" i="17"/>
  <c r="Q14" i="17"/>
  <c r="Q436" i="17"/>
  <c r="Q415" i="17"/>
  <c r="Q393" i="17"/>
  <c r="Q375" i="17"/>
  <c r="Q343" i="17"/>
  <c r="Q327" i="17"/>
  <c r="Q311" i="17"/>
  <c r="Q295" i="17"/>
  <c r="Q274" i="17"/>
  <c r="Q263" i="17"/>
  <c r="Q253" i="17"/>
  <c r="Q242" i="17"/>
  <c r="Q221" i="17"/>
  <c r="Q210" i="17"/>
  <c r="Q194" i="17"/>
  <c r="Q186" i="17"/>
  <c r="Q170" i="17"/>
  <c r="Q162" i="17"/>
  <c r="Q146" i="17"/>
  <c r="Q130" i="17"/>
  <c r="Q122" i="17"/>
  <c r="Q106" i="17"/>
  <c r="Q93" i="17"/>
  <c r="Q87" i="17"/>
  <c r="Q82" i="17"/>
  <c r="Q71" i="17"/>
  <c r="Q61" i="17"/>
  <c r="Q55" i="17"/>
  <c r="Q45" i="17"/>
  <c r="Q34" i="17"/>
  <c r="Q29" i="17"/>
  <c r="Q18" i="17"/>
  <c r="Q13" i="17"/>
  <c r="Q97" i="17"/>
  <c r="Q86" i="17"/>
  <c r="Q75" i="17"/>
  <c r="Q59" i="17"/>
  <c r="Q43" i="17"/>
  <c r="Q33" i="17"/>
  <c r="Q17" i="17"/>
  <c r="N724" i="17"/>
  <c r="N720" i="17"/>
  <c r="N716" i="17"/>
  <c r="N712" i="17"/>
  <c r="N708" i="17"/>
  <c r="N704" i="17"/>
  <c r="N700" i="17"/>
  <c r="N696" i="17"/>
  <c r="N692" i="17"/>
  <c r="N688" i="17"/>
  <c r="N684" i="17"/>
  <c r="N680" i="17"/>
  <c r="N676" i="17"/>
  <c r="N672" i="17"/>
  <c r="N668" i="17"/>
  <c r="N664" i="17"/>
  <c r="N660" i="17"/>
  <c r="N656" i="17"/>
  <c r="N652" i="17"/>
  <c r="N648" i="17"/>
  <c r="N644" i="17"/>
  <c r="N640" i="17"/>
  <c r="N636" i="17"/>
  <c r="N632" i="17"/>
  <c r="N628" i="17"/>
  <c r="N624" i="17"/>
  <c r="N620" i="17"/>
  <c r="N616" i="17"/>
  <c r="N612" i="17"/>
  <c r="N608" i="17"/>
  <c r="N604" i="17"/>
  <c r="N600" i="17"/>
  <c r="N596" i="17"/>
  <c r="N592" i="17"/>
  <c r="N588" i="17"/>
  <c r="N584" i="17"/>
  <c r="N580" i="17"/>
  <c r="N576" i="17"/>
  <c r="N572" i="17"/>
  <c r="N568" i="17"/>
  <c r="N564" i="17"/>
  <c r="N560" i="17"/>
  <c r="N556" i="17"/>
  <c r="N552" i="17"/>
  <c r="N548" i="17"/>
  <c r="N544" i="17"/>
  <c r="N540" i="17"/>
  <c r="N536" i="17"/>
  <c r="N532" i="17"/>
  <c r="N528" i="17"/>
  <c r="N524" i="17"/>
  <c r="N520" i="17"/>
  <c r="N516" i="17"/>
  <c r="N512" i="17"/>
  <c r="N508" i="17"/>
  <c r="N504" i="17"/>
  <c r="N500" i="17"/>
  <c r="N496" i="17"/>
  <c r="N492" i="17"/>
  <c r="N488" i="17"/>
  <c r="N484" i="17"/>
  <c r="N480" i="17"/>
  <c r="N476" i="17"/>
  <c r="N472" i="17"/>
  <c r="N468" i="17"/>
  <c r="N464" i="17"/>
  <c r="N460" i="17"/>
  <c r="N456" i="17"/>
  <c r="N452" i="17"/>
  <c r="N448" i="17"/>
  <c r="N444" i="17"/>
  <c r="N440" i="17"/>
  <c r="N436" i="17"/>
  <c r="N432" i="17"/>
  <c r="N428" i="17"/>
  <c r="N424" i="17"/>
  <c r="N420" i="17"/>
  <c r="N416" i="17"/>
  <c r="N412" i="17"/>
  <c r="N408" i="17"/>
  <c r="N404" i="17"/>
  <c r="N400" i="17"/>
  <c r="N396" i="17"/>
  <c r="N392" i="17"/>
  <c r="N388" i="17"/>
  <c r="N723" i="17"/>
  <c r="N718" i="17"/>
  <c r="N713" i="17"/>
  <c r="N707" i="17"/>
  <c r="N702" i="17"/>
  <c r="N697" i="17"/>
  <c r="N691" i="17"/>
  <c r="N686" i="17"/>
  <c r="N681" i="17"/>
  <c r="N675" i="17"/>
  <c r="N670" i="17"/>
  <c r="N665" i="17"/>
  <c r="N659" i="17"/>
  <c r="N654" i="17"/>
  <c r="N649" i="17"/>
  <c r="N643" i="17"/>
  <c r="N638" i="17"/>
  <c r="N633" i="17"/>
  <c r="N627" i="17"/>
  <c r="N622" i="17"/>
  <c r="N617" i="17"/>
  <c r="N611" i="17"/>
  <c r="N606" i="17"/>
  <c r="N601" i="17"/>
  <c r="N595" i="17"/>
  <c r="N590" i="17"/>
  <c r="N585" i="17"/>
  <c r="N579" i="17"/>
  <c r="N574" i="17"/>
  <c r="N569" i="17"/>
  <c r="N563" i="17"/>
  <c r="N558" i="17"/>
  <c r="N553" i="17"/>
  <c r="N547" i="17"/>
  <c r="N542" i="17"/>
  <c r="N537" i="17"/>
  <c r="N531" i="17"/>
  <c r="N526" i="17"/>
  <c r="N521" i="17"/>
  <c r="N515" i="17"/>
  <c r="N510" i="17"/>
  <c r="N505" i="17"/>
  <c r="N499" i="17"/>
  <c r="N494" i="17"/>
  <c r="N489" i="17"/>
  <c r="N483" i="17"/>
  <c r="N478" i="17"/>
  <c r="N473" i="17"/>
  <c r="N467" i="17"/>
  <c r="N462" i="17"/>
  <c r="N457" i="17"/>
  <c r="N451" i="17"/>
  <c r="N446" i="17"/>
  <c r="N441" i="17"/>
  <c r="N435" i="17"/>
  <c r="N430" i="17"/>
  <c r="N425" i="17"/>
  <c r="N419" i="17"/>
  <c r="N414" i="17"/>
  <c r="N409" i="17"/>
  <c r="N403" i="17"/>
  <c r="N398" i="17"/>
  <c r="N393" i="17"/>
  <c r="N387" i="17"/>
  <c r="N383" i="17"/>
  <c r="N379" i="17"/>
  <c r="N375" i="17"/>
  <c r="N371" i="17"/>
  <c r="N367" i="17"/>
  <c r="N363" i="17"/>
  <c r="N359" i="17"/>
  <c r="N355" i="17"/>
  <c r="N351" i="17"/>
  <c r="N347" i="17"/>
  <c r="N343" i="17"/>
  <c r="N339" i="17"/>
  <c r="N335" i="17"/>
  <c r="N331" i="17"/>
  <c r="N327" i="17"/>
  <c r="N323" i="17"/>
  <c r="N319" i="17"/>
  <c r="N315" i="17"/>
  <c r="N311" i="17"/>
  <c r="N307" i="17"/>
  <c r="N303" i="17"/>
  <c r="N299" i="17"/>
  <c r="N295" i="17"/>
  <c r="N722" i="17"/>
  <c r="N717" i="17"/>
  <c r="N711" i="17"/>
  <c r="N706" i="17"/>
  <c r="N701" i="17"/>
  <c r="N695" i="17"/>
  <c r="N690" i="17"/>
  <c r="N685" i="17"/>
  <c r="N679" i="17"/>
  <c r="N674" i="17"/>
  <c r="N669" i="17"/>
  <c r="N663" i="17"/>
  <c r="N658" i="17"/>
  <c r="N653" i="17"/>
  <c r="N647" i="17"/>
  <c r="N642" i="17"/>
  <c r="N637" i="17"/>
  <c r="N631" i="17"/>
  <c r="N626" i="17"/>
  <c r="N621" i="17"/>
  <c r="N615" i="17"/>
  <c r="N610" i="17"/>
  <c r="N605" i="17"/>
  <c r="N599" i="17"/>
  <c r="N594" i="17"/>
  <c r="N589" i="17"/>
  <c r="N583" i="17"/>
  <c r="N578" i="17"/>
  <c r="N573" i="17"/>
  <c r="N567" i="17"/>
  <c r="N562" i="17"/>
  <c r="N557" i="17"/>
  <c r="N551" i="17"/>
  <c r="N546" i="17"/>
  <c r="N541" i="17"/>
  <c r="N535" i="17"/>
  <c r="N530" i="17"/>
  <c r="N525" i="17"/>
  <c r="N519" i="17"/>
  <c r="N514" i="17"/>
  <c r="N509" i="17"/>
  <c r="N503" i="17"/>
  <c r="N498" i="17"/>
  <c r="N493" i="17"/>
  <c r="N487" i="17"/>
  <c r="N482" i="17"/>
  <c r="N477" i="17"/>
  <c r="N471" i="17"/>
  <c r="N466" i="17"/>
  <c r="N461" i="17"/>
  <c r="N455" i="17"/>
  <c r="N450" i="17"/>
  <c r="N445" i="17"/>
  <c r="N439" i="17"/>
  <c r="N434" i="17"/>
  <c r="N429" i="17"/>
  <c r="N423" i="17"/>
  <c r="N418" i="17"/>
  <c r="N413" i="17"/>
  <c r="N407" i="17"/>
  <c r="N402" i="17"/>
  <c r="N397" i="17"/>
  <c r="N391" i="17"/>
  <c r="N386" i="17"/>
  <c r="N382" i="17"/>
  <c r="N378" i="17"/>
  <c r="N374" i="17"/>
  <c r="N370" i="17"/>
  <c r="N366" i="17"/>
  <c r="N362" i="17"/>
  <c r="N358" i="17"/>
  <c r="N354" i="17"/>
  <c r="N350" i="17"/>
  <c r="N346" i="17"/>
  <c r="N342" i="17"/>
  <c r="N338" i="17"/>
  <c r="N334" i="17"/>
  <c r="N330" i="17"/>
  <c r="N326" i="17"/>
  <c r="N322" i="17"/>
  <c r="N318" i="17"/>
  <c r="N314" i="17"/>
  <c r="N310" i="17"/>
  <c r="N306" i="17"/>
  <c r="N302" i="17"/>
  <c r="N721" i="17"/>
  <c r="N710" i="17"/>
  <c r="N699" i="17"/>
  <c r="N689" i="17"/>
  <c r="N678" i="17"/>
  <c r="N667" i="17"/>
  <c r="N657" i="17"/>
  <c r="N646" i="17"/>
  <c r="N635" i="17"/>
  <c r="N625" i="17"/>
  <c r="N614" i="17"/>
  <c r="N603" i="17"/>
  <c r="N593" i="17"/>
  <c r="N582" i="17"/>
  <c r="N571" i="17"/>
  <c r="N561" i="17"/>
  <c r="N550" i="17"/>
  <c r="N539" i="17"/>
  <c r="N529" i="17"/>
  <c r="N518" i="17"/>
  <c r="N507" i="17"/>
  <c r="N497" i="17"/>
  <c r="N486" i="17"/>
  <c r="N475" i="17"/>
  <c r="N465" i="17"/>
  <c r="N454" i="17"/>
  <c r="N443" i="17"/>
  <c r="N433" i="17"/>
  <c r="N422" i="17"/>
  <c r="N411" i="17"/>
  <c r="N401" i="17"/>
  <c r="N390" i="17"/>
  <c r="N381" i="17"/>
  <c r="N373" i="17"/>
  <c r="N365" i="17"/>
  <c r="N357" i="17"/>
  <c r="N349" i="17"/>
  <c r="N341" i="17"/>
  <c r="N333" i="17"/>
  <c r="N325" i="17"/>
  <c r="N317" i="17"/>
  <c r="N309" i="17"/>
  <c r="N301" i="17"/>
  <c r="N296" i="17"/>
  <c r="N291" i="17"/>
  <c r="N287" i="17"/>
  <c r="N283" i="17"/>
  <c r="N279" i="17"/>
  <c r="N275" i="17"/>
  <c r="N271" i="17"/>
  <c r="N267" i="17"/>
  <c r="N263" i="17"/>
  <c r="N259" i="17"/>
  <c r="N255" i="17"/>
  <c r="N251" i="17"/>
  <c r="N247" i="17"/>
  <c r="N243" i="17"/>
  <c r="N239" i="17"/>
  <c r="N235" i="17"/>
  <c r="N231" i="17"/>
  <c r="N227" i="17"/>
  <c r="N223" i="17"/>
  <c r="N219" i="17"/>
  <c r="N215" i="17"/>
  <c r="N211" i="17"/>
  <c r="N207" i="17"/>
  <c r="N203" i="17"/>
  <c r="N199" i="17"/>
  <c r="N195" i="17"/>
  <c r="N191" i="17"/>
  <c r="N187" i="17"/>
  <c r="N183" i="17"/>
  <c r="N179" i="17"/>
  <c r="N175" i="17"/>
  <c r="N171" i="17"/>
  <c r="N167" i="17"/>
  <c r="N163" i="17"/>
  <c r="N159" i="17"/>
  <c r="N155" i="17"/>
  <c r="N151" i="17"/>
  <c r="N147" i="17"/>
  <c r="N143" i="17"/>
  <c r="N139" i="17"/>
  <c r="N135" i="17"/>
  <c r="N131" i="17"/>
  <c r="N127" i="17"/>
  <c r="N123" i="17"/>
  <c r="N119" i="17"/>
  <c r="N115" i="17"/>
  <c r="N111" i="17"/>
  <c r="N107" i="17"/>
  <c r="N103" i="17"/>
  <c r="N99" i="17"/>
  <c r="N95" i="17"/>
  <c r="N91" i="17"/>
  <c r="N87" i="17"/>
  <c r="N83" i="17"/>
  <c r="N79" i="17"/>
  <c r="N75" i="17"/>
  <c r="N71" i="17"/>
  <c r="N67" i="17"/>
  <c r="N63" i="17"/>
  <c r="N59" i="17"/>
  <c r="N55" i="17"/>
  <c r="N51" i="17"/>
  <c r="N47" i="17"/>
  <c r="N43" i="17"/>
  <c r="N39" i="17"/>
  <c r="N35" i="17"/>
  <c r="N31" i="17"/>
  <c r="N27" i="17"/>
  <c r="N23" i="17"/>
  <c r="N19" i="17"/>
  <c r="N15" i="17"/>
  <c r="N11" i="17"/>
  <c r="N705" i="17"/>
  <c r="N683" i="17"/>
  <c r="N662" i="17"/>
  <c r="N641" i="17"/>
  <c r="N619" i="17"/>
  <c r="N587" i="17"/>
  <c r="N577" i="17"/>
  <c r="N555" i="17"/>
  <c r="N534" i="17"/>
  <c r="N513" i="17"/>
  <c r="N502" i="17"/>
  <c r="N481" i="17"/>
  <c r="N459" i="17"/>
  <c r="N438" i="17"/>
  <c r="N417" i="17"/>
  <c r="N406" i="17"/>
  <c r="N385" i="17"/>
  <c r="N369" i="17"/>
  <c r="N353" i="17"/>
  <c r="N345" i="17"/>
  <c r="N329" i="17"/>
  <c r="N313" i="17"/>
  <c r="N298" i="17"/>
  <c r="N289" i="17"/>
  <c r="N281" i="17"/>
  <c r="N273" i="17"/>
  <c r="N265" i="17"/>
  <c r="N253" i="17"/>
  <c r="N245" i="17"/>
  <c r="N237" i="17"/>
  <c r="N229" i="17"/>
  <c r="N225" i="17"/>
  <c r="N217" i="17"/>
  <c r="N209" i="17"/>
  <c r="N201" i="17"/>
  <c r="N193" i="17"/>
  <c r="N185" i="17"/>
  <c r="N177" i="17"/>
  <c r="N169" i="17"/>
  <c r="N165" i="17"/>
  <c r="N157" i="17"/>
  <c r="N149" i="17"/>
  <c r="N137" i="17"/>
  <c r="N129" i="17"/>
  <c r="N121" i="17"/>
  <c r="N113" i="17"/>
  <c r="N105" i="17"/>
  <c r="N101" i="17"/>
  <c r="N89" i="17"/>
  <c r="N81" i="17"/>
  <c r="N73" i="17"/>
  <c r="N65" i="17"/>
  <c r="N57" i="17"/>
  <c r="N49" i="17"/>
  <c r="N41" i="17"/>
  <c r="N719" i="17"/>
  <c r="N709" i="17"/>
  <c r="N698" i="17"/>
  <c r="N687" i="17"/>
  <c r="N677" i="17"/>
  <c r="N666" i="17"/>
  <c r="N655" i="17"/>
  <c r="N645" i="17"/>
  <c r="N634" i="17"/>
  <c r="N623" i="17"/>
  <c r="N613" i="17"/>
  <c r="N602" i="17"/>
  <c r="N591" i="17"/>
  <c r="N581" i="17"/>
  <c r="N570" i="17"/>
  <c r="N559" i="17"/>
  <c r="N549" i="17"/>
  <c r="N538" i="17"/>
  <c r="N527" i="17"/>
  <c r="N517" i="17"/>
  <c r="N506" i="17"/>
  <c r="N495" i="17"/>
  <c r="N485" i="17"/>
  <c r="N474" i="17"/>
  <c r="N463" i="17"/>
  <c r="N453" i="17"/>
  <c r="N442" i="17"/>
  <c r="N431" i="17"/>
  <c r="N421" i="17"/>
  <c r="N410" i="17"/>
  <c r="N399" i="17"/>
  <c r="N389" i="17"/>
  <c r="N380" i="17"/>
  <c r="N372" i="17"/>
  <c r="N364" i="17"/>
  <c r="N356" i="17"/>
  <c r="N348" i="17"/>
  <c r="N340" i="17"/>
  <c r="N332" i="17"/>
  <c r="N324" i="17"/>
  <c r="N316" i="17"/>
  <c r="N308" i="17"/>
  <c r="N300" i="17"/>
  <c r="N294" i="17"/>
  <c r="N290" i="17"/>
  <c r="N286" i="17"/>
  <c r="N282" i="17"/>
  <c r="N278" i="17"/>
  <c r="N274" i="17"/>
  <c r="N270" i="17"/>
  <c r="N266" i="17"/>
  <c r="N262" i="17"/>
  <c r="N258" i="17"/>
  <c r="N254" i="17"/>
  <c r="N250" i="17"/>
  <c r="N246" i="17"/>
  <c r="N242" i="17"/>
  <c r="N238" i="17"/>
  <c r="N234" i="17"/>
  <c r="N230" i="17"/>
  <c r="N226" i="17"/>
  <c r="N222" i="17"/>
  <c r="N218" i="17"/>
  <c r="N214" i="17"/>
  <c r="N210" i="17"/>
  <c r="N206" i="17"/>
  <c r="N202" i="17"/>
  <c r="N198" i="17"/>
  <c r="N194" i="17"/>
  <c r="N190" i="17"/>
  <c r="N186" i="17"/>
  <c r="N182" i="17"/>
  <c r="N178" i="17"/>
  <c r="N174" i="17"/>
  <c r="N170" i="17"/>
  <c r="N166" i="17"/>
  <c r="N162" i="17"/>
  <c r="N158" i="17"/>
  <c r="N154" i="17"/>
  <c r="N150" i="17"/>
  <c r="N146" i="17"/>
  <c r="N142" i="17"/>
  <c r="N138" i="17"/>
  <c r="N134" i="17"/>
  <c r="N130" i="17"/>
  <c r="N126" i="17"/>
  <c r="N122" i="17"/>
  <c r="N118" i="17"/>
  <c r="N114" i="17"/>
  <c r="N110" i="17"/>
  <c r="N106" i="17"/>
  <c r="N102" i="17"/>
  <c r="N98" i="17"/>
  <c r="N94" i="17"/>
  <c r="N90" i="17"/>
  <c r="N86" i="17"/>
  <c r="N82" i="17"/>
  <c r="N78" i="17"/>
  <c r="N74" i="17"/>
  <c r="N70" i="17"/>
  <c r="N66" i="17"/>
  <c r="N62" i="17"/>
  <c r="N58" i="17"/>
  <c r="N54" i="17"/>
  <c r="N50" i="17"/>
  <c r="N46" i="17"/>
  <c r="N42" i="17"/>
  <c r="N38" i="17"/>
  <c r="N34" i="17"/>
  <c r="N30" i="17"/>
  <c r="N26" i="17"/>
  <c r="N22" i="17"/>
  <c r="N18" i="17"/>
  <c r="N14" i="17"/>
  <c r="N715" i="17"/>
  <c r="N694" i="17"/>
  <c r="N673" i="17"/>
  <c r="N651" i="17"/>
  <c r="N630" i="17"/>
  <c r="N609" i="17"/>
  <c r="N598" i="17"/>
  <c r="N566" i="17"/>
  <c r="N545" i="17"/>
  <c r="N523" i="17"/>
  <c r="N491" i="17"/>
  <c r="N470" i="17"/>
  <c r="N449" i="17"/>
  <c r="N427" i="17"/>
  <c r="N395" i="17"/>
  <c r="N377" i="17"/>
  <c r="N361" i="17"/>
  <c r="N337" i="17"/>
  <c r="N321" i="17"/>
  <c r="N305" i="17"/>
  <c r="N293" i="17"/>
  <c r="N285" i="17"/>
  <c r="N277" i="17"/>
  <c r="N269" i="17"/>
  <c r="N261" i="17"/>
  <c r="N257" i="17"/>
  <c r="N249" i="17"/>
  <c r="N241" i="17"/>
  <c r="N233" i="17"/>
  <c r="N221" i="17"/>
  <c r="N213" i="17"/>
  <c r="N205" i="17"/>
  <c r="N197" i="17"/>
  <c r="N189" i="17"/>
  <c r="N181" i="17"/>
  <c r="N173" i="17"/>
  <c r="N161" i="17"/>
  <c r="N153" i="17"/>
  <c r="N145" i="17"/>
  <c r="N141" i="17"/>
  <c r="N133" i="17"/>
  <c r="N125" i="17"/>
  <c r="N117" i="17"/>
  <c r="N109" i="17"/>
  <c r="N97" i="17"/>
  <c r="N93" i="17"/>
  <c r="N85" i="17"/>
  <c r="N77" i="17"/>
  <c r="N69" i="17"/>
  <c r="N61" i="17"/>
  <c r="N53" i="17"/>
  <c r="N45" i="17"/>
  <c r="N37" i="17"/>
  <c r="N714" i="17"/>
  <c r="N671" i="17"/>
  <c r="N629" i="17"/>
  <c r="N586" i="17"/>
  <c r="N543" i="17"/>
  <c r="N501" i="17"/>
  <c r="N458" i="17"/>
  <c r="N415" i="17"/>
  <c r="N376" i="17"/>
  <c r="N344" i="17"/>
  <c r="N312" i="17"/>
  <c r="N288" i="17"/>
  <c r="N272" i="17"/>
  <c r="N256" i="17"/>
  <c r="N240" i="17"/>
  <c r="N224" i="17"/>
  <c r="N208" i="17"/>
  <c r="N192" i="17"/>
  <c r="N176" i="17"/>
  <c r="N160" i="17"/>
  <c r="N144" i="17"/>
  <c r="N128" i="17"/>
  <c r="N112" i="17"/>
  <c r="N96" i="17"/>
  <c r="N80" i="17"/>
  <c r="N64" i="17"/>
  <c r="N48" i="17"/>
  <c r="N33" i="17"/>
  <c r="N25" i="17"/>
  <c r="N17" i="17"/>
  <c r="N607" i="17"/>
  <c r="N522" i="17"/>
  <c r="N437" i="17"/>
  <c r="N394" i="17"/>
  <c r="N328" i="17"/>
  <c r="N280" i="17"/>
  <c r="N248" i="17"/>
  <c r="N216" i="17"/>
  <c r="N184" i="17"/>
  <c r="N152" i="17"/>
  <c r="N120" i="17"/>
  <c r="N88" i="17"/>
  <c r="N72" i="17"/>
  <c r="N40" i="17"/>
  <c r="N21" i="17"/>
  <c r="N682" i="17"/>
  <c r="N554" i="17"/>
  <c r="N469" i="17"/>
  <c r="N384" i="17"/>
  <c r="N320" i="17"/>
  <c r="N292" i="17"/>
  <c r="N244" i="17"/>
  <c r="N212" i="17"/>
  <c r="N180" i="17"/>
  <c r="N148" i="17"/>
  <c r="N132" i="17"/>
  <c r="N84" i="17"/>
  <c r="N52" i="17"/>
  <c r="N28" i="17"/>
  <c r="N20" i="17"/>
  <c r="N703" i="17"/>
  <c r="N661" i="17"/>
  <c r="N618" i="17"/>
  <c r="N575" i="17"/>
  <c r="N533" i="17"/>
  <c r="N490" i="17"/>
  <c r="N447" i="17"/>
  <c r="N405" i="17"/>
  <c r="N368" i="17"/>
  <c r="N336" i="17"/>
  <c r="N304" i="17"/>
  <c r="N284" i="17"/>
  <c r="N268" i="17"/>
  <c r="N252" i="17"/>
  <c r="N236" i="17"/>
  <c r="N220" i="17"/>
  <c r="N204" i="17"/>
  <c r="N188" i="17"/>
  <c r="N172" i="17"/>
  <c r="N156" i="17"/>
  <c r="N140" i="17"/>
  <c r="N124" i="17"/>
  <c r="N108" i="17"/>
  <c r="N92" i="17"/>
  <c r="N76" i="17"/>
  <c r="N60" i="17"/>
  <c r="N44" i="17"/>
  <c r="N32" i="17"/>
  <c r="N24" i="17"/>
  <c r="N16" i="17"/>
  <c r="N693" i="17"/>
  <c r="N650" i="17"/>
  <c r="N565" i="17"/>
  <c r="N479" i="17"/>
  <c r="N360" i="17"/>
  <c r="N297" i="17"/>
  <c r="N264" i="17"/>
  <c r="N232" i="17"/>
  <c r="N200" i="17"/>
  <c r="N168" i="17"/>
  <c r="N136" i="17"/>
  <c r="N104" i="17"/>
  <c r="N56" i="17"/>
  <c r="N29" i="17"/>
  <c r="N13" i="17"/>
  <c r="N639" i="17"/>
  <c r="N597" i="17"/>
  <c r="N511" i="17"/>
  <c r="N426" i="17"/>
  <c r="N352" i="17"/>
  <c r="N276" i="17"/>
  <c r="N260" i="17"/>
  <c r="N228" i="17"/>
  <c r="N196" i="17"/>
  <c r="N164" i="17"/>
  <c r="N116" i="17"/>
  <c r="N100" i="17"/>
  <c r="N68" i="17"/>
  <c r="N36" i="17"/>
  <c r="N12" i="17"/>
  <c r="K724" i="17"/>
  <c r="K720" i="17"/>
  <c r="K716" i="17"/>
  <c r="K712" i="17"/>
  <c r="K708" i="17"/>
  <c r="K704" i="17"/>
  <c r="K700" i="17"/>
  <c r="K696" i="17"/>
  <c r="K692" i="17"/>
  <c r="K688" i="17"/>
  <c r="K684" i="17"/>
  <c r="K680" i="17"/>
  <c r="K676" i="17"/>
  <c r="K672" i="17"/>
  <c r="K668" i="17"/>
  <c r="K664" i="17"/>
  <c r="K660" i="17"/>
  <c r="K656" i="17"/>
  <c r="K652" i="17"/>
  <c r="K648" i="17"/>
  <c r="K644" i="17"/>
  <c r="K640" i="17"/>
  <c r="K636" i="17"/>
  <c r="K632" i="17"/>
  <c r="K628" i="17"/>
  <c r="K624" i="17"/>
  <c r="K620" i="17"/>
  <c r="K616" i="17"/>
  <c r="K612" i="17"/>
  <c r="K608" i="17"/>
  <c r="K604" i="17"/>
  <c r="K600" i="17"/>
  <c r="K596" i="17"/>
  <c r="K592" i="17"/>
  <c r="K588" i="17"/>
  <c r="K584" i="17"/>
  <c r="K580" i="17"/>
  <c r="K576" i="17"/>
  <c r="K572" i="17"/>
  <c r="K568" i="17"/>
  <c r="K564" i="17"/>
  <c r="K560" i="17"/>
  <c r="K556" i="17"/>
  <c r="K552" i="17"/>
  <c r="K548" i="17"/>
  <c r="K544" i="17"/>
  <c r="K540" i="17"/>
  <c r="K536" i="17"/>
  <c r="K532" i="17"/>
  <c r="K528" i="17"/>
  <c r="K524" i="17"/>
  <c r="K520" i="17"/>
  <c r="K516" i="17"/>
  <c r="K512" i="17"/>
  <c r="K508" i="17"/>
  <c r="K504" i="17"/>
  <c r="K500" i="17"/>
  <c r="K496" i="17"/>
  <c r="K492" i="17"/>
  <c r="K488" i="17"/>
  <c r="K484" i="17"/>
  <c r="K480" i="17"/>
  <c r="K476" i="17"/>
  <c r="K472" i="17"/>
  <c r="K468" i="17"/>
  <c r="K464" i="17"/>
  <c r="K460" i="17"/>
  <c r="K456" i="17"/>
  <c r="K452" i="17"/>
  <c r="K448" i="17"/>
  <c r="K444" i="17"/>
  <c r="K440" i="17"/>
  <c r="K436" i="17"/>
  <c r="K432" i="17"/>
  <c r="K428" i="17"/>
  <c r="K424" i="17"/>
  <c r="K420" i="17"/>
  <c r="K416" i="17"/>
  <c r="K412" i="17"/>
  <c r="K408" i="17"/>
  <c r="K404" i="17"/>
  <c r="K400" i="17"/>
  <c r="K396" i="17"/>
  <c r="K392" i="17"/>
  <c r="K388" i="17"/>
  <c r="K723" i="17"/>
  <c r="K719" i="17"/>
  <c r="K715" i="17"/>
  <c r="K711" i="17"/>
  <c r="K707" i="17"/>
  <c r="K703" i="17"/>
  <c r="K699" i="17"/>
  <c r="K695" i="17"/>
  <c r="K691" i="17"/>
  <c r="K687" i="17"/>
  <c r="K683" i="17"/>
  <c r="K679" i="17"/>
  <c r="K675" i="17"/>
  <c r="K671" i="17"/>
  <c r="K667" i="17"/>
  <c r="K663" i="17"/>
  <c r="K659" i="17"/>
  <c r="K655" i="17"/>
  <c r="K651" i="17"/>
  <c r="K647" i="17"/>
  <c r="K643" i="17"/>
  <c r="K639" i="17"/>
  <c r="K635" i="17"/>
  <c r="K631" i="17"/>
  <c r="K627" i="17"/>
  <c r="K623" i="17"/>
  <c r="K619" i="17"/>
  <c r="K615" i="17"/>
  <c r="K611" i="17"/>
  <c r="K607" i="17"/>
  <c r="K603" i="17"/>
  <c r="K599" i="17"/>
  <c r="K595" i="17"/>
  <c r="K591" i="17"/>
  <c r="K587" i="17"/>
  <c r="K583" i="17"/>
  <c r="K579" i="17"/>
  <c r="K575" i="17"/>
  <c r="K571" i="17"/>
  <c r="K567" i="17"/>
  <c r="K563" i="17"/>
  <c r="K559" i="17"/>
  <c r="K555" i="17"/>
  <c r="K551" i="17"/>
  <c r="K547" i="17"/>
  <c r="K543" i="17"/>
  <c r="K539" i="17"/>
  <c r="K535" i="17"/>
  <c r="K531" i="17"/>
  <c r="K527" i="17"/>
  <c r="K523" i="17"/>
  <c r="K519" i="17"/>
  <c r="K515" i="17"/>
  <c r="K511" i="17"/>
  <c r="K507" i="17"/>
  <c r="K503" i="17"/>
  <c r="K499" i="17"/>
  <c r="K495" i="17"/>
  <c r="K491" i="17"/>
  <c r="K487" i="17"/>
  <c r="K483" i="17"/>
  <c r="K479" i="17"/>
  <c r="K475" i="17"/>
  <c r="K471" i="17"/>
  <c r="K467" i="17"/>
  <c r="K463" i="17"/>
  <c r="K459" i="17"/>
  <c r="K455" i="17"/>
  <c r="K451" i="17"/>
  <c r="K447" i="17"/>
  <c r="K443" i="17"/>
  <c r="K439" i="17"/>
  <c r="K435" i="17"/>
  <c r="K431" i="17"/>
  <c r="K427" i="17"/>
  <c r="K423" i="17"/>
  <c r="K419" i="17"/>
  <c r="K415" i="17"/>
  <c r="K411" i="17"/>
  <c r="K407" i="17"/>
  <c r="K403" i="17"/>
  <c r="K399" i="17"/>
  <c r="K395" i="17"/>
  <c r="K391" i="17"/>
  <c r="K387" i="17"/>
  <c r="K722" i="17"/>
  <c r="K714" i="17"/>
  <c r="K706" i="17"/>
  <c r="K698" i="17"/>
  <c r="K690" i="17"/>
  <c r="K682" i="17"/>
  <c r="K674" i="17"/>
  <c r="K666" i="17"/>
  <c r="K658" i="17"/>
  <c r="K650" i="17"/>
  <c r="K642" i="17"/>
  <c r="K634" i="17"/>
  <c r="K626" i="17"/>
  <c r="K618" i="17"/>
  <c r="K610" i="17"/>
  <c r="K602" i="17"/>
  <c r="K594" i="17"/>
  <c r="K586" i="17"/>
  <c r="K578" i="17"/>
  <c r="K570" i="17"/>
  <c r="K562" i="17"/>
  <c r="K554" i="17"/>
  <c r="K546" i="17"/>
  <c r="K538" i="17"/>
  <c r="K721" i="17"/>
  <c r="K713" i="17"/>
  <c r="K705" i="17"/>
  <c r="K697" i="17"/>
  <c r="K689" i="17"/>
  <c r="K681" i="17"/>
  <c r="K673" i="17"/>
  <c r="K665" i="17"/>
  <c r="K657" i="17"/>
  <c r="K649" i="17"/>
  <c r="K641" i="17"/>
  <c r="K633" i="17"/>
  <c r="K625" i="17"/>
  <c r="K617" i="17"/>
  <c r="K609" i="17"/>
  <c r="K601" i="17"/>
  <c r="K593" i="17"/>
  <c r="K585" i="17"/>
  <c r="K577" i="17"/>
  <c r="K569" i="17"/>
  <c r="K561" i="17"/>
  <c r="K553" i="17"/>
  <c r="K545" i="17"/>
  <c r="K537" i="17"/>
  <c r="K529" i="17"/>
  <c r="K521" i="17"/>
  <c r="K513" i="17"/>
  <c r="K505" i="17"/>
  <c r="K497" i="17"/>
  <c r="K489" i="17"/>
  <c r="K481" i="17"/>
  <c r="K473" i="17"/>
  <c r="K465" i="17"/>
  <c r="K457" i="17"/>
  <c r="K449" i="17"/>
  <c r="K441" i="17"/>
  <c r="K433" i="17"/>
  <c r="K425" i="17"/>
  <c r="K417" i="17"/>
  <c r="K409" i="17"/>
  <c r="K401" i="17"/>
  <c r="K393" i="17"/>
  <c r="K385" i="17"/>
  <c r="K381" i="17"/>
  <c r="K377" i="17"/>
  <c r="K373" i="17"/>
  <c r="K369" i="17"/>
  <c r="K365" i="17"/>
  <c r="K361" i="17"/>
  <c r="K357" i="17"/>
  <c r="K353" i="17"/>
  <c r="K349" i="17"/>
  <c r="K345" i="17"/>
  <c r="K341" i="17"/>
  <c r="K337" i="17"/>
  <c r="K333" i="17"/>
  <c r="K329" i="17"/>
  <c r="K325" i="17"/>
  <c r="K321" i="17"/>
  <c r="K317" i="17"/>
  <c r="K313" i="17"/>
  <c r="K309" i="17"/>
  <c r="K305" i="17"/>
  <c r="K301" i="17"/>
  <c r="K297" i="17"/>
  <c r="K293" i="17"/>
  <c r="K289" i="17"/>
  <c r="K285" i="17"/>
  <c r="K281" i="17"/>
  <c r="K277" i="17"/>
  <c r="K273" i="17"/>
  <c r="K269" i="17"/>
  <c r="K265" i="17"/>
  <c r="K261" i="17"/>
  <c r="K257" i="17"/>
  <c r="K253" i="17"/>
  <c r="K249" i="17"/>
  <c r="K245" i="17"/>
  <c r="K241" i="17"/>
  <c r="K237" i="17"/>
  <c r="K233" i="17"/>
  <c r="K229" i="17"/>
  <c r="K225" i="17"/>
  <c r="K221" i="17"/>
  <c r="K217" i="17"/>
  <c r="K213" i="17"/>
  <c r="K209" i="17"/>
  <c r="K205" i="17"/>
  <c r="K201" i="17"/>
  <c r="K197" i="17"/>
  <c r="K193" i="17"/>
  <c r="K189" i="17"/>
  <c r="K185" i="17"/>
  <c r="K181" i="17"/>
  <c r="K718" i="17"/>
  <c r="K710" i="17"/>
  <c r="K702" i="17"/>
  <c r="K694" i="17"/>
  <c r="K686" i="17"/>
  <c r="K678" i="17"/>
  <c r="K670" i="17"/>
  <c r="K662" i="17"/>
  <c r="K654" i="17"/>
  <c r="K646" i="17"/>
  <c r="K638" i="17"/>
  <c r="K630" i="17"/>
  <c r="K622" i="17"/>
  <c r="K614" i="17"/>
  <c r="K606" i="17"/>
  <c r="K598" i="17"/>
  <c r="K590" i="17"/>
  <c r="K582" i="17"/>
  <c r="K574" i="17"/>
  <c r="K566" i="17"/>
  <c r="K558" i="17"/>
  <c r="K550" i="17"/>
  <c r="K542" i="17"/>
  <c r="K534" i="17"/>
  <c r="K526" i="17"/>
  <c r="K518" i="17"/>
  <c r="K510" i="17"/>
  <c r="K502" i="17"/>
  <c r="K494" i="17"/>
  <c r="K486" i="17"/>
  <c r="K478" i="17"/>
  <c r="K470" i="17"/>
  <c r="K462" i="17"/>
  <c r="K454" i="17"/>
  <c r="K446" i="17"/>
  <c r="K438" i="17"/>
  <c r="K430" i="17"/>
  <c r="K422" i="17"/>
  <c r="K414" i="17"/>
  <c r="K406" i="17"/>
  <c r="K398" i="17"/>
  <c r="K390" i="17"/>
  <c r="K384" i="17"/>
  <c r="K380" i="17"/>
  <c r="K376" i="17"/>
  <c r="K372" i="17"/>
  <c r="K368" i="17"/>
  <c r="K364" i="17"/>
  <c r="K360" i="17"/>
  <c r="K356" i="17"/>
  <c r="K352" i="17"/>
  <c r="K348" i="17"/>
  <c r="K344" i="17"/>
  <c r="K340" i="17"/>
  <c r="K336" i="17"/>
  <c r="K332" i="17"/>
  <c r="K328" i="17"/>
  <c r="K324" i="17"/>
  <c r="K320" i="17"/>
  <c r="K316" i="17"/>
  <c r="K312" i="17"/>
  <c r="K308" i="17"/>
  <c r="K304" i="17"/>
  <c r="K300" i="17"/>
  <c r="K296" i="17"/>
  <c r="K292" i="17"/>
  <c r="K288" i="17"/>
  <c r="K284" i="17"/>
  <c r="K280" i="17"/>
  <c r="K276" i="17"/>
  <c r="K272" i="17"/>
  <c r="K268" i="17"/>
  <c r="K264" i="17"/>
  <c r="K260" i="17"/>
  <c r="K256" i="17"/>
  <c r="K252" i="17"/>
  <c r="K248" i="17"/>
  <c r="K244" i="17"/>
  <c r="K240" i="17"/>
  <c r="K236" i="17"/>
  <c r="K232" i="17"/>
  <c r="K228" i="17"/>
  <c r="K224" i="17"/>
  <c r="K220" i="17"/>
  <c r="K216" i="17"/>
  <c r="K717" i="17"/>
  <c r="K685" i="17"/>
  <c r="K653" i="17"/>
  <c r="K621" i="17"/>
  <c r="K589" i="17"/>
  <c r="K557" i="17"/>
  <c r="K530" i="17"/>
  <c r="K514" i="17"/>
  <c r="K498" i="17"/>
  <c r="K482" i="17"/>
  <c r="K466" i="17"/>
  <c r="K450" i="17"/>
  <c r="K434" i="17"/>
  <c r="K418" i="17"/>
  <c r="K402" i="17"/>
  <c r="K386" i="17"/>
  <c r="K378" i="17"/>
  <c r="K370" i="17"/>
  <c r="K362" i="17"/>
  <c r="K354" i="17"/>
  <c r="K346" i="17"/>
  <c r="K338" i="17"/>
  <c r="K330" i="17"/>
  <c r="K322" i="17"/>
  <c r="K314" i="17"/>
  <c r="K306" i="17"/>
  <c r="K298" i="17"/>
  <c r="K290" i="17"/>
  <c r="K282" i="17"/>
  <c r="K274" i="17"/>
  <c r="K266" i="17"/>
  <c r="K258" i="17"/>
  <c r="K250" i="17"/>
  <c r="K242" i="17"/>
  <c r="K234" i="17"/>
  <c r="K226" i="17"/>
  <c r="K218" i="17"/>
  <c r="K211" i="17"/>
  <c r="K206" i="17"/>
  <c r="K200" i="17"/>
  <c r="K195" i="17"/>
  <c r="K190" i="17"/>
  <c r="K184" i="17"/>
  <c r="K179" i="17"/>
  <c r="K175" i="17"/>
  <c r="K171" i="17"/>
  <c r="K167" i="17"/>
  <c r="K163" i="17"/>
  <c r="K159" i="17"/>
  <c r="K155" i="17"/>
  <c r="K151" i="17"/>
  <c r="K147" i="17"/>
  <c r="K143" i="17"/>
  <c r="K139" i="17"/>
  <c r="K135" i="17"/>
  <c r="K131" i="17"/>
  <c r="K127" i="17"/>
  <c r="K123" i="17"/>
  <c r="K119" i="17"/>
  <c r="K115" i="17"/>
  <c r="K111" i="17"/>
  <c r="K107" i="17"/>
  <c r="K103" i="17"/>
  <c r="K99" i="17"/>
  <c r="K95" i="17"/>
  <c r="K91" i="17"/>
  <c r="K87" i="17"/>
  <c r="K83" i="17"/>
  <c r="K79" i="17"/>
  <c r="K75" i="17"/>
  <c r="K71" i="17"/>
  <c r="K67" i="17"/>
  <c r="K63" i="17"/>
  <c r="K59" i="17"/>
  <c r="K55" i="17"/>
  <c r="K51" i="17"/>
  <c r="K47" i="17"/>
  <c r="K43" i="17"/>
  <c r="K39" i="17"/>
  <c r="K35" i="17"/>
  <c r="K31" i="17"/>
  <c r="K27" i="17"/>
  <c r="K23" i="17"/>
  <c r="K19" i="17"/>
  <c r="K15" i="17"/>
  <c r="K11" i="17"/>
  <c r="K661" i="17"/>
  <c r="K597" i="17"/>
  <c r="K517" i="17"/>
  <c r="K469" i="17"/>
  <c r="K421" i="17"/>
  <c r="K371" i="17"/>
  <c r="K347" i="17"/>
  <c r="K323" i="17"/>
  <c r="K299" i="17"/>
  <c r="K275" i="17"/>
  <c r="K251" i="17"/>
  <c r="K227" i="17"/>
  <c r="K207" i="17"/>
  <c r="K191" i="17"/>
  <c r="K172" i="17"/>
  <c r="K160" i="17"/>
  <c r="K148" i="17"/>
  <c r="K136" i="17"/>
  <c r="K124" i="17"/>
  <c r="K116" i="17"/>
  <c r="K104" i="17"/>
  <c r="K92" i="17"/>
  <c r="K84" i="17"/>
  <c r="K72" i="17"/>
  <c r="K60" i="17"/>
  <c r="K48" i="17"/>
  <c r="K36" i="17"/>
  <c r="K24" i="17"/>
  <c r="K12" i="17"/>
  <c r="K709" i="17"/>
  <c r="K677" i="17"/>
  <c r="K645" i="17"/>
  <c r="K613" i="17"/>
  <c r="K581" i="17"/>
  <c r="K549" i="17"/>
  <c r="K525" i="17"/>
  <c r="K509" i="17"/>
  <c r="K493" i="17"/>
  <c r="K477" i="17"/>
  <c r="K461" i="17"/>
  <c r="K445" i="17"/>
  <c r="K429" i="17"/>
  <c r="K413" i="17"/>
  <c r="K397" i="17"/>
  <c r="K383" i="17"/>
  <c r="K375" i="17"/>
  <c r="K367" i="17"/>
  <c r="K359" i="17"/>
  <c r="K351" i="17"/>
  <c r="K343" i="17"/>
  <c r="K335" i="17"/>
  <c r="K327" i="17"/>
  <c r="K319" i="17"/>
  <c r="K311" i="17"/>
  <c r="K303" i="17"/>
  <c r="K295" i="17"/>
  <c r="K287" i="17"/>
  <c r="K279" i="17"/>
  <c r="K271" i="17"/>
  <c r="K263" i="17"/>
  <c r="K255" i="17"/>
  <c r="K247" i="17"/>
  <c r="K239" i="17"/>
  <c r="K231" i="17"/>
  <c r="K223" i="17"/>
  <c r="K215" i="17"/>
  <c r="K210" i="17"/>
  <c r="K204" i="17"/>
  <c r="K199" i="17"/>
  <c r="K194" i="17"/>
  <c r="K188" i="17"/>
  <c r="K183" i="17"/>
  <c r="K178" i="17"/>
  <c r="K174" i="17"/>
  <c r="K170" i="17"/>
  <c r="K166" i="17"/>
  <c r="K162" i="17"/>
  <c r="K158" i="17"/>
  <c r="K154" i="17"/>
  <c r="K150" i="17"/>
  <c r="K146" i="17"/>
  <c r="K142" i="17"/>
  <c r="K138" i="17"/>
  <c r="K134" i="17"/>
  <c r="K130" i="17"/>
  <c r="K126" i="17"/>
  <c r="K122" i="17"/>
  <c r="K118" i="17"/>
  <c r="K114" i="17"/>
  <c r="K110" i="17"/>
  <c r="K106" i="17"/>
  <c r="K102" i="17"/>
  <c r="K98" i="17"/>
  <c r="K94" i="17"/>
  <c r="K90" i="17"/>
  <c r="K86" i="17"/>
  <c r="K82" i="17"/>
  <c r="K78" i="17"/>
  <c r="K74" i="17"/>
  <c r="K70" i="17"/>
  <c r="K66" i="17"/>
  <c r="K62" i="17"/>
  <c r="K58" i="17"/>
  <c r="K54" i="17"/>
  <c r="K50" i="17"/>
  <c r="K46" i="17"/>
  <c r="K42" i="17"/>
  <c r="K38" i="17"/>
  <c r="K34" i="17"/>
  <c r="K30" i="17"/>
  <c r="K26" i="17"/>
  <c r="K22" i="17"/>
  <c r="K18" i="17"/>
  <c r="K14" i="17"/>
  <c r="K17" i="17"/>
  <c r="K693" i="17"/>
  <c r="K565" i="17"/>
  <c r="K501" i="17"/>
  <c r="K453" i="17"/>
  <c r="K405" i="17"/>
  <c r="K379" i="17"/>
  <c r="K355" i="17"/>
  <c r="K331" i="17"/>
  <c r="K307" i="17"/>
  <c r="K283" i="17"/>
  <c r="K259" i="17"/>
  <c r="K235" i="17"/>
  <c r="K212" i="17"/>
  <c r="K196" i="17"/>
  <c r="K180" i="17"/>
  <c r="K168" i="17"/>
  <c r="K156" i="17"/>
  <c r="K144" i="17"/>
  <c r="K132" i="17"/>
  <c r="K120" i="17"/>
  <c r="K108" i="17"/>
  <c r="K100" i="17"/>
  <c r="K88" i="17"/>
  <c r="K76" i="17"/>
  <c r="K64" i="17"/>
  <c r="K52" i="17"/>
  <c r="K40" i="17"/>
  <c r="K28" i="17"/>
  <c r="K20" i="17"/>
  <c r="K701" i="17"/>
  <c r="K669" i="17"/>
  <c r="K637" i="17"/>
  <c r="K605" i="17"/>
  <c r="K573" i="17"/>
  <c r="K541" i="17"/>
  <c r="K522" i="17"/>
  <c r="K506" i="17"/>
  <c r="K490" i="17"/>
  <c r="K474" i="17"/>
  <c r="K458" i="17"/>
  <c r="K442" i="17"/>
  <c r="K426" i="17"/>
  <c r="K410" i="17"/>
  <c r="K394" i="17"/>
  <c r="K382" i="17"/>
  <c r="K374" i="17"/>
  <c r="K366" i="17"/>
  <c r="K358" i="17"/>
  <c r="K350" i="17"/>
  <c r="K342" i="17"/>
  <c r="K334" i="17"/>
  <c r="K326" i="17"/>
  <c r="K318" i="17"/>
  <c r="K310" i="17"/>
  <c r="K302" i="17"/>
  <c r="K294" i="17"/>
  <c r="K286" i="17"/>
  <c r="K278" i="17"/>
  <c r="K270" i="17"/>
  <c r="K262" i="17"/>
  <c r="K254" i="17"/>
  <c r="K246" i="17"/>
  <c r="K238" i="17"/>
  <c r="K230" i="17"/>
  <c r="K222" i="17"/>
  <c r="K214" i="17"/>
  <c r="K208" i="17"/>
  <c r="K203" i="17"/>
  <c r="K198" i="17"/>
  <c r="K192" i="17"/>
  <c r="K187" i="17"/>
  <c r="K182" i="17"/>
  <c r="K177" i="17"/>
  <c r="K173" i="17"/>
  <c r="K169" i="17"/>
  <c r="K165" i="17"/>
  <c r="K161" i="17"/>
  <c r="K157" i="17"/>
  <c r="K153" i="17"/>
  <c r="K149" i="17"/>
  <c r="K145" i="17"/>
  <c r="K141" i="17"/>
  <c r="K137" i="17"/>
  <c r="K133" i="17"/>
  <c r="K129" i="17"/>
  <c r="K125" i="17"/>
  <c r="K121" i="17"/>
  <c r="K117" i="17"/>
  <c r="K113" i="17"/>
  <c r="K109" i="17"/>
  <c r="K105" i="17"/>
  <c r="K101" i="17"/>
  <c r="K97" i="17"/>
  <c r="K93" i="17"/>
  <c r="K89" i="17"/>
  <c r="K85" i="17"/>
  <c r="K81" i="17"/>
  <c r="K77" i="17"/>
  <c r="K73" i="17"/>
  <c r="K69" i="17"/>
  <c r="K65" i="17"/>
  <c r="K61" i="17"/>
  <c r="K57" i="17"/>
  <c r="K53" i="17"/>
  <c r="K49" i="17"/>
  <c r="K45" i="17"/>
  <c r="K41" i="17"/>
  <c r="K37" i="17"/>
  <c r="K33" i="17"/>
  <c r="K29" i="17"/>
  <c r="K25" i="17"/>
  <c r="K21" i="17"/>
  <c r="K13" i="17"/>
  <c r="K629" i="17"/>
  <c r="K533" i="17"/>
  <c r="K485" i="17"/>
  <c r="K437" i="17"/>
  <c r="K389" i="17"/>
  <c r="K363" i="17"/>
  <c r="K339" i="17"/>
  <c r="K315" i="17"/>
  <c r="K291" i="17"/>
  <c r="K267" i="17"/>
  <c r="K243" i="17"/>
  <c r="K219" i="17"/>
  <c r="K202" i="17"/>
  <c r="K186" i="17"/>
  <c r="K176" i="17"/>
  <c r="K164" i="17"/>
  <c r="K152" i="17"/>
  <c r="K140" i="17"/>
  <c r="K128" i="17"/>
  <c r="K112" i="17"/>
  <c r="K96" i="17"/>
  <c r="K80" i="17"/>
  <c r="K68" i="17"/>
  <c r="K56" i="17"/>
  <c r="K44" i="17"/>
  <c r="K32" i="17"/>
  <c r="K16" i="17"/>
  <c r="H724" i="17"/>
  <c r="H720" i="17"/>
  <c r="H716" i="17"/>
  <c r="H712" i="17"/>
  <c r="H708" i="17"/>
  <c r="H704" i="17"/>
  <c r="H700" i="17"/>
  <c r="H696" i="17"/>
  <c r="H692" i="17"/>
  <c r="H688" i="17"/>
  <c r="H684" i="17"/>
  <c r="H680" i="17"/>
  <c r="H676" i="17"/>
  <c r="H672" i="17"/>
  <c r="H668" i="17"/>
  <c r="H664" i="17"/>
  <c r="H660" i="17"/>
  <c r="H656" i="17"/>
  <c r="H652" i="17"/>
  <c r="H648" i="17"/>
  <c r="H644" i="17"/>
  <c r="H640" i="17"/>
  <c r="H636" i="17"/>
  <c r="H632" i="17"/>
  <c r="H628" i="17"/>
  <c r="H624" i="17"/>
  <c r="H620" i="17"/>
  <c r="H616" i="17"/>
  <c r="H612" i="17"/>
  <c r="H608" i="17"/>
  <c r="H604" i="17"/>
  <c r="H600" i="17"/>
  <c r="H596" i="17"/>
  <c r="H592" i="17"/>
  <c r="H588" i="17"/>
  <c r="H584" i="17"/>
  <c r="H580" i="17"/>
  <c r="H576" i="17"/>
  <c r="H572" i="17"/>
  <c r="H568" i="17"/>
  <c r="H564" i="17"/>
  <c r="H560" i="17"/>
  <c r="H556" i="17"/>
  <c r="H552" i="17"/>
  <c r="H548" i="17"/>
  <c r="H544" i="17"/>
  <c r="H540" i="17"/>
  <c r="H536" i="17"/>
  <c r="H532" i="17"/>
  <c r="H528" i="17"/>
  <c r="H524" i="17"/>
  <c r="H520" i="17"/>
  <c r="H516" i="17"/>
  <c r="H512" i="17"/>
  <c r="H508" i="17"/>
  <c r="H504" i="17"/>
  <c r="H500" i="17"/>
  <c r="H496" i="17"/>
  <c r="H492" i="17"/>
  <c r="H488" i="17"/>
  <c r="H484" i="17"/>
  <c r="H480" i="17"/>
  <c r="H476" i="17"/>
  <c r="H472" i="17"/>
  <c r="H468" i="17"/>
  <c r="H464" i="17"/>
  <c r="H460" i="17"/>
  <c r="H456" i="17"/>
  <c r="H452" i="17"/>
  <c r="H448" i="17"/>
  <c r="H444" i="17"/>
  <c r="H440" i="17"/>
  <c r="H436" i="17"/>
  <c r="H432" i="17"/>
  <c r="H428" i="17"/>
  <c r="H424" i="17"/>
  <c r="H420" i="17"/>
  <c r="H416" i="17"/>
  <c r="H412" i="17"/>
  <c r="H408" i="17"/>
  <c r="H404" i="17"/>
  <c r="H400" i="17"/>
  <c r="H396" i="17"/>
  <c r="H392" i="17"/>
  <c r="H388" i="17"/>
  <c r="H723" i="17"/>
  <c r="H719" i="17"/>
  <c r="H715" i="17"/>
  <c r="H711" i="17"/>
  <c r="H707" i="17"/>
  <c r="H703" i="17"/>
  <c r="H699" i="17"/>
  <c r="H695" i="17"/>
  <c r="H691" i="17"/>
  <c r="H687" i="17"/>
  <c r="H683" i="17"/>
  <c r="H679" i="17"/>
  <c r="H675" i="17"/>
  <c r="H671" i="17"/>
  <c r="H667" i="17"/>
  <c r="H663" i="17"/>
  <c r="H659" i="17"/>
  <c r="H655" i="17"/>
  <c r="H651" i="17"/>
  <c r="H647" i="17"/>
  <c r="H643" i="17"/>
  <c r="H639" i="17"/>
  <c r="H635" i="17"/>
  <c r="H631" i="17"/>
  <c r="H627" i="17"/>
  <c r="H623" i="17"/>
  <c r="H619" i="17"/>
  <c r="H615" i="17"/>
  <c r="H611" i="17"/>
  <c r="H607" i="17"/>
  <c r="H603" i="17"/>
  <c r="H599" i="17"/>
  <c r="H595" i="17"/>
  <c r="H591" i="17"/>
  <c r="H587" i="17"/>
  <c r="H583" i="17"/>
  <c r="H579" i="17"/>
  <c r="H575" i="17"/>
  <c r="H571" i="17"/>
  <c r="H567" i="17"/>
  <c r="H563" i="17"/>
  <c r="H559" i="17"/>
  <c r="H555" i="17"/>
  <c r="H551" i="17"/>
  <c r="H547" i="17"/>
  <c r="H543" i="17"/>
  <c r="H539" i="17"/>
  <c r="H535" i="17"/>
  <c r="H531" i="17"/>
  <c r="H527" i="17"/>
  <c r="H523" i="17"/>
  <c r="H519" i="17"/>
  <c r="H515" i="17"/>
  <c r="H511" i="17"/>
  <c r="H507" i="17"/>
  <c r="H503" i="17"/>
  <c r="H499" i="17"/>
  <c r="H495" i="17"/>
  <c r="H491" i="17"/>
  <c r="H487" i="17"/>
  <c r="H483" i="17"/>
  <c r="H479" i="17"/>
  <c r="H475" i="17"/>
  <c r="H471" i="17"/>
  <c r="H467" i="17"/>
  <c r="H463" i="17"/>
  <c r="H459" i="17"/>
  <c r="H455" i="17"/>
  <c r="H451" i="17"/>
  <c r="H447" i="17"/>
  <c r="H443" i="17"/>
  <c r="H439" i="17"/>
  <c r="H435" i="17"/>
  <c r="H431" i="17"/>
  <c r="H427" i="17"/>
  <c r="H423" i="17"/>
  <c r="H419" i="17"/>
  <c r="H415" i="17"/>
  <c r="H411" i="17"/>
  <c r="H407" i="17"/>
  <c r="H403" i="17"/>
  <c r="H399" i="17"/>
  <c r="H395" i="17"/>
  <c r="H391" i="17"/>
  <c r="H387" i="17"/>
  <c r="H722" i="17"/>
  <c r="H718" i="17"/>
  <c r="H714" i="17"/>
  <c r="H710" i="17"/>
  <c r="H706" i="17"/>
  <c r="H702" i="17"/>
  <c r="H698" i="17"/>
  <c r="H694" i="17"/>
  <c r="H690" i="17"/>
  <c r="H686" i="17"/>
  <c r="H682" i="17"/>
  <c r="H678" i="17"/>
  <c r="H674" i="17"/>
  <c r="H670" i="17"/>
  <c r="H666" i="17"/>
  <c r="H662" i="17"/>
  <c r="H658" i="17"/>
  <c r="H654" i="17"/>
  <c r="H650" i="17"/>
  <c r="H646" i="17"/>
  <c r="H642" i="17"/>
  <c r="H638" i="17"/>
  <c r="H634" i="17"/>
  <c r="H630" i="17"/>
  <c r="H626" i="17"/>
  <c r="H622" i="17"/>
  <c r="H618" i="17"/>
  <c r="H614" i="17"/>
  <c r="H610" i="17"/>
  <c r="H606" i="17"/>
  <c r="H602" i="17"/>
  <c r="H598" i="17"/>
  <c r="H594" i="17"/>
  <c r="H590" i="17"/>
  <c r="H586" i="17"/>
  <c r="H582" i="17"/>
  <c r="H578" i="17"/>
  <c r="H574" i="17"/>
  <c r="H570" i="17"/>
  <c r="H566" i="17"/>
  <c r="H562" i="17"/>
  <c r="H558" i="17"/>
  <c r="H554" i="17"/>
  <c r="H550" i="17"/>
  <c r="H546" i="17"/>
  <c r="H542" i="17"/>
  <c r="H538" i="17"/>
  <c r="H534" i="17"/>
  <c r="H530" i="17"/>
  <c r="H526" i="17"/>
  <c r="H522" i="17"/>
  <c r="H518" i="17"/>
  <c r="H514" i="17"/>
  <c r="H510" i="17"/>
  <c r="H506" i="17"/>
  <c r="H502" i="17"/>
  <c r="H498" i="17"/>
  <c r="H494" i="17"/>
  <c r="H490" i="17"/>
  <c r="H486" i="17"/>
  <c r="H482" i="17"/>
  <c r="H478" i="17"/>
  <c r="H474" i="17"/>
  <c r="H470" i="17"/>
  <c r="H466" i="17"/>
  <c r="H462" i="17"/>
  <c r="H458" i="17"/>
  <c r="H454" i="17"/>
  <c r="H450" i="17"/>
  <c r="H446" i="17"/>
  <c r="H442" i="17"/>
  <c r="H438" i="17"/>
  <c r="H434" i="17"/>
  <c r="H430" i="17"/>
  <c r="H426" i="17"/>
  <c r="H422" i="17"/>
  <c r="H418" i="17"/>
  <c r="H414" i="17"/>
  <c r="H410" i="17"/>
  <c r="H406" i="17"/>
  <c r="H402" i="17"/>
  <c r="H398" i="17"/>
  <c r="H721" i="17"/>
  <c r="H717" i="17"/>
  <c r="H713" i="17"/>
  <c r="H709" i="17"/>
  <c r="H705" i="17"/>
  <c r="H701" i="17"/>
  <c r="H697" i="17"/>
  <c r="H693" i="17"/>
  <c r="H689" i="17"/>
  <c r="H685" i="17"/>
  <c r="H681" i="17"/>
  <c r="H677" i="17"/>
  <c r="H673" i="17"/>
  <c r="H669" i="17"/>
  <c r="H665" i="17"/>
  <c r="H661" i="17"/>
  <c r="H657" i="17"/>
  <c r="H653" i="17"/>
  <c r="H649" i="17"/>
  <c r="H645" i="17"/>
  <c r="H641" i="17"/>
  <c r="H637" i="17"/>
  <c r="H633" i="17"/>
  <c r="H629" i="17"/>
  <c r="H625" i="17"/>
  <c r="H621" i="17"/>
  <c r="H617" i="17"/>
  <c r="H613" i="17"/>
  <c r="H609" i="17"/>
  <c r="H605" i="17"/>
  <c r="H601" i="17"/>
  <c r="H597" i="17"/>
  <c r="H593" i="17"/>
  <c r="H589" i="17"/>
  <c r="H585" i="17"/>
  <c r="H581" i="17"/>
  <c r="H577" i="17"/>
  <c r="H573" i="17"/>
  <c r="H569" i="17"/>
  <c r="H565" i="17"/>
  <c r="H561" i="17"/>
  <c r="H557" i="17"/>
  <c r="H553" i="17"/>
  <c r="H549" i="17"/>
  <c r="H545" i="17"/>
  <c r="H541" i="17"/>
  <c r="H537" i="17"/>
  <c r="H533" i="17"/>
  <c r="H529" i="17"/>
  <c r="H525" i="17"/>
  <c r="H521" i="17"/>
  <c r="H517" i="17"/>
  <c r="H513" i="17"/>
  <c r="H509" i="17"/>
  <c r="H505" i="17"/>
  <c r="H501" i="17"/>
  <c r="H497" i="17"/>
  <c r="H493" i="17"/>
  <c r="H489" i="17"/>
  <c r="H485" i="17"/>
  <c r="H481" i="17"/>
  <c r="H477" i="17"/>
  <c r="H473" i="17"/>
  <c r="H469" i="17"/>
  <c r="H465" i="17"/>
  <c r="H461" i="17"/>
  <c r="H457" i="17"/>
  <c r="H453" i="17"/>
  <c r="H449" i="17"/>
  <c r="H445" i="17"/>
  <c r="H441" i="17"/>
  <c r="H437" i="17"/>
  <c r="H433" i="17"/>
  <c r="H429" i="17"/>
  <c r="H425" i="17"/>
  <c r="H421" i="17"/>
  <c r="H417" i="17"/>
  <c r="H413" i="17"/>
  <c r="H409" i="17"/>
  <c r="H405" i="17"/>
  <c r="H401" i="17"/>
  <c r="H397" i="17"/>
  <c r="H393" i="17"/>
  <c r="H389" i="17"/>
  <c r="H385" i="17"/>
  <c r="H394" i="17"/>
  <c r="H383" i="17"/>
  <c r="H379" i="17"/>
  <c r="H375" i="17"/>
  <c r="H371" i="17"/>
  <c r="H367" i="17"/>
  <c r="H363" i="17"/>
  <c r="H359" i="17"/>
  <c r="H355" i="17"/>
  <c r="H351" i="17"/>
  <c r="H347" i="17"/>
  <c r="H343" i="17"/>
  <c r="H339" i="17"/>
  <c r="H335" i="17"/>
  <c r="H331" i="17"/>
  <c r="H327" i="17"/>
  <c r="H323" i="17"/>
  <c r="H319" i="17"/>
  <c r="H315" i="17"/>
  <c r="H311" i="17"/>
  <c r="H307" i="17"/>
  <c r="H303" i="17"/>
  <c r="H299" i="17"/>
  <c r="H295" i="17"/>
  <c r="H291" i="17"/>
  <c r="H287" i="17"/>
  <c r="H283" i="17"/>
  <c r="H279" i="17"/>
  <c r="H275" i="17"/>
  <c r="H271" i="17"/>
  <c r="H267" i="17"/>
  <c r="H263" i="17"/>
  <c r="H259" i="17"/>
  <c r="H255" i="17"/>
  <c r="H251" i="17"/>
  <c r="H247" i="17"/>
  <c r="H243" i="17"/>
  <c r="H239" i="17"/>
  <c r="H235" i="17"/>
  <c r="H231" i="17"/>
  <c r="H227" i="17"/>
  <c r="H223" i="17"/>
  <c r="H219" i="17"/>
  <c r="H215" i="17"/>
  <c r="H211" i="17"/>
  <c r="H207" i="17"/>
  <c r="H203" i="17"/>
  <c r="H199" i="17"/>
  <c r="H195" i="17"/>
  <c r="H191" i="17"/>
  <c r="H187" i="17"/>
  <c r="H183" i="17"/>
  <c r="H179" i="17"/>
  <c r="H175" i="17"/>
  <c r="H171" i="17"/>
  <c r="H167" i="17"/>
  <c r="H163" i="17"/>
  <c r="H159" i="17"/>
  <c r="H155" i="17"/>
  <c r="H151" i="17"/>
  <c r="H147" i="17"/>
  <c r="H143" i="17"/>
  <c r="H139" i="17"/>
  <c r="H135" i="17"/>
  <c r="H131" i="17"/>
  <c r="H127" i="17"/>
  <c r="H123" i="17"/>
  <c r="H119" i="17"/>
  <c r="H115" i="17"/>
  <c r="H111" i="17"/>
  <c r="H107" i="17"/>
  <c r="H103" i="17"/>
  <c r="H99" i="17"/>
  <c r="H95" i="17"/>
  <c r="H91" i="17"/>
  <c r="H87" i="17"/>
  <c r="H83" i="17"/>
  <c r="H79" i="17"/>
  <c r="H75" i="17"/>
  <c r="H71" i="17"/>
  <c r="H67" i="17"/>
  <c r="H63" i="17"/>
  <c r="H59" i="17"/>
  <c r="H55" i="17"/>
  <c r="H390" i="17"/>
  <c r="H382" i="17"/>
  <c r="H378" i="17"/>
  <c r="H374" i="17"/>
  <c r="H370" i="17"/>
  <c r="H366" i="17"/>
  <c r="H362" i="17"/>
  <c r="H358" i="17"/>
  <c r="H354" i="17"/>
  <c r="H350" i="17"/>
  <c r="H346" i="17"/>
  <c r="H342" i="17"/>
  <c r="H338" i="17"/>
  <c r="H334" i="17"/>
  <c r="H330" i="17"/>
  <c r="H326" i="17"/>
  <c r="H322" i="17"/>
  <c r="H318" i="17"/>
  <c r="H314" i="17"/>
  <c r="H310" i="17"/>
  <c r="H306" i="17"/>
  <c r="H302" i="17"/>
  <c r="H298" i="17"/>
  <c r="H294" i="17"/>
  <c r="H290" i="17"/>
  <c r="H286" i="17"/>
  <c r="H282" i="17"/>
  <c r="H278" i="17"/>
  <c r="H274" i="17"/>
  <c r="H270" i="17"/>
  <c r="H266" i="17"/>
  <c r="H262" i="17"/>
  <c r="H258" i="17"/>
  <c r="H254" i="17"/>
  <c r="H250" i="17"/>
  <c r="H246" i="17"/>
  <c r="H242" i="17"/>
  <c r="H238" i="17"/>
  <c r="H234" i="17"/>
  <c r="H230" i="17"/>
  <c r="H226" i="17"/>
  <c r="H222" i="17"/>
  <c r="H218" i="17"/>
  <c r="H214" i="17"/>
  <c r="H210" i="17"/>
  <c r="H206" i="17"/>
  <c r="H202" i="17"/>
  <c r="H198" i="17"/>
  <c r="H194" i="17"/>
  <c r="H190" i="17"/>
  <c r="H186" i="17"/>
  <c r="H182" i="17"/>
  <c r="H178" i="17"/>
  <c r="H174" i="17"/>
  <c r="H170" i="17"/>
  <c r="H166" i="17"/>
  <c r="H162" i="17"/>
  <c r="H158" i="17"/>
  <c r="H154" i="17"/>
  <c r="H150" i="17"/>
  <c r="H146" i="17"/>
  <c r="H142" i="17"/>
  <c r="H138" i="17"/>
  <c r="H134" i="17"/>
  <c r="H130" i="17"/>
  <c r="H126" i="17"/>
  <c r="H122" i="17"/>
  <c r="H118" i="17"/>
  <c r="H114" i="17"/>
  <c r="H110" i="17"/>
  <c r="H106" i="17"/>
  <c r="H102" i="17"/>
  <c r="H98" i="17"/>
  <c r="H94" i="17"/>
  <c r="H90" i="17"/>
  <c r="H86" i="17"/>
  <c r="H82" i="17"/>
  <c r="H78" i="17"/>
  <c r="H74" i="17"/>
  <c r="H70" i="17"/>
  <c r="H66" i="17"/>
  <c r="H62" i="17"/>
  <c r="H58" i="17"/>
  <c r="H54" i="17"/>
  <c r="H50" i="17"/>
  <c r="H46" i="17"/>
  <c r="H42" i="17"/>
  <c r="H38" i="17"/>
  <c r="H34" i="17"/>
  <c r="H386" i="17"/>
  <c r="H381" i="17"/>
  <c r="H377" i="17"/>
  <c r="H373" i="17"/>
  <c r="H369" i="17"/>
  <c r="H365" i="17"/>
  <c r="H361" i="17"/>
  <c r="H357" i="17"/>
  <c r="H353" i="17"/>
  <c r="H349" i="17"/>
  <c r="H345" i="17"/>
  <c r="H341" i="17"/>
  <c r="H337" i="17"/>
  <c r="H333" i="17"/>
  <c r="H329" i="17"/>
  <c r="H325" i="17"/>
  <c r="H321" i="17"/>
  <c r="H317" i="17"/>
  <c r="H313" i="17"/>
  <c r="H309" i="17"/>
  <c r="H305" i="17"/>
  <c r="H301" i="17"/>
  <c r="H297" i="17"/>
  <c r="H293" i="17"/>
  <c r="H289" i="17"/>
  <c r="H285" i="17"/>
  <c r="H281" i="17"/>
  <c r="H277" i="17"/>
  <c r="H273" i="17"/>
  <c r="H269" i="17"/>
  <c r="H265" i="17"/>
  <c r="H261" i="17"/>
  <c r="H257" i="17"/>
  <c r="H253" i="17"/>
  <c r="H249" i="17"/>
  <c r="H245" i="17"/>
  <c r="H241" i="17"/>
  <c r="H237" i="17"/>
  <c r="H233" i="17"/>
  <c r="H229" i="17"/>
  <c r="H225" i="17"/>
  <c r="H221" i="17"/>
  <c r="H217" i="17"/>
  <c r="H213" i="17"/>
  <c r="H209" i="17"/>
  <c r="H205" i="17"/>
  <c r="H201" i="17"/>
  <c r="H197" i="17"/>
  <c r="H193" i="17"/>
  <c r="H189" i="17"/>
  <c r="H185" i="17"/>
  <c r="H181" i="17"/>
  <c r="H177" i="17"/>
  <c r="H173" i="17"/>
  <c r="H169" i="17"/>
  <c r="H165" i="17"/>
  <c r="H161" i="17"/>
  <c r="H157" i="17"/>
  <c r="H153" i="17"/>
  <c r="H149" i="17"/>
  <c r="H145" i="17"/>
  <c r="H141" i="17"/>
  <c r="H137" i="17"/>
  <c r="H133" i="17"/>
  <c r="H129" i="17"/>
  <c r="H125" i="17"/>
  <c r="H121" i="17"/>
  <c r="H117" i="17"/>
  <c r="H113" i="17"/>
  <c r="H109" i="17"/>
  <c r="H105" i="17"/>
  <c r="H101" i="17"/>
  <c r="H97" i="17"/>
  <c r="H93" i="17"/>
  <c r="H89" i="17"/>
  <c r="H85" i="17"/>
  <c r="H81" i="17"/>
  <c r="H77" i="17"/>
  <c r="H73" i="17"/>
  <c r="H69" i="17"/>
  <c r="H65" i="17"/>
  <c r="H61" i="17"/>
  <c r="H57" i="17"/>
  <c r="H53" i="17"/>
  <c r="H49" i="17"/>
  <c r="H384" i="17"/>
  <c r="H380" i="17"/>
  <c r="H376" i="17"/>
  <c r="H372" i="17"/>
  <c r="H368" i="17"/>
  <c r="H364" i="17"/>
  <c r="H360" i="17"/>
  <c r="H356" i="17"/>
  <c r="H352" i="17"/>
  <c r="H348" i="17"/>
  <c r="H344" i="17"/>
  <c r="H340" i="17"/>
  <c r="H336" i="17"/>
  <c r="H332" i="17"/>
  <c r="H328" i="17"/>
  <c r="H324" i="17"/>
  <c r="H320" i="17"/>
  <c r="H316" i="17"/>
  <c r="H312" i="17"/>
  <c r="H308" i="17"/>
  <c r="H304" i="17"/>
  <c r="H300" i="17"/>
  <c r="H296" i="17"/>
  <c r="H292" i="17"/>
  <c r="H288" i="17"/>
  <c r="H284" i="17"/>
  <c r="H280" i="17"/>
  <c r="H276" i="17"/>
  <c r="H272" i="17"/>
  <c r="H268" i="17"/>
  <c r="H264" i="17"/>
  <c r="H260" i="17"/>
  <c r="H256" i="17"/>
  <c r="H252" i="17"/>
  <c r="H248" i="17"/>
  <c r="H244" i="17"/>
  <c r="H240" i="17"/>
  <c r="H236" i="17"/>
  <c r="H232" i="17"/>
  <c r="H228" i="17"/>
  <c r="H224" i="17"/>
  <c r="H220" i="17"/>
  <c r="H216" i="17"/>
  <c r="H212" i="17"/>
  <c r="H208" i="17"/>
  <c r="H204" i="17"/>
  <c r="H200" i="17"/>
  <c r="H196" i="17"/>
  <c r="H192" i="17"/>
  <c r="H188" i="17"/>
  <c r="H184" i="17"/>
  <c r="H180" i="17"/>
  <c r="H176" i="17"/>
  <c r="H172" i="17"/>
  <c r="H168" i="17"/>
  <c r="H164" i="17"/>
  <c r="H160" i="17"/>
  <c r="H156" i="17"/>
  <c r="H152" i="17"/>
  <c r="H148" i="17"/>
  <c r="H144" i="17"/>
  <c r="H140" i="17"/>
  <c r="H136" i="17"/>
  <c r="H132" i="17"/>
  <c r="H128" i="17"/>
  <c r="H124" i="17"/>
  <c r="H120" i="17"/>
  <c r="H116" i="17"/>
  <c r="H112" i="17"/>
  <c r="H108" i="17"/>
  <c r="H104" i="17"/>
  <c r="H100" i="17"/>
  <c r="H96" i="17"/>
  <c r="H92" i="17"/>
  <c r="H88" i="17"/>
  <c r="H84" i="17"/>
  <c r="H80" i="17"/>
  <c r="H76" i="17"/>
  <c r="H72" i="17"/>
  <c r="H68" i="17"/>
  <c r="H64" i="17"/>
  <c r="H60" i="17"/>
  <c r="H56" i="17"/>
  <c r="H52" i="17"/>
  <c r="H48" i="17"/>
  <c r="H44" i="17"/>
  <c r="H40" i="17"/>
  <c r="H36" i="17"/>
  <c r="H51" i="17"/>
  <c r="H41" i="17"/>
  <c r="H33" i="17"/>
  <c r="H29" i="17"/>
  <c r="H25" i="17"/>
  <c r="H21" i="17"/>
  <c r="H17" i="17"/>
  <c r="H13" i="17"/>
  <c r="H16" i="17"/>
  <c r="H45" i="17"/>
  <c r="H31" i="17"/>
  <c r="H23" i="17"/>
  <c r="H43" i="17"/>
  <c r="H30" i="17"/>
  <c r="H22" i="17"/>
  <c r="H14" i="17"/>
  <c r="H47" i="17"/>
  <c r="H39" i="17"/>
  <c r="H32" i="17"/>
  <c r="H28" i="17"/>
  <c r="H24" i="17"/>
  <c r="H20" i="17"/>
  <c r="H12" i="17"/>
  <c r="H37" i="17"/>
  <c r="H27" i="17"/>
  <c r="H15" i="17"/>
  <c r="H35" i="17"/>
  <c r="H26" i="17"/>
  <c r="H18" i="17"/>
  <c r="H19" i="17"/>
  <c r="H11" i="17"/>
  <c r="I6" i="15" l="1"/>
  <c r="I7" i="15"/>
  <c r="I8" i="15"/>
  <c r="I9" i="15"/>
  <c r="I10" i="15"/>
  <c r="I11" i="15"/>
  <c r="I12" i="15"/>
  <c r="I13" i="15"/>
  <c r="I5" i="15"/>
  <c r="I4" i="15"/>
  <c r="J4" i="15" s="1"/>
  <c r="D6" i="15" l="1"/>
  <c r="J6" i="15" s="1"/>
  <c r="D7" i="15"/>
  <c r="J7" i="15" s="1"/>
  <c r="D8" i="15"/>
  <c r="J8" i="15" s="1"/>
  <c r="D9" i="15"/>
  <c r="D10" i="15"/>
  <c r="J10" i="15" s="1"/>
  <c r="D11" i="15"/>
  <c r="J11" i="15" s="1"/>
  <c r="D12" i="15"/>
  <c r="J12" i="15" s="1"/>
  <c r="D13" i="15"/>
  <c r="J13" i="15" s="1"/>
  <c r="D5" i="15"/>
  <c r="J5" i="15" s="1"/>
  <c r="J17" i="15" l="1"/>
  <c r="J9" i="15"/>
  <c r="J15" i="15" s="1"/>
  <c r="B103" i="14" l="1"/>
  <c r="F2" i="14" l="1"/>
  <c r="O105" i="12" l="1"/>
  <c r="L7" i="12" l="1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L105" i="12" l="1"/>
  <c r="B105" i="12" l="1"/>
  <c r="N105" i="12" s="1"/>
  <c r="M105" i="12" l="1"/>
  <c r="H72" i="8" l="1"/>
  <c r="H73" i="8" s="1"/>
  <c r="L6" i="12" l="1"/>
  <c r="J7" i="12" l="1"/>
  <c r="J8" i="12"/>
  <c r="J9" i="12"/>
  <c r="J11" i="12"/>
  <c r="J14" i="12"/>
  <c r="J17" i="12"/>
  <c r="J18" i="12"/>
  <c r="J20" i="12"/>
  <c r="J21" i="12"/>
  <c r="J22" i="12"/>
  <c r="J24" i="12"/>
  <c r="J29" i="12"/>
  <c r="J25" i="12"/>
  <c r="J28" i="12"/>
  <c r="J31" i="12"/>
  <c r="J33" i="12"/>
  <c r="J34" i="12"/>
  <c r="J30" i="12"/>
  <c r="J39" i="12"/>
  <c r="J35" i="12"/>
  <c r="J36" i="12"/>
  <c r="J43" i="12"/>
  <c r="J40" i="12"/>
  <c r="J41" i="12"/>
  <c r="J46" i="12"/>
  <c r="J50" i="12"/>
  <c r="J44" i="12"/>
  <c r="J53" i="12"/>
  <c r="J55" i="12"/>
  <c r="J58" i="12"/>
  <c r="J56" i="12"/>
  <c r="J60" i="12"/>
  <c r="J61" i="12"/>
  <c r="J65" i="12"/>
  <c r="J62" i="12"/>
  <c r="J66" i="12"/>
  <c r="J69" i="12"/>
  <c r="J68" i="12"/>
  <c r="J70" i="12"/>
  <c r="J73" i="12"/>
  <c r="J74" i="12"/>
  <c r="J76" i="12"/>
  <c r="J75" i="12"/>
  <c r="J78" i="12"/>
  <c r="J79" i="12"/>
  <c r="J82" i="12"/>
  <c r="J83" i="12"/>
  <c r="J81" i="12"/>
  <c r="J87" i="12"/>
  <c r="J84" i="12"/>
  <c r="J88" i="12"/>
  <c r="J89" i="12"/>
  <c r="J91" i="12"/>
  <c r="J95" i="12"/>
  <c r="J94" i="12"/>
  <c r="J92" i="12"/>
  <c r="J96" i="12"/>
  <c r="J99" i="12"/>
  <c r="J98" i="12"/>
  <c r="J101" i="12"/>
  <c r="J102" i="12"/>
  <c r="J103" i="12"/>
  <c r="H7" i="12"/>
  <c r="H8" i="12"/>
  <c r="H9" i="12"/>
  <c r="H11" i="12"/>
  <c r="H14" i="12"/>
  <c r="H17" i="12"/>
  <c r="H18" i="12"/>
  <c r="H20" i="12"/>
  <c r="H21" i="12"/>
  <c r="H22" i="12"/>
  <c r="H24" i="12"/>
  <c r="H29" i="12"/>
  <c r="H25" i="12"/>
  <c r="H28" i="12"/>
  <c r="H31" i="12"/>
  <c r="H33" i="12"/>
  <c r="H34" i="12"/>
  <c r="H30" i="12"/>
  <c r="H39" i="12"/>
  <c r="H35" i="12"/>
  <c r="H36" i="12"/>
  <c r="H43" i="12"/>
  <c r="H40" i="12"/>
  <c r="H41" i="12"/>
  <c r="H46" i="12"/>
  <c r="H50" i="12"/>
  <c r="H44" i="12"/>
  <c r="H53" i="12"/>
  <c r="H55" i="12"/>
  <c r="H58" i="12"/>
  <c r="H56" i="12"/>
  <c r="H60" i="12"/>
  <c r="H61" i="12"/>
  <c r="H65" i="12"/>
  <c r="H62" i="12"/>
  <c r="H66" i="12"/>
  <c r="H69" i="12"/>
  <c r="H68" i="12"/>
  <c r="H70" i="12"/>
  <c r="H73" i="12"/>
  <c r="H74" i="12"/>
  <c r="H76" i="12"/>
  <c r="H75" i="12"/>
  <c r="H78" i="12"/>
  <c r="H79" i="12"/>
  <c r="H82" i="12"/>
  <c r="H83" i="12"/>
  <c r="H81" i="12"/>
  <c r="H87" i="12"/>
  <c r="H84" i="12"/>
  <c r="H88" i="12"/>
  <c r="H89" i="12"/>
  <c r="H91" i="12"/>
  <c r="H95" i="12"/>
  <c r="H94" i="12"/>
  <c r="H92" i="12"/>
  <c r="H96" i="12"/>
  <c r="H99" i="12"/>
  <c r="H98" i="12"/>
  <c r="H101" i="12"/>
  <c r="H102" i="12"/>
  <c r="H103" i="12"/>
  <c r="J6" i="12"/>
  <c r="H6" i="12"/>
  <c r="F6" i="12"/>
  <c r="F104" i="12" l="1"/>
  <c r="F105" i="12" s="1"/>
  <c r="E2" i="12"/>
  <c r="H104" i="12"/>
  <c r="J104" i="12"/>
  <c r="J105" i="12" l="1"/>
  <c r="H105" i="12"/>
  <c r="F30" i="11"/>
  <c r="G29" i="8"/>
  <c r="E107" i="12" l="1"/>
  <c r="A70" i="10" l="1"/>
  <c r="G68" i="10" l="1"/>
  <c r="G67" i="10"/>
  <c r="G66" i="10"/>
  <c r="G65" i="10"/>
  <c r="G63" i="10"/>
  <c r="G59" i="10"/>
  <c r="G58" i="10"/>
  <c r="G57" i="10"/>
  <c r="G56" i="10"/>
  <c r="G54" i="10"/>
  <c r="G51" i="10"/>
  <c r="G50" i="10"/>
  <c r="G49" i="10"/>
  <c r="G47" i="10"/>
  <c r="G45" i="10"/>
  <c r="G44" i="10"/>
  <c r="G42" i="10"/>
  <c r="G41" i="10"/>
  <c r="G39" i="10"/>
  <c r="G38" i="10"/>
  <c r="G37" i="10"/>
  <c r="G35" i="10"/>
  <c r="G34" i="10"/>
  <c r="G33" i="10"/>
  <c r="G29" i="10"/>
  <c r="G27" i="10"/>
  <c r="G24" i="10"/>
  <c r="G20" i="10"/>
  <c r="G19" i="10"/>
  <c r="G17" i="10"/>
  <c r="G16" i="10"/>
  <c r="G15" i="10"/>
  <c r="G14" i="10"/>
  <c r="G13" i="10"/>
  <c r="G12" i="10"/>
  <c r="G11" i="10"/>
  <c r="I67" i="10"/>
  <c r="I56" i="10"/>
  <c r="I54" i="10"/>
  <c r="I51" i="10"/>
  <c r="I50" i="10"/>
  <c r="I49" i="10"/>
  <c r="I47" i="10"/>
  <c r="I45" i="10"/>
  <c r="I44" i="10"/>
  <c r="I42" i="10"/>
  <c r="I39" i="10"/>
  <c r="F7" i="11" l="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6" i="11"/>
  <c r="A71" i="11"/>
  <c r="E2" i="11"/>
  <c r="F70" i="11" l="1"/>
  <c r="F71" i="11" s="1"/>
  <c r="E73" i="11" s="1"/>
  <c r="G70" i="8" l="1"/>
  <c r="G71" i="8"/>
  <c r="E66" i="10" l="1"/>
  <c r="E65" i="10"/>
  <c r="E59" i="10"/>
  <c r="E62" i="10"/>
  <c r="E12" i="10" l="1"/>
  <c r="E41" i="10"/>
  <c r="E38" i="10"/>
  <c r="E17" i="10"/>
  <c r="E37" i="10"/>
  <c r="H13" i="10" l="1"/>
  <c r="H63" i="10"/>
  <c r="H59" i="10"/>
  <c r="H41" i="10"/>
  <c r="I41" i="10" s="1"/>
  <c r="H38" i="10"/>
  <c r="H37" i="10"/>
  <c r="H24" i="10"/>
  <c r="H20" i="10"/>
  <c r="H17" i="10"/>
  <c r="H7" i="10"/>
  <c r="I57" i="10"/>
  <c r="E7" i="10" l="1"/>
  <c r="E11" i="10"/>
  <c r="E14" i="10"/>
  <c r="E15" i="10"/>
  <c r="E16" i="10"/>
  <c r="E19" i="10"/>
  <c r="E27" i="10"/>
  <c r="E26" i="10"/>
  <c r="E29" i="10"/>
  <c r="E33" i="10"/>
  <c r="E34" i="10"/>
  <c r="E35" i="10"/>
  <c r="E39" i="10"/>
  <c r="E42" i="10"/>
  <c r="E45" i="10"/>
  <c r="E47" i="10"/>
  <c r="E49" i="10"/>
  <c r="E50" i="10"/>
  <c r="E51" i="10"/>
  <c r="E54" i="10"/>
  <c r="E58" i="10"/>
  <c r="E57" i="10"/>
  <c r="E67" i="10"/>
  <c r="E68" i="10"/>
  <c r="I7" i="10"/>
  <c r="I8" i="10"/>
  <c r="I9" i="10"/>
  <c r="I10" i="10"/>
  <c r="I11" i="10"/>
  <c r="I12" i="10"/>
  <c r="I14" i="10"/>
  <c r="I15" i="10"/>
  <c r="I16" i="10"/>
  <c r="I17" i="10"/>
  <c r="I19" i="10"/>
  <c r="I18" i="10"/>
  <c r="I20" i="10"/>
  <c r="I58" i="10"/>
  <c r="I59" i="10"/>
  <c r="I62" i="10"/>
  <c r="I63" i="10"/>
  <c r="I65" i="10"/>
  <c r="I66" i="10"/>
  <c r="I13" i="10"/>
  <c r="I68" i="10"/>
  <c r="G7" i="10"/>
  <c r="G8" i="10"/>
  <c r="G9" i="10"/>
  <c r="G10" i="10"/>
  <c r="G18" i="10"/>
  <c r="G21" i="10"/>
  <c r="G22" i="10"/>
  <c r="G23" i="10"/>
  <c r="G25" i="10"/>
  <c r="G28" i="10"/>
  <c r="G31" i="10"/>
  <c r="G32" i="10"/>
  <c r="G36" i="10"/>
  <c r="G40" i="10"/>
  <c r="G43" i="10"/>
  <c r="G46" i="10"/>
  <c r="G48" i="10"/>
  <c r="G52" i="10"/>
  <c r="G53" i="10"/>
  <c r="G55" i="10"/>
  <c r="G60" i="10"/>
  <c r="G61" i="10"/>
  <c r="G64" i="10"/>
  <c r="G6" i="10"/>
  <c r="D2" i="10"/>
  <c r="E69" i="10" l="1"/>
  <c r="E70" i="10" s="1"/>
  <c r="I69" i="10" l="1"/>
  <c r="I70" i="10" s="1"/>
  <c r="G69" i="10"/>
  <c r="G70" i="10" l="1"/>
  <c r="D72" i="10" s="1"/>
  <c r="G7" i="8" l="1"/>
  <c r="G8" i="8"/>
  <c r="G9" i="8"/>
  <c r="G10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30" i="8"/>
  <c r="G31" i="8"/>
  <c r="G32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6" i="8"/>
  <c r="E2" i="8"/>
  <c r="G72" i="8" l="1"/>
  <c r="G73" i="8" l="1"/>
  <c r="E75" i="8" s="1"/>
</calcChain>
</file>

<file path=xl/comments1.xml><?xml version="1.0" encoding="utf-8"?>
<comments xmlns="http://schemas.openxmlformats.org/spreadsheetml/2006/main">
  <authors>
    <author>Oustrieres Pauline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Oustrieres Pauline:</t>
        </r>
        <r>
          <rPr>
            <sz val="9"/>
            <color indexed="81"/>
            <rFont val="Tahoma"/>
            <family val="2"/>
          </rPr>
          <t xml:space="preserve">
Voir rufin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Oustrieres Pauline:</t>
        </r>
        <r>
          <rPr>
            <sz val="9"/>
            <color indexed="81"/>
            <rFont val="Tahoma"/>
            <family val="2"/>
          </rPr>
          <t xml:space="preserve">
Voir rufin</t>
        </r>
      </text>
    </comment>
  </commentList>
</comments>
</file>

<file path=xl/comments2.xml><?xml version="1.0" encoding="utf-8"?>
<comments xmlns="http://schemas.openxmlformats.org/spreadsheetml/2006/main">
  <authors>
    <author>Oustrieres Pauline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Oustrieres Pauline:</t>
        </r>
        <r>
          <rPr>
            <sz val="9"/>
            <color indexed="81"/>
            <rFont val="Tahoma"/>
            <family val="2"/>
          </rPr>
          <t xml:space="preserve">
Mettre à jour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Oustrieres Pauline:</t>
        </r>
        <r>
          <rPr>
            <sz val="9"/>
            <color indexed="81"/>
            <rFont val="Tahoma"/>
            <family val="2"/>
          </rPr>
          <t xml:space="preserve">
Mettre à jour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Oustrieres Pauline:</t>
        </r>
        <r>
          <rPr>
            <sz val="9"/>
            <color indexed="81"/>
            <rFont val="Tahoma"/>
            <family val="2"/>
          </rPr>
          <t xml:space="preserve">
A scanner
</t>
        </r>
      </text>
    </comment>
  </commentList>
</comments>
</file>

<file path=xl/comments3.xml><?xml version="1.0" encoding="utf-8"?>
<comments xmlns="http://schemas.openxmlformats.org/spreadsheetml/2006/main">
  <authors>
    <author>Oustrieres Pauline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Oustrieres Pauline:</t>
        </r>
        <r>
          <rPr>
            <sz val="9"/>
            <color indexed="81"/>
            <rFont val="Tahoma"/>
            <family val="2"/>
          </rPr>
          <t xml:space="preserve">
Voir rufin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Oustrieres Pauline:</t>
        </r>
        <r>
          <rPr>
            <sz val="9"/>
            <color indexed="81"/>
            <rFont val="Tahoma"/>
            <family val="2"/>
          </rPr>
          <t xml:space="preserve">
Voir rufin</t>
        </r>
      </text>
    </comment>
  </commentList>
</comments>
</file>

<file path=xl/sharedStrings.xml><?xml version="1.0" encoding="utf-8"?>
<sst xmlns="http://schemas.openxmlformats.org/spreadsheetml/2006/main" count="1981" uniqueCount="354">
  <si>
    <t>Update</t>
  </si>
  <si>
    <t>Date:</t>
  </si>
  <si>
    <t>Surname</t>
  </si>
  <si>
    <t>Name</t>
  </si>
  <si>
    <t>Expire le</t>
  </si>
  <si>
    <t>Statut</t>
  </si>
  <si>
    <t>Jacques</t>
  </si>
  <si>
    <t>Franck</t>
  </si>
  <si>
    <t>Fait le</t>
  </si>
  <si>
    <t>Alain</t>
  </si>
  <si>
    <t>Joseph</t>
  </si>
  <si>
    <t>SITE</t>
  </si>
  <si>
    <t>Poste</t>
  </si>
  <si>
    <t>SOUZA BITOLI</t>
  </si>
  <si>
    <t>IMI</t>
  </si>
  <si>
    <t>AWA</t>
  </si>
  <si>
    <t>ZATCHI</t>
  </si>
  <si>
    <t>LOANGO</t>
  </si>
  <si>
    <t>KITINA</t>
  </si>
  <si>
    <t>DP3</t>
  </si>
  <si>
    <t>WEST ARIEL</t>
  </si>
  <si>
    <t>KOUAKOUALA</t>
  </si>
  <si>
    <t>TAD</t>
  </si>
  <si>
    <t>AFRICAN FJORD</t>
  </si>
  <si>
    <t>SSD18</t>
  </si>
  <si>
    <t>REMPLACANT</t>
  </si>
  <si>
    <t>Sela</t>
  </si>
  <si>
    <t>Ramirez</t>
  </si>
  <si>
    <t>Dexter</t>
  </si>
  <si>
    <t>André</t>
  </si>
  <si>
    <t>Sdistel</t>
  </si>
  <si>
    <t>Roland</t>
  </si>
  <si>
    <t>Venance</t>
  </si>
  <si>
    <t>Didier</t>
  </si>
  <si>
    <t>Eric</t>
  </si>
  <si>
    <t>Yann</t>
  </si>
  <si>
    <t>Issa</t>
  </si>
  <si>
    <t>Bourgel</t>
  </si>
  <si>
    <t>Djefry</t>
  </si>
  <si>
    <t>Valdry</t>
  </si>
  <si>
    <t>Gildas</t>
  </si>
  <si>
    <t>Yvon</t>
  </si>
  <si>
    <t>Marius</t>
  </si>
  <si>
    <t>Ilitch</t>
  </si>
  <si>
    <t>Seyderin</t>
  </si>
  <si>
    <t>Arsene</t>
  </si>
  <si>
    <t>Arnaud</t>
  </si>
  <si>
    <t>Paul</t>
  </si>
  <si>
    <t>Christ</t>
  </si>
  <si>
    <t>Bob</t>
  </si>
  <si>
    <t>Rodolpho</t>
  </si>
  <si>
    <t>Rody</t>
  </si>
  <si>
    <t>Alphonse</t>
  </si>
  <si>
    <t>Patrick</t>
  </si>
  <si>
    <t>Roxan</t>
  </si>
  <si>
    <t>Jules Cesar</t>
  </si>
  <si>
    <t>Destin</t>
  </si>
  <si>
    <t>Ferdinand</t>
  </si>
  <si>
    <t>Didace</t>
  </si>
  <si>
    <t>Severin</t>
  </si>
  <si>
    <t>Dominique</t>
  </si>
  <si>
    <t>Pierre</t>
  </si>
  <si>
    <t>Narly</t>
  </si>
  <si>
    <t>Hervé</t>
  </si>
  <si>
    <t>Louis</t>
  </si>
  <si>
    <t>Davis</t>
  </si>
  <si>
    <t>Adam</t>
  </si>
  <si>
    <t>Guy</t>
  </si>
  <si>
    <t>Vermany</t>
  </si>
  <si>
    <t>Jean-Bruno</t>
  </si>
  <si>
    <t>Ramael</t>
  </si>
  <si>
    <t>Mariotti</t>
  </si>
  <si>
    <t>Jean-Michel</t>
  </si>
  <si>
    <t>Jean-Roger</t>
  </si>
  <si>
    <t>Innocent</t>
  </si>
  <si>
    <t xml:space="preserve">Achille </t>
  </si>
  <si>
    <t>Wilfried</t>
  </si>
  <si>
    <t>Davy</t>
  </si>
  <si>
    <t>YOKA</t>
  </si>
  <si>
    <t xml:space="preserve">YOBA </t>
  </si>
  <si>
    <t xml:space="preserve">YELESSA </t>
  </si>
  <si>
    <t xml:space="preserve">VIMALIN </t>
  </si>
  <si>
    <t xml:space="preserve">TOTO </t>
  </si>
  <si>
    <t xml:space="preserve">Tchikaya </t>
  </si>
  <si>
    <t xml:space="preserve">SOLOULA </t>
  </si>
  <si>
    <t xml:space="preserve">SIMBA </t>
  </si>
  <si>
    <t xml:space="preserve">SAMBA </t>
  </si>
  <si>
    <t xml:space="preserve">POATY </t>
  </si>
  <si>
    <t xml:space="preserve">PEMBET </t>
  </si>
  <si>
    <t xml:space="preserve">OYEKA </t>
  </si>
  <si>
    <t xml:space="preserve">OKANDZI </t>
  </si>
  <si>
    <t xml:space="preserve">OBE </t>
  </si>
  <si>
    <t xml:space="preserve">NZIHOU </t>
  </si>
  <si>
    <t xml:space="preserve">N'TSELE  </t>
  </si>
  <si>
    <t>NGUINDA</t>
  </si>
  <si>
    <t xml:space="preserve">NGUIE </t>
  </si>
  <si>
    <t xml:space="preserve">NGOUALA </t>
  </si>
  <si>
    <t xml:space="preserve">NDIMINA </t>
  </si>
  <si>
    <t xml:space="preserve">MVOUMBI </t>
  </si>
  <si>
    <t xml:space="preserve">MOUSSONO </t>
  </si>
  <si>
    <t xml:space="preserve">MONDZONGO </t>
  </si>
  <si>
    <t xml:space="preserve">MOMBOKO </t>
  </si>
  <si>
    <t xml:space="preserve">MILONGO </t>
  </si>
  <si>
    <t xml:space="preserve">MBOUNGOU </t>
  </si>
  <si>
    <t xml:space="preserve">MBIZI SAMBA </t>
  </si>
  <si>
    <t xml:space="preserve">MBAKOU NGOKO </t>
  </si>
  <si>
    <t xml:space="preserve">MAYEMBA </t>
  </si>
  <si>
    <t xml:space="preserve">MAYELA </t>
  </si>
  <si>
    <t>MATONGO KIMANGOU</t>
  </si>
  <si>
    <t xml:space="preserve">MARLANGE </t>
  </si>
  <si>
    <t>MAMBOUANA</t>
  </si>
  <si>
    <t xml:space="preserve">MAKAYA MESSO </t>
  </si>
  <si>
    <t xml:space="preserve">MAHOUNGOU </t>
  </si>
  <si>
    <t xml:space="preserve">MADZIMALANOU </t>
  </si>
  <si>
    <t>KYTOUKA</t>
  </si>
  <si>
    <t xml:space="preserve">KOUMBA </t>
  </si>
  <si>
    <t xml:space="preserve">KOMBO </t>
  </si>
  <si>
    <t xml:space="preserve">KOLA </t>
  </si>
  <si>
    <t xml:space="preserve">KOKOLO PONGUY </t>
  </si>
  <si>
    <t xml:space="preserve">KOKASSALA </t>
  </si>
  <si>
    <t xml:space="preserve">KIPOYA MAPELE </t>
  </si>
  <si>
    <t>Kimpolo</t>
  </si>
  <si>
    <t xml:space="preserve">KIMANGOU </t>
  </si>
  <si>
    <t xml:space="preserve">KABIKISSA </t>
  </si>
  <si>
    <t xml:space="preserve">HOUPOUNOU </t>
  </si>
  <si>
    <t xml:space="preserve">GOMA </t>
  </si>
  <si>
    <t xml:space="preserve">FOUTOU </t>
  </si>
  <si>
    <t xml:space="preserve">ESSOU </t>
  </si>
  <si>
    <t xml:space="preserve">DIBANSA </t>
  </si>
  <si>
    <t xml:space="preserve">BOJEAN </t>
  </si>
  <si>
    <t xml:space="preserve">BELLA </t>
  </si>
  <si>
    <t xml:space="preserve">BAZABIDILA </t>
  </si>
  <si>
    <t xml:space="preserve">BAMANA </t>
  </si>
  <si>
    <t xml:space="preserve">BALLENDE </t>
  </si>
  <si>
    <t xml:space="preserve">BAHOUMINA </t>
  </si>
  <si>
    <t xml:space="preserve">BAGANA </t>
  </si>
  <si>
    <t>Visite medical</t>
  </si>
  <si>
    <t>Superviseur HSE</t>
  </si>
  <si>
    <t>Technicien HSE</t>
  </si>
  <si>
    <t>LITCHENDJILI Ons</t>
  </si>
  <si>
    <t>LITCHENDJILI Off</t>
  </si>
  <si>
    <t>VALIDE</t>
  </si>
  <si>
    <t>EXPIRE</t>
  </si>
  <si>
    <t>BOSIET</t>
  </si>
  <si>
    <t>GAZ testeur</t>
  </si>
  <si>
    <t>Prevention des risques</t>
  </si>
  <si>
    <t>ESI</t>
  </si>
  <si>
    <t>HTM</t>
  </si>
  <si>
    <t>H0B0</t>
  </si>
  <si>
    <t>Arbres des causes</t>
  </si>
  <si>
    <t>Evaluation des risques</t>
  </si>
  <si>
    <t>Badge D</t>
  </si>
  <si>
    <t>Fiche de poste</t>
  </si>
  <si>
    <t>DILOUNGOU</t>
  </si>
  <si>
    <t>Guy Romuad</t>
  </si>
  <si>
    <t>KESSA</t>
  </si>
  <si>
    <t>JB</t>
  </si>
  <si>
    <t>Distel</t>
  </si>
  <si>
    <t>En cours</t>
  </si>
  <si>
    <t>A programmer</t>
  </si>
  <si>
    <t>Verif Echafaudage</t>
  </si>
  <si>
    <t>Conduite defensive</t>
  </si>
  <si>
    <t>Avancement:</t>
  </si>
  <si>
    <t xml:space="preserve">OURA MARLANGE </t>
  </si>
  <si>
    <t>Visite medicale</t>
  </si>
  <si>
    <t xml:space="preserve">Total </t>
  </si>
  <si>
    <t>OUI</t>
  </si>
  <si>
    <t>Conduite Defensive</t>
  </si>
  <si>
    <t>NA</t>
  </si>
  <si>
    <t xml:space="preserve">Avancement </t>
  </si>
  <si>
    <t>Avancement %</t>
  </si>
  <si>
    <t>Modules Générales</t>
  </si>
  <si>
    <t>% Avancement</t>
  </si>
  <si>
    <t>Global</t>
  </si>
  <si>
    <t xml:space="preserve">Administratif </t>
  </si>
  <si>
    <t>Procedures Eni Congo</t>
  </si>
  <si>
    <t>Leadership</t>
  </si>
  <si>
    <t>Fait avec Servtec</t>
  </si>
  <si>
    <t>Courrier: Changement de comportement exigé</t>
  </si>
  <si>
    <t>Signé</t>
  </si>
  <si>
    <t>LANDOU</t>
  </si>
  <si>
    <t>Nitch</t>
  </si>
  <si>
    <t>A DEFINIR</t>
  </si>
  <si>
    <t>édité - att sign MP</t>
  </si>
  <si>
    <t>Inventaire EPI</t>
  </si>
  <si>
    <t>Passeport HSE</t>
  </si>
  <si>
    <t>Memento HSE</t>
  </si>
  <si>
    <t>Geste et posture</t>
  </si>
  <si>
    <t>Process petrolier</t>
  </si>
  <si>
    <t>MALELA</t>
  </si>
  <si>
    <t>Rodrigue</t>
  </si>
  <si>
    <t>BAYONNE</t>
  </si>
  <si>
    <t>Antoine</t>
  </si>
  <si>
    <t>DJEMBO</t>
  </si>
  <si>
    <t>Raphael</t>
  </si>
  <si>
    <t>KOUITOUKOU</t>
  </si>
  <si>
    <t>Jean Nasaire</t>
  </si>
  <si>
    <t>Edie</t>
  </si>
  <si>
    <t>MAKOSSO</t>
  </si>
  <si>
    <t>Georges</t>
  </si>
  <si>
    <t>KALY</t>
  </si>
  <si>
    <t>Brice</t>
  </si>
  <si>
    <t>BELOLO</t>
  </si>
  <si>
    <t>Druckel</t>
  </si>
  <si>
    <t>N'SANA</t>
  </si>
  <si>
    <t>Khrisna</t>
  </si>
  <si>
    <t>Sensib MP</t>
  </si>
  <si>
    <t>Validité</t>
  </si>
  <si>
    <t>1 an</t>
  </si>
  <si>
    <t>5 ans</t>
  </si>
  <si>
    <t>4 ans</t>
  </si>
  <si>
    <t>3 ans</t>
  </si>
  <si>
    <t>Formation ok</t>
  </si>
  <si>
    <t>Formation ok mais pas de certificat recu</t>
  </si>
  <si>
    <t>Formation programmé</t>
  </si>
  <si>
    <t>Prog le 01/01/16</t>
  </si>
  <si>
    <t>Legende</t>
  </si>
  <si>
    <t>Procedure question</t>
  </si>
  <si>
    <t>##</t>
  </si>
  <si>
    <t>KALA MAKOUAKOA</t>
  </si>
  <si>
    <t>Nodlyche</t>
  </si>
  <si>
    <t xml:space="preserve">MAKOSSO MABIALA </t>
  </si>
  <si>
    <t xml:space="preserve">MISSAMOU </t>
  </si>
  <si>
    <t>Ayess</t>
  </si>
  <si>
    <t>BAZONZELA</t>
  </si>
  <si>
    <t>POUTY</t>
  </si>
  <si>
    <t>TOMBE</t>
  </si>
  <si>
    <t>Ulrich</t>
  </si>
  <si>
    <t xml:space="preserve">BOUKONGOU </t>
  </si>
  <si>
    <t>Nicaise</t>
  </si>
  <si>
    <t xml:space="preserve">DIANANA MVIBOUDOULOU </t>
  </si>
  <si>
    <t xml:space="preserve">Bruno </t>
  </si>
  <si>
    <t xml:space="preserve">GOMA KISSANGOU </t>
  </si>
  <si>
    <t>Chrys</t>
  </si>
  <si>
    <t xml:space="preserve">KOBAT </t>
  </si>
  <si>
    <t xml:space="preserve">KONGO </t>
  </si>
  <si>
    <t xml:space="preserve">Serge Sylvère </t>
  </si>
  <si>
    <t xml:space="preserve">LOUBOUKA </t>
  </si>
  <si>
    <t>Geloc</t>
  </si>
  <si>
    <t xml:space="preserve">MAKAYA </t>
  </si>
  <si>
    <t xml:space="preserve">Arnaud </t>
  </si>
  <si>
    <t>Arnold</t>
  </si>
  <si>
    <t xml:space="preserve">MASSOSSA TSIBELOLO </t>
  </si>
  <si>
    <t>Félix</t>
  </si>
  <si>
    <t xml:space="preserve">MATOKA </t>
  </si>
  <si>
    <t>Olivier</t>
  </si>
  <si>
    <t xml:space="preserve">MAVOUNGOU </t>
  </si>
  <si>
    <t>Ben Oni</t>
  </si>
  <si>
    <t>MAZOUMBOU</t>
  </si>
  <si>
    <t xml:space="preserve"> Claudio</t>
  </si>
  <si>
    <t xml:space="preserve">MBANI </t>
  </si>
  <si>
    <t xml:space="preserve">Raphaël </t>
  </si>
  <si>
    <t xml:space="preserve">MOLA BOUELO </t>
  </si>
  <si>
    <t xml:space="preserve">Bob Marien </t>
  </si>
  <si>
    <t xml:space="preserve">MOUSSAOU </t>
  </si>
  <si>
    <t xml:space="preserve">Prince Arnaud </t>
  </si>
  <si>
    <t xml:space="preserve">NGONDO MBAYI </t>
  </si>
  <si>
    <t>Judelvy</t>
  </si>
  <si>
    <t xml:space="preserve">NGOUAKA </t>
  </si>
  <si>
    <t>Ghislain</t>
  </si>
  <si>
    <t>NZOULOU</t>
  </si>
  <si>
    <t>Yves</t>
  </si>
  <si>
    <t xml:space="preserve">PAMA TOMBET </t>
  </si>
  <si>
    <t>Chedrique</t>
  </si>
  <si>
    <t xml:space="preserve">PAMBOU </t>
  </si>
  <si>
    <t xml:space="preserve">Jean Elizée </t>
  </si>
  <si>
    <t>Freddy</t>
  </si>
  <si>
    <t xml:space="preserve">SOGNI </t>
  </si>
  <si>
    <t>Kiessel</t>
  </si>
  <si>
    <t>Gatien</t>
  </si>
  <si>
    <t xml:space="preserve">WELLO </t>
  </si>
  <si>
    <t xml:space="preserve">MAKITA </t>
  </si>
  <si>
    <t>BIKOUMOU</t>
  </si>
  <si>
    <t>Chauffeur</t>
  </si>
  <si>
    <t>Garant HSE</t>
  </si>
  <si>
    <t>DINGA</t>
  </si>
  <si>
    <t>Medi</t>
  </si>
  <si>
    <t>BATCHI</t>
  </si>
  <si>
    <t xml:space="preserve">Serge  </t>
  </si>
  <si>
    <t>Site</t>
  </si>
  <si>
    <t>Comentaires</t>
  </si>
  <si>
    <t>Durée site</t>
  </si>
  <si>
    <t>Durée Dietsmann</t>
  </si>
  <si>
    <t>Loango</t>
  </si>
  <si>
    <t>Unit 122</t>
  </si>
  <si>
    <t>Mboundi</t>
  </si>
  <si>
    <t>Kitina</t>
  </si>
  <si>
    <t>Zatchi</t>
  </si>
  <si>
    <t>WHP3</t>
  </si>
  <si>
    <t>Mboundi projet</t>
  </si>
  <si>
    <t>Kitina projet</t>
  </si>
  <si>
    <t>Hibiscus</t>
  </si>
  <si>
    <t>Hercules</t>
  </si>
  <si>
    <t>Litch Onshore</t>
  </si>
  <si>
    <t>CED</t>
  </si>
  <si>
    <t>WHP4</t>
  </si>
  <si>
    <t>AEP1</t>
  </si>
  <si>
    <t>Awa</t>
  </si>
  <si>
    <t>Litch Offshore</t>
  </si>
  <si>
    <t>Kouakouala</t>
  </si>
  <si>
    <t>BIKECK</t>
  </si>
  <si>
    <t>Claude</t>
  </si>
  <si>
    <t>MASSALA MOUTETE</t>
  </si>
  <si>
    <t>15 jours</t>
  </si>
  <si>
    <t>5 mois</t>
  </si>
  <si>
    <t>6 mois</t>
  </si>
  <si>
    <t>1 mois</t>
  </si>
  <si>
    <t>2,5 ans</t>
  </si>
  <si>
    <t>2 ans</t>
  </si>
  <si>
    <t>1,5 ans</t>
  </si>
  <si>
    <t>8 mois</t>
  </si>
  <si>
    <t>7 mois</t>
  </si>
  <si>
    <t>3 mois</t>
  </si>
  <si>
    <t>9 mois</t>
  </si>
  <si>
    <t>10 mois</t>
  </si>
  <si>
    <t>2 mois</t>
  </si>
  <si>
    <t>TCHIKAYA</t>
  </si>
  <si>
    <t>GANGA</t>
  </si>
  <si>
    <t>Kisito</t>
  </si>
  <si>
    <t>SAPHYRE</t>
  </si>
  <si>
    <t>RENFORT</t>
  </si>
  <si>
    <t>Nelvy</t>
  </si>
  <si>
    <t>NKOUKA</t>
  </si>
  <si>
    <t>1,5 an</t>
  </si>
  <si>
    <t>TSALA</t>
  </si>
  <si>
    <t>Chrisly</t>
  </si>
  <si>
    <t>Evaluation risques</t>
  </si>
  <si>
    <t>Arbre des causes</t>
  </si>
  <si>
    <t>Gaz testeur</t>
  </si>
  <si>
    <t>Verif echaf</t>
  </si>
  <si>
    <t>Septembre</t>
  </si>
  <si>
    <t>Octobre</t>
  </si>
  <si>
    <t>Novembre</t>
  </si>
  <si>
    <t>Total formation</t>
  </si>
  <si>
    <t>Nombre de personne à former</t>
  </si>
  <si>
    <t>Tarif (XAF) / personne</t>
  </si>
  <si>
    <t>Tarif (EUR) / personne</t>
  </si>
  <si>
    <t>Total personnes à former</t>
  </si>
  <si>
    <t>Total cout des formations à passer (EUR)</t>
  </si>
  <si>
    <t>Total cout des formations Obligatoire (EUR)</t>
  </si>
  <si>
    <t>ENI - 2 ans</t>
  </si>
  <si>
    <t>Decembre</t>
  </si>
  <si>
    <t>VM</t>
  </si>
  <si>
    <t xml:space="preserve">Expire le </t>
  </si>
  <si>
    <t>H2S</t>
  </si>
  <si>
    <t>COXSWAIN</t>
  </si>
  <si>
    <t>LUTTE INCENDIE DE BASE</t>
  </si>
  <si>
    <t>Poste occuppé</t>
  </si>
  <si>
    <t>Faite le</t>
  </si>
  <si>
    <t>NOM  PRÉNOM</t>
  </si>
  <si>
    <t>CLIENT</t>
  </si>
  <si>
    <t>TCH</t>
  </si>
  <si>
    <t xml:space="preserve">Mise à jour </t>
  </si>
  <si>
    <t xml:space="preserve">SUIVI DE FORMATION DES AGENTS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</si>
</sst>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F_-;\-* #,##0.00\ _F_-;_-* &quot;-&quot;??\ _F_-;_-@_-"/>
    <numFmt numFmtId="167" formatCode="[$-40C]d\-mmm\-yy;@"/>
    <numFmt numFmtId="168" formatCode="[$-409]d\-mmm\-yy;@"/>
    <numFmt numFmtId="169" formatCode="[$-409]mmm\-yy;@"/>
    <numFmt numFmtId="170" formatCode="_([$€]* #,##0.00_);_([$€]* \(#,##0.00\);_([$€]* &quot;-&quot;??_);_(@_)"/>
    <numFmt numFmtId="171" formatCode="[$-40C]mmm\-yy;@"/>
    <numFmt numFmtId="172" formatCode="_-* #,##0.00_-;\-* #,##0.00_-;_-* &quot;-&quot;??_-;_-@_-"/>
    <numFmt numFmtId="173" formatCode="_(* #,##0.00_);_(* \(#,##0.00\);_(* &quot;-&quot;??_);_(@_)"/>
    <numFmt numFmtId="174" formatCode="_(&quot;$&quot;* #,##0.00_);_(&quot;$&quot;* \(#,##0.00\);_(&quot;$&quot;* &quot;-&quot;??_);_(@_)"/>
    <numFmt numFmtId="175" formatCode="#,##0.0"/>
    <numFmt numFmtId="176" formatCode="General_)"/>
    <numFmt numFmtId="177" formatCode="[$€-2]\ #,##0.0"/>
    <numFmt numFmtId="178" formatCode="&quot;$&quot;#,##0_);[Red]\(&quot;$&quot;#,##0\)"/>
    <numFmt numFmtId="179" formatCode="[$-40C]dd\-mmm\-yy;@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0"/>
      <name val="￠RERER￠RER¡ER￠R￠?u¡ERER￠"/>
      <family val="3"/>
    </font>
    <font>
      <sz val="12"/>
      <name val="￠RER¡ER￠R￠?IoUAAA¡ERER￠RE"/>
      <family val="3"/>
    </font>
    <font>
      <sz val="12"/>
      <name val="¹UAAA¼"/>
      <family val="1"/>
    </font>
    <font>
      <sz val="12"/>
      <name val="¡ERER￠RER¡ER¡E?IoUAAA￠RERE"/>
      <family val="3"/>
    </font>
    <font>
      <sz val="12"/>
      <name val="ⓒoUAAA¨u"/>
      <family val="1"/>
    </font>
    <font>
      <sz val="11"/>
      <name val="돋움"/>
      <family val="3"/>
    </font>
    <font>
      <sz val="10"/>
      <name val="굴림체"/>
      <family val="3"/>
    </font>
    <font>
      <sz val="8"/>
      <name val="Arial"/>
      <family val="2"/>
    </font>
    <font>
      <sz val="12"/>
      <name val="돋움체"/>
      <family val="3"/>
    </font>
    <font>
      <u/>
      <sz val="5.5"/>
      <color indexed="36"/>
      <name val="돋움"/>
      <family val="3"/>
    </font>
    <font>
      <sz val="12"/>
      <name val="바탕체"/>
      <family val="1"/>
    </font>
    <font>
      <u/>
      <sz val="5.5"/>
      <color indexed="12"/>
      <name val="돋움"/>
      <family val="3"/>
    </font>
    <font>
      <u/>
      <sz val="7.7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abic Transparent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Century Gothic"/>
      <family val="2"/>
    </font>
    <font>
      <u/>
      <sz val="6.6"/>
      <color indexed="12"/>
      <name val="Century Gothic"/>
      <family val="2"/>
    </font>
    <font>
      <sz val="7"/>
      <name val="Helv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Calibri"/>
      <family val="2"/>
      <scheme val="minor"/>
    </font>
    <font>
      <b/>
      <sz val="19"/>
      <color theme="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999">
    <xf numFmtId="0" fontId="0" fillId="0" borderId="0"/>
    <xf numFmtId="0" fontId="2" fillId="0" borderId="0">
      <alignment vertical="top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13" fillId="22" borderId="4" applyNumberFormat="0" applyFont="0" applyAlignment="0" applyProtection="0"/>
    <xf numFmtId="0" fontId="13" fillId="22" borderId="4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166" fontId="2" fillId="0" borderId="0" applyFon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2" borderId="4" applyNumberFormat="0" applyFont="0" applyAlignment="0" applyProtection="0"/>
    <xf numFmtId="0" fontId="4" fillId="22" borderId="4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1" fillId="0" borderId="0"/>
    <xf numFmtId="169" fontId="1" fillId="0" borderId="0"/>
    <xf numFmtId="169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8" fillId="0" borderId="0"/>
    <xf numFmtId="169" fontId="39" fillId="0" borderId="0"/>
    <xf numFmtId="169" fontId="36" fillId="0" borderId="0"/>
    <xf numFmtId="169" fontId="37" fillId="0" borderId="0"/>
    <xf numFmtId="169" fontId="40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" fontId="42" fillId="28" borderId="16" applyFill="0" applyBorder="0" applyProtection="0">
      <alignment horizont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1" fillId="0" borderId="0"/>
    <xf numFmtId="169" fontId="2" fillId="0" borderId="0"/>
    <xf numFmtId="169" fontId="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1" fillId="0" borderId="0"/>
    <xf numFmtId="169" fontId="1" fillId="0" borderId="0"/>
    <xf numFmtId="169" fontId="4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 applyFont="0" applyFill="0" applyBorder="0" applyAlignment="0" applyProtection="0"/>
    <xf numFmtId="169" fontId="13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3" fillId="0" borderId="0"/>
    <xf numFmtId="169" fontId="44" fillId="0" borderId="0" applyNumberFormat="0" applyFill="0" applyBorder="0" applyAlignment="0" applyProtection="0">
      <alignment vertical="top"/>
      <protection locked="0"/>
    </xf>
    <xf numFmtId="169" fontId="44" fillId="0" borderId="0" applyNumberFormat="0" applyFill="0" applyBorder="0" applyAlignment="0" applyProtection="0">
      <alignment vertical="top"/>
      <protection locked="0"/>
    </xf>
    <xf numFmtId="169" fontId="44" fillId="0" borderId="0" applyNumberFormat="0" applyFill="0" applyBorder="0" applyAlignment="0" applyProtection="0">
      <alignment vertical="top"/>
      <protection locked="0"/>
    </xf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6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2" fillId="0" borderId="0"/>
    <xf numFmtId="168" fontId="2" fillId="0" borderId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7" fillId="0" borderId="0" applyNumberFormat="0" applyFill="0" applyBorder="0" applyAlignment="0" applyProtection="0">
      <alignment vertical="top"/>
      <protection locked="0"/>
    </xf>
    <xf numFmtId="168" fontId="61" fillId="0" borderId="0" applyNumberFormat="0" applyFill="0" applyBorder="0" applyAlignment="0" applyProtection="0">
      <alignment vertical="top"/>
      <protection locked="0"/>
    </xf>
    <xf numFmtId="168" fontId="1" fillId="0" borderId="0"/>
    <xf numFmtId="168" fontId="1" fillId="0" borderId="0"/>
    <xf numFmtId="168" fontId="2" fillId="0" borderId="0"/>
    <xf numFmtId="168" fontId="1" fillId="0" borderId="0"/>
    <xf numFmtId="168" fontId="2" fillId="0" borderId="0">
      <alignment vertical="top"/>
    </xf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8" fontId="44" fillId="0" borderId="0" applyNumberFormat="0" applyFill="0" applyBorder="0" applyAlignment="0" applyProtection="0">
      <alignment vertical="top"/>
      <protection locked="0"/>
    </xf>
    <xf numFmtId="168" fontId="44" fillId="0" borderId="0" applyNumberFormat="0" applyFill="0" applyBorder="0" applyAlignment="0" applyProtection="0">
      <alignment vertical="top"/>
      <protection locked="0"/>
    </xf>
    <xf numFmtId="168" fontId="62" fillId="0" borderId="0">
      <alignment vertical="center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3" fillId="22" borderId="4" applyNumberFormat="0" applyFont="0" applyAlignment="0" applyProtection="0"/>
    <xf numFmtId="0" fontId="14" fillId="7" borderId="1" applyNumberFormat="0" applyAlignment="0" applyProtection="0"/>
    <xf numFmtId="164" fontId="1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68" fontId="1" fillId="0" borderId="0"/>
    <xf numFmtId="0" fontId="1" fillId="0" borderId="0"/>
    <xf numFmtId="0" fontId="1" fillId="0" borderId="0"/>
    <xf numFmtId="0" fontId="4" fillId="22" borderId="4" applyNumberFormat="0" applyFont="0" applyAlignment="0" applyProtection="0"/>
    <xf numFmtId="0" fontId="4" fillId="22" borderId="4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3" fillId="22" borderId="4" applyNumberFormat="0" applyFont="0" applyAlignment="0" applyProtection="0"/>
    <xf numFmtId="0" fontId="13" fillId="22" borderId="4" applyNumberFormat="0" applyFont="0" applyAlignment="0" applyProtection="0"/>
    <xf numFmtId="0" fontId="13" fillId="22" borderId="4" applyNumberFormat="0" applyFon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1" fillId="0" borderId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2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3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4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6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7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9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10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5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8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4" fillId="11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12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9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0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5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6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7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8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3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4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5" fillId="19" borderId="0" applyNumberFormat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9" fillId="20" borderId="1" applyNumberFormat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0" fontId="41" fillId="0" borderId="0" applyFont="0" applyFill="0" applyBorder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2" fillId="0" borderId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14" fillId="7" borderId="1" applyNumberFormat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7" fillId="3" borderId="0" applyNumberFormat="0" applyBorder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10" fillId="0" borderId="2" applyNumberFormat="0" applyFill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5" fillId="23" borderId="0" applyNumberFormat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2" fillId="22" borderId="4" applyNumberFormat="0" applyFont="0" applyAlignment="0" applyProtection="0"/>
    <xf numFmtId="170" fontId="2" fillId="22" borderId="4" applyNumberFormat="0" applyFont="0" applyAlignment="0" applyProtection="0"/>
    <xf numFmtId="170" fontId="2" fillId="22" borderId="4" applyNumberFormat="0" applyFont="0" applyAlignment="0" applyProtection="0"/>
    <xf numFmtId="170" fontId="2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4" fillId="22" borderId="4" applyNumberFormat="0" applyFon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170" fontId="28" fillId="20" borderId="8" applyNumberFormat="0" applyAlignment="0" applyProtection="0"/>
    <xf numFmtId="0" fontId="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19" fillId="0" borderId="5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1" fillId="0" borderId="6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7" applyNumberFormat="0" applyFill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31" fillId="0" borderId="9" applyNumberFormat="0" applyFill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11" fillId="21" borderId="3" applyNumberFormat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170" fontId="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8" fontId="1" fillId="0" borderId="0"/>
    <xf numFmtId="168" fontId="2" fillId="0" borderId="0"/>
    <xf numFmtId="168" fontId="2" fillId="0" borderId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3" fillId="22" borderId="4" applyNumberFormat="0" applyFont="0" applyAlignment="0" applyProtection="0"/>
    <xf numFmtId="0" fontId="13" fillId="22" borderId="4" applyNumberFormat="0" applyFont="0" applyAlignment="0" applyProtection="0"/>
    <xf numFmtId="0" fontId="13" fillId="22" borderId="4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4" fillId="22" borderId="4" applyNumberFormat="0" applyFont="0" applyAlignment="0" applyProtection="0"/>
    <xf numFmtId="0" fontId="4" fillId="22" borderId="4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2" fillId="0" borderId="0">
      <alignment vertical="top"/>
    </xf>
    <xf numFmtId="169" fontId="1" fillId="0" borderId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4" fillId="0" borderId="0" applyNumberFormat="0" applyFill="0" applyBorder="0" applyAlignment="0" applyProtection="0">
      <alignment vertical="top"/>
      <protection locked="0"/>
    </xf>
    <xf numFmtId="169" fontId="44" fillId="0" borderId="0" applyNumberFormat="0" applyFill="0" applyBorder="0" applyAlignment="0" applyProtection="0">
      <alignment vertical="top"/>
      <protection locked="0"/>
    </xf>
    <xf numFmtId="169" fontId="44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/>
    <xf numFmtId="171" fontId="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4" fillId="0" borderId="0" applyNumberFormat="0" applyFill="0" applyBorder="0" applyAlignment="0" applyProtection="0">
      <alignment vertical="top"/>
      <protection locked="0"/>
    </xf>
    <xf numFmtId="171" fontId="46" fillId="0" borderId="0" applyNumberFormat="0" applyFill="0" applyBorder="0" applyAlignment="0" applyProtection="0">
      <alignment vertical="top"/>
      <protection locked="0"/>
    </xf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63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68" fontId="1" fillId="0" borderId="0"/>
    <xf numFmtId="168" fontId="2" fillId="0" borderId="0">
      <alignment vertical="top"/>
    </xf>
    <xf numFmtId="168" fontId="1" fillId="0" borderId="0"/>
    <xf numFmtId="168" fontId="1" fillId="0" borderId="0"/>
    <xf numFmtId="168" fontId="1" fillId="0" borderId="0"/>
    <xf numFmtId="17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1" fontId="1" fillId="0" borderId="0"/>
    <xf numFmtId="171" fontId="1" fillId="0" borderId="0"/>
    <xf numFmtId="17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1" fontId="1" fillId="0" borderId="0"/>
    <xf numFmtId="171" fontId="1" fillId="0" borderId="0"/>
    <xf numFmtId="171" fontId="1" fillId="0" borderId="0"/>
    <xf numFmtId="177" fontId="64" fillId="0" borderId="0"/>
    <xf numFmtId="176" fontId="71" fillId="0" borderId="0" applyNumberFormat="0" applyFont="0" applyAlignment="0" applyProtection="0"/>
    <xf numFmtId="177" fontId="70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61" fillId="0" borderId="0" applyNumberFormat="0" applyFill="0" applyBorder="0" applyAlignment="0" applyProtection="0">
      <alignment vertical="top"/>
      <protection locked="0"/>
    </xf>
    <xf numFmtId="177" fontId="61" fillId="0" borderId="0" applyNumberFormat="0" applyFill="0" applyBorder="0" applyAlignment="0" applyProtection="0">
      <alignment vertical="top"/>
      <protection locked="0"/>
    </xf>
    <xf numFmtId="172" fontId="2" fillId="0" borderId="0" applyFont="0" applyFill="0" applyBorder="0" applyAlignment="0" applyProtection="0"/>
    <xf numFmtId="177" fontId="66" fillId="0" borderId="0" applyNumberFormat="0">
      <alignment horizontal="right"/>
    </xf>
    <xf numFmtId="176" fontId="71" fillId="0" borderId="0"/>
    <xf numFmtId="177" fontId="2" fillId="0" borderId="0"/>
    <xf numFmtId="177" fontId="2" fillId="0" borderId="0"/>
    <xf numFmtId="177" fontId="2" fillId="0" borderId="0"/>
    <xf numFmtId="177" fontId="72" fillId="0" borderId="0"/>
    <xf numFmtId="177" fontId="58" fillId="0" borderId="0"/>
    <xf numFmtId="177" fontId="69" fillId="0" borderId="0"/>
    <xf numFmtId="177" fontId="1" fillId="0" borderId="0"/>
    <xf numFmtId="177" fontId="4" fillId="0" borderId="0"/>
    <xf numFmtId="177" fontId="2" fillId="0" borderId="0"/>
    <xf numFmtId="177" fontId="2" fillId="0" borderId="0"/>
    <xf numFmtId="177" fontId="67" fillId="0" borderId="0"/>
    <xf numFmtId="177" fontId="64" fillId="0" borderId="0"/>
    <xf numFmtId="0" fontId="9" fillId="20" borderId="43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8" fillId="0" borderId="0"/>
    <xf numFmtId="177" fontId="68" fillId="0" borderId="0"/>
    <xf numFmtId="177" fontId="68" fillId="0" borderId="0"/>
    <xf numFmtId="177" fontId="68" fillId="0" borderId="0"/>
    <xf numFmtId="177" fontId="68" fillId="0" borderId="0"/>
    <xf numFmtId="177" fontId="68" fillId="0" borderId="0"/>
    <xf numFmtId="177" fontId="1" fillId="0" borderId="0"/>
    <xf numFmtId="173" fontId="1" fillId="0" borderId="0" applyFont="0" applyFill="0" applyBorder="0" applyAlignment="0" applyProtection="0"/>
    <xf numFmtId="177" fontId="69" fillId="0" borderId="0"/>
    <xf numFmtId="177" fontId="1" fillId="0" borderId="0"/>
    <xf numFmtId="177" fontId="1" fillId="0" borderId="0"/>
    <xf numFmtId="173" fontId="1" fillId="0" borderId="0" applyFont="0" applyFill="0" applyBorder="0" applyAlignment="0" applyProtection="0"/>
    <xf numFmtId="177" fontId="2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7" fontId="2" fillId="0" borderId="0"/>
    <xf numFmtId="9" fontId="2" fillId="0" borderId="0" applyFont="0" applyFill="0" applyBorder="0" applyAlignment="0" applyProtection="0"/>
    <xf numFmtId="177" fontId="1" fillId="0" borderId="0"/>
    <xf numFmtId="177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2" fillId="0" borderId="0"/>
    <xf numFmtId="177" fontId="2" fillId="0" borderId="0"/>
    <xf numFmtId="177" fontId="1" fillId="0" borderId="0"/>
    <xf numFmtId="177" fontId="2" fillId="0" borderId="0"/>
    <xf numFmtId="177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" fillId="0" borderId="0"/>
    <xf numFmtId="173" fontId="1" fillId="0" borderId="0" applyFont="0" applyFill="0" applyBorder="0" applyAlignment="0" applyProtection="0"/>
    <xf numFmtId="177" fontId="69" fillId="0" borderId="0"/>
    <xf numFmtId="177" fontId="1" fillId="0" borderId="0"/>
    <xf numFmtId="177" fontId="1" fillId="0" borderId="0"/>
    <xf numFmtId="173" fontId="1" fillId="0" borderId="0" applyFont="0" applyFill="0" applyBorder="0" applyAlignment="0" applyProtection="0"/>
    <xf numFmtId="177" fontId="1" fillId="0" borderId="0"/>
    <xf numFmtId="177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8" fillId="0" borderId="0"/>
    <xf numFmtId="0" fontId="72" fillId="0" borderId="0"/>
    <xf numFmtId="0" fontId="69" fillId="0" borderId="0"/>
    <xf numFmtId="0" fontId="1" fillId="0" borderId="0"/>
    <xf numFmtId="0" fontId="4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5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5" fillId="41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5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1" fillId="21" borderId="3" applyNumberFormat="0" applyAlignment="0" applyProtection="0"/>
    <xf numFmtId="0" fontId="65" fillId="0" borderId="36">
      <alignment horizontal="centerContinuous" vertical="center" wrapText="1"/>
    </xf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38" fontId="75" fillId="0" borderId="0" applyFont="0" applyFill="0" applyBorder="0" applyAlignment="0" applyProtection="0"/>
    <xf numFmtId="0" fontId="76" fillId="0" borderId="0"/>
    <xf numFmtId="0" fontId="2" fillId="22" borderId="4" applyNumberFormat="0" applyFont="0" applyAlignment="0" applyProtection="0"/>
    <xf numFmtId="0" fontId="77" fillId="0" borderId="38" applyBorder="0"/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36">
      <alignment horizontal="centerContinuous" vertical="center" wrapText="1"/>
    </xf>
    <xf numFmtId="178" fontId="7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64" fillId="0" borderId="0"/>
    <xf numFmtId="0" fontId="77" fillId="0" borderId="48" applyBorder="0"/>
    <xf numFmtId="0" fontId="2" fillId="22" borderId="47" applyNumberFormat="0" applyFont="0" applyAlignment="0" applyProtection="0"/>
    <xf numFmtId="0" fontId="77" fillId="0" borderId="45" applyBorder="0"/>
    <xf numFmtId="177" fontId="64" fillId="0" borderId="0"/>
    <xf numFmtId="0" fontId="77" fillId="0" borderId="42" applyBorder="0"/>
    <xf numFmtId="0" fontId="2" fillId="22" borderId="44" applyNumberFormat="0" applyFont="0" applyAlignment="0" applyProtection="0"/>
    <xf numFmtId="177" fontId="64" fillId="0" borderId="0"/>
    <xf numFmtId="0" fontId="9" fillId="20" borderId="40" applyNumberFormat="0" applyAlignment="0" applyProtection="0"/>
    <xf numFmtId="0" fontId="9" fillId="20" borderId="46" applyNumberFormat="0" applyAlignment="0" applyProtection="0"/>
    <xf numFmtId="0" fontId="9" fillId="20" borderId="49" applyNumberFormat="0" applyAlignment="0" applyProtection="0"/>
    <xf numFmtId="0" fontId="2" fillId="22" borderId="50" applyNumberFormat="0" applyFont="0" applyAlignment="0" applyProtection="0"/>
    <xf numFmtId="177" fontId="64" fillId="0" borderId="0"/>
    <xf numFmtId="0" fontId="2" fillId="22" borderId="41" applyNumberFormat="0" applyFont="0" applyAlignment="0" applyProtection="0"/>
    <xf numFmtId="0" fontId="77" fillId="0" borderId="39" applyBorder="0"/>
    <xf numFmtId="177" fontId="64" fillId="0" borderId="0"/>
  </cellStyleXfs>
  <cellXfs count="231">
    <xf numFmtId="0" fontId="0" fillId="0" borderId="0" xfId="0"/>
    <xf numFmtId="0" fontId="2" fillId="0" borderId="0" xfId="1" applyAlignment="1"/>
    <xf numFmtId="14" fontId="2" fillId="0" borderId="0" xfId="1" applyNumberFormat="1" applyAlignment="1">
      <alignment horizontal="center"/>
    </xf>
    <xf numFmtId="167" fontId="2" fillId="0" borderId="10" xfId="1" applyNumberFormat="1" applyBorder="1" applyAlignment="1">
      <alignment horizontal="center"/>
    </xf>
    <xf numFmtId="0" fontId="3" fillId="0" borderId="0" xfId="1" applyFont="1" applyAlignment="1">
      <alignment horizontal="right"/>
    </xf>
    <xf numFmtId="0" fontId="33" fillId="0" borderId="12" xfId="1" applyFont="1" applyBorder="1" applyAlignment="1"/>
    <xf numFmtId="14" fontId="3" fillId="0" borderId="0" xfId="1" applyNumberFormat="1" applyFont="1" applyAlignment="1">
      <alignment horizontal="center"/>
    </xf>
    <xf numFmtId="14" fontId="33" fillId="0" borderId="13" xfId="1" applyNumberFormat="1" applyFont="1" applyBorder="1" applyAlignment="1">
      <alignment horizontal="center"/>
    </xf>
    <xf numFmtId="0" fontId="33" fillId="0" borderId="0" xfId="1" applyFont="1" applyAlignment="1"/>
    <xf numFmtId="14" fontId="33" fillId="0" borderId="0" xfId="1" applyNumberFormat="1" applyFont="1" applyAlignment="1">
      <alignment horizontal="center"/>
    </xf>
    <xf numFmtId="167" fontId="2" fillId="25" borderId="10" xfId="1" applyNumberFormat="1" applyFill="1" applyBorder="1" applyAlignment="1">
      <alignment horizontal="center"/>
    </xf>
    <xf numFmtId="167" fontId="2" fillId="0" borderId="10" xfId="1" applyNumberFormat="1" applyBorder="1" applyAlignment="1">
      <alignment horizontal="center" wrapText="1"/>
    </xf>
    <xf numFmtId="0" fontId="34" fillId="0" borderId="0" xfId="0" applyFont="1"/>
    <xf numFmtId="0" fontId="2" fillId="0" borderId="10" xfId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2" fillId="24" borderId="14" xfId="1" applyFont="1" applyFill="1" applyBorder="1" applyAlignment="1"/>
    <xf numFmtId="0" fontId="32" fillId="24" borderId="15" xfId="1" applyFont="1" applyFill="1" applyBorder="1" applyAlignment="1"/>
    <xf numFmtId="0" fontId="3" fillId="27" borderId="0" xfId="1" applyFont="1" applyFill="1" applyAlignment="1" applyProtection="1">
      <alignment horizontal="center" vertical="center" wrapText="1"/>
      <protection locked="0"/>
    </xf>
    <xf numFmtId="0" fontId="3" fillId="27" borderId="17" xfId="1" applyFont="1" applyFill="1" applyBorder="1" applyAlignment="1" applyProtection="1">
      <alignment horizontal="center" vertical="center" wrapText="1"/>
      <protection locked="0"/>
    </xf>
    <xf numFmtId="0" fontId="3" fillId="27" borderId="18" xfId="1" applyFont="1" applyFill="1" applyBorder="1" applyAlignment="1" applyProtection="1">
      <alignment horizontal="center" vertical="center" wrapText="1"/>
      <protection locked="0"/>
    </xf>
    <xf numFmtId="0" fontId="2" fillId="29" borderId="10" xfId="0" applyFont="1" applyFill="1" applyBorder="1" applyAlignment="1">
      <alignment horizontal="center"/>
    </xf>
    <xf numFmtId="0" fontId="2" fillId="29" borderId="10" xfId="0" applyFont="1" applyFill="1" applyBorder="1" applyAlignment="1">
      <alignment horizontal="left"/>
    </xf>
    <xf numFmtId="0" fontId="2" fillId="29" borderId="10" xfId="0" applyFont="1" applyFill="1" applyBorder="1" applyAlignment="1">
      <alignment horizontal="left" vertical="center"/>
    </xf>
    <xf numFmtId="0" fontId="2" fillId="29" borderId="10" xfId="1" applyFill="1" applyBorder="1" applyAlignment="1">
      <alignment horizontal="center"/>
    </xf>
    <xf numFmtId="0" fontId="2" fillId="29" borderId="10" xfId="1" applyFill="1" applyBorder="1" applyAlignment="1">
      <alignment horizontal="left"/>
    </xf>
    <xf numFmtId="168" fontId="2" fillId="29" borderId="10" xfId="218" applyFont="1" applyFill="1" applyBorder="1" applyAlignment="1">
      <alignment horizontal="left" vertical="center"/>
    </xf>
    <xf numFmtId="167" fontId="2" fillId="0" borderId="10" xfId="0" applyNumberFormat="1" applyFont="1" applyBorder="1" applyAlignment="1">
      <alignment horizontal="center"/>
    </xf>
    <xf numFmtId="167" fontId="2" fillId="0" borderId="0" xfId="1" applyNumberFormat="1" applyAlignment="1">
      <alignment horizontal="center" wrapText="1"/>
    </xf>
    <xf numFmtId="167" fontId="2" fillId="0" borderId="0" xfId="1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Alignment="1">
      <alignment horizontal="center"/>
    </xf>
    <xf numFmtId="167" fontId="2" fillId="26" borderId="10" xfId="1" applyNumberFormat="1" applyFill="1" applyBorder="1" applyAlignment="1">
      <alignment horizontal="center" wrapText="1"/>
    </xf>
    <xf numFmtId="167" fontId="2" fillId="26" borderId="10" xfId="0" applyNumberFormat="1" applyFont="1" applyFill="1" applyBorder="1" applyAlignment="1">
      <alignment horizontal="center"/>
    </xf>
    <xf numFmtId="167" fontId="2" fillId="26" borderId="10" xfId="1" applyNumberFormat="1" applyFill="1" applyBorder="1" applyAlignment="1">
      <alignment horizontal="center"/>
    </xf>
    <xf numFmtId="167" fontId="2" fillId="30" borderId="10" xfId="1" applyNumberFormat="1" applyFill="1" applyBorder="1" applyAlignment="1">
      <alignment horizontal="center"/>
    </xf>
    <xf numFmtId="167" fontId="2" fillId="31" borderId="10" xfId="1" applyNumberFormat="1" applyFill="1" applyBorder="1" applyAlignment="1">
      <alignment horizontal="center"/>
    </xf>
    <xf numFmtId="0" fontId="3" fillId="27" borderId="10" xfId="1" applyFont="1" applyFill="1" applyBorder="1" applyAlignment="1" applyProtection="1">
      <alignment horizontal="center" vertical="center" wrapText="1"/>
      <protection locked="0"/>
    </xf>
    <xf numFmtId="0" fontId="2" fillId="29" borderId="10" xfId="1" applyFill="1" applyBorder="1" applyAlignment="1">
      <alignment horizontal="center" vertical="center"/>
    </xf>
    <xf numFmtId="167" fontId="2" fillId="0" borderId="10" xfId="1" applyNumberFormat="1" applyBorder="1" applyAlignment="1">
      <alignment horizontal="center" vertical="center" wrapText="1"/>
    </xf>
    <xf numFmtId="167" fontId="2" fillId="0" borderId="10" xfId="1" applyNumberFormat="1" applyBorder="1" applyAlignment="1">
      <alignment horizontal="center" vertical="center"/>
    </xf>
    <xf numFmtId="167" fontId="51" fillId="0" borderId="10" xfId="1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2" fillId="26" borderId="10" xfId="1" applyNumberFormat="1" applyFill="1" applyBorder="1" applyAlignment="1">
      <alignment horizontal="center" vertical="center"/>
    </xf>
    <xf numFmtId="167" fontId="51" fillId="30" borderId="10" xfId="1" applyNumberFormat="1" applyFont="1" applyFill="1" applyBorder="1" applyAlignment="1">
      <alignment horizontal="center" vertical="center" wrapText="1"/>
    </xf>
    <xf numFmtId="0" fontId="2" fillId="29" borderId="10" xfId="1" applyFill="1" applyBorder="1" applyAlignment="1">
      <alignment horizontal="left" vertical="center"/>
    </xf>
    <xf numFmtId="0" fontId="3" fillId="27" borderId="26" xfId="1" applyFont="1" applyFill="1" applyBorder="1" applyAlignment="1" applyProtection="1">
      <alignment horizontal="center" vertical="center" wrapText="1"/>
      <protection locked="0"/>
    </xf>
    <xf numFmtId="0" fontId="2" fillId="29" borderId="25" xfId="0" applyFont="1" applyFill="1" applyBorder="1" applyAlignment="1">
      <alignment horizontal="left" vertical="center"/>
    </xf>
    <xf numFmtId="167" fontId="2" fillId="0" borderId="26" xfId="1" applyNumberFormat="1" applyBorder="1" applyAlignment="1">
      <alignment horizontal="center" vertical="center"/>
    </xf>
    <xf numFmtId="167" fontId="2" fillId="26" borderId="26" xfId="0" applyNumberFormat="1" applyFont="1" applyFill="1" applyBorder="1" applyAlignment="1">
      <alignment horizontal="center" vertical="center"/>
    </xf>
    <xf numFmtId="0" fontId="2" fillId="29" borderId="27" xfId="0" applyFont="1" applyFill="1" applyBorder="1" applyAlignment="1">
      <alignment horizontal="left" vertical="center"/>
    </xf>
    <xf numFmtId="0" fontId="2" fillId="29" borderId="28" xfId="0" applyFont="1" applyFill="1" applyBorder="1" applyAlignment="1">
      <alignment horizontal="left" vertical="center"/>
    </xf>
    <xf numFmtId="0" fontId="2" fillId="29" borderId="28" xfId="1" applyFill="1" applyBorder="1" applyAlignment="1">
      <alignment horizontal="center" vertical="center"/>
    </xf>
    <xf numFmtId="0" fontId="2" fillId="29" borderId="28" xfId="0" applyFont="1" applyFill="1" applyBorder="1" applyAlignment="1">
      <alignment horizontal="center" vertical="center"/>
    </xf>
    <xf numFmtId="167" fontId="2" fillId="0" borderId="28" xfId="0" applyNumberFormat="1" applyFont="1" applyBorder="1" applyAlignment="1">
      <alignment horizontal="center" vertical="center"/>
    </xf>
    <xf numFmtId="167" fontId="2" fillId="0" borderId="28" xfId="1" applyNumberFormat="1" applyBorder="1" applyAlignment="1">
      <alignment horizontal="center" vertical="center"/>
    </xf>
    <xf numFmtId="167" fontId="2" fillId="0" borderId="28" xfId="1" applyNumberFormat="1" applyBorder="1" applyAlignment="1">
      <alignment horizontal="center" vertical="center" wrapText="1"/>
    </xf>
    <xf numFmtId="167" fontId="2" fillId="0" borderId="29" xfId="1" applyNumberFormat="1" applyBorder="1" applyAlignment="1">
      <alignment horizontal="center" vertical="center"/>
    </xf>
    <xf numFmtId="167" fontId="51" fillId="30" borderId="26" xfId="1" applyNumberFormat="1" applyFont="1" applyFill="1" applyBorder="1" applyAlignment="1">
      <alignment horizontal="center" vertical="center" wrapText="1"/>
    </xf>
    <xf numFmtId="167" fontId="52" fillId="0" borderId="10" xfId="1" applyNumberFormat="1" applyFont="1" applyBorder="1" applyAlignment="1">
      <alignment horizontal="center" vertical="center" wrapText="1"/>
    </xf>
    <xf numFmtId="167" fontId="51" fillId="0" borderId="10" xfId="1" applyNumberFormat="1" applyFont="1" applyBorder="1" applyAlignment="1">
      <alignment horizontal="center"/>
    </xf>
    <xf numFmtId="0" fontId="3" fillId="27" borderId="30" xfId="1" applyFont="1" applyFill="1" applyBorder="1" applyAlignment="1" applyProtection="1">
      <alignment horizontal="center" vertical="center" wrapText="1"/>
      <protection locked="0"/>
    </xf>
    <xf numFmtId="0" fontId="3" fillId="27" borderId="32" xfId="1" applyFont="1" applyFill="1" applyBorder="1" applyAlignment="1" applyProtection="1">
      <alignment horizontal="center" vertical="center"/>
      <protection locked="0"/>
    </xf>
    <xf numFmtId="0" fontId="2" fillId="33" borderId="10" xfId="0" applyFont="1" applyFill="1" applyBorder="1" applyAlignment="1">
      <alignment horizontal="center"/>
    </xf>
    <xf numFmtId="9" fontId="2" fillId="33" borderId="10" xfId="0" applyNumberFormat="1" applyFont="1" applyFill="1" applyBorder="1" applyAlignment="1">
      <alignment horizontal="center"/>
    </xf>
    <xf numFmtId="0" fontId="53" fillId="0" borderId="0" xfId="0" applyFont="1"/>
    <xf numFmtId="167" fontId="2" fillId="30" borderId="10" xfId="1" applyNumberFormat="1" applyFill="1" applyBorder="1" applyAlignment="1">
      <alignment horizontal="center" wrapText="1"/>
    </xf>
    <xf numFmtId="0" fontId="54" fillId="0" borderId="0" xfId="0" applyFont="1"/>
    <xf numFmtId="0" fontId="55" fillId="0" borderId="0" xfId="0" applyFont="1"/>
    <xf numFmtId="167" fontId="2" fillId="34" borderId="10" xfId="1" applyNumberFormat="1" applyFill="1" applyBorder="1" applyAlignment="1">
      <alignment horizontal="center"/>
    </xf>
    <xf numFmtId="167" fontId="2" fillId="0" borderId="31" xfId="1" applyNumberFormat="1" applyBorder="1" applyAlignment="1">
      <alignment horizontal="center"/>
    </xf>
    <xf numFmtId="0" fontId="2" fillId="33" borderId="33" xfId="0" applyFont="1" applyFill="1" applyBorder="1" applyAlignment="1">
      <alignment horizontal="center"/>
    </xf>
    <xf numFmtId="167" fontId="58" fillId="0" borderId="10" xfId="1" applyNumberFormat="1" applyFont="1" applyBorder="1" applyAlignment="1">
      <alignment horizontal="center"/>
    </xf>
    <xf numFmtId="0" fontId="2" fillId="33" borderId="31" xfId="0" applyFont="1" applyFill="1" applyBorder="1" applyAlignment="1">
      <alignment horizontal="center"/>
    </xf>
    <xf numFmtId="9" fontId="2" fillId="33" borderId="31" xfId="0" applyNumberFormat="1" applyFont="1" applyFill="1" applyBorder="1" applyAlignment="1">
      <alignment horizontal="center"/>
    </xf>
    <xf numFmtId="10" fontId="3" fillId="0" borderId="0" xfId="1" applyNumberFormat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27" borderId="34" xfId="1" applyFont="1" applyFill="1" applyBorder="1" applyAlignment="1" applyProtection="1">
      <alignment horizontal="center" vertical="center" wrapText="1"/>
      <protection locked="0"/>
    </xf>
    <xf numFmtId="167" fontId="51" fillId="31" borderId="10" xfId="1" applyNumberFormat="1" applyFont="1" applyFill="1" applyBorder="1" applyAlignment="1">
      <alignment horizontal="center"/>
    </xf>
    <xf numFmtId="167" fontId="2" fillId="35" borderId="10" xfId="1" applyNumberFormat="1" applyFill="1" applyBorder="1" applyAlignment="1">
      <alignment horizontal="center"/>
    </xf>
    <xf numFmtId="0" fontId="3" fillId="27" borderId="11" xfId="1" applyFont="1" applyFill="1" applyBorder="1" applyAlignment="1" applyProtection="1">
      <alignment vertical="center"/>
      <protection locked="0"/>
    </xf>
    <xf numFmtId="0" fontId="3" fillId="27" borderId="11" xfId="1" applyFont="1" applyFill="1" applyBorder="1" applyAlignment="1" applyProtection="1">
      <alignment vertical="center" wrapText="1"/>
      <protection locked="0"/>
    </xf>
    <xf numFmtId="0" fontId="57" fillId="27" borderId="31" xfId="0" applyFont="1" applyFill="1" applyBorder="1"/>
    <xf numFmtId="0" fontId="0" fillId="0" borderId="10" xfId="0" applyBorder="1"/>
    <xf numFmtId="0" fontId="3" fillId="27" borderId="10" xfId="1" applyFont="1" applyFill="1" applyBorder="1" applyAlignment="1">
      <alignment horizontal="center"/>
    </xf>
    <xf numFmtId="0" fontId="58" fillId="29" borderId="10" xfId="0" applyFont="1" applyFill="1" applyBorder="1"/>
    <xf numFmtId="0" fontId="58" fillId="29" borderId="10" xfId="0" applyFont="1" applyFill="1" applyBorder="1" applyAlignment="1">
      <alignment vertical="center"/>
    </xf>
    <xf numFmtId="0" fontId="58" fillId="29" borderId="10" xfId="0" applyFont="1" applyFill="1" applyBorder="1" applyAlignment="1">
      <alignment horizontal="left" vertical="center"/>
    </xf>
    <xf numFmtId="0" fontId="2" fillId="29" borderId="10" xfId="0" applyFont="1" applyFill="1" applyBorder="1" applyAlignment="1">
      <alignment vertical="center"/>
    </xf>
    <xf numFmtId="0" fontId="2" fillId="29" borderId="33" xfId="0" applyFont="1" applyFill="1" applyBorder="1" applyAlignment="1">
      <alignment vertical="center"/>
    </xf>
    <xf numFmtId="0" fontId="2" fillId="29" borderId="33" xfId="0" applyFont="1" applyFill="1" applyBorder="1" applyAlignment="1">
      <alignment horizontal="left"/>
    </xf>
    <xf numFmtId="0" fontId="0" fillId="29" borderId="10" xfId="0" applyFill="1" applyBorder="1"/>
    <xf numFmtId="0" fontId="2" fillId="29" borderId="10" xfId="0" applyFont="1" applyFill="1" applyBorder="1"/>
    <xf numFmtId="0" fontId="2" fillId="29" borderId="33" xfId="0" applyFont="1" applyFill="1" applyBorder="1" applyAlignment="1">
      <alignment horizontal="left" vertical="center"/>
    </xf>
    <xf numFmtId="0" fontId="3" fillId="27" borderId="31" xfId="1" applyFont="1" applyFill="1" applyBorder="1" applyAlignment="1">
      <alignment horizontal="center"/>
    </xf>
    <xf numFmtId="167" fontId="58" fillId="0" borderId="31" xfId="1" applyNumberFormat="1" applyFont="1" applyBorder="1" applyAlignment="1">
      <alignment horizontal="center"/>
    </xf>
    <xf numFmtId="167" fontId="2" fillId="0" borderId="35" xfId="1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0" fillId="33" borderId="10" xfId="0" applyNumberFormat="1" applyFill="1" applyBorder="1" applyAlignment="1">
      <alignment horizontal="center" vertical="center"/>
    </xf>
    <xf numFmtId="0" fontId="60" fillId="27" borderId="11" xfId="1" applyFont="1" applyFill="1" applyBorder="1" applyAlignment="1" applyProtection="1">
      <alignment vertical="center"/>
      <protection locked="0"/>
    </xf>
    <xf numFmtId="0" fontId="2" fillId="0" borderId="10" xfId="1" applyBorder="1" applyAlignment="1">
      <alignment horizontal="center" wrapText="1"/>
    </xf>
    <xf numFmtId="167" fontId="2" fillId="0" borderId="11" xfId="1" applyNumberFormat="1" applyBorder="1" applyAlignment="1">
      <alignment horizontal="center"/>
    </xf>
    <xf numFmtId="167" fontId="2" fillId="0" borderId="37" xfId="1" applyNumberFormat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1" fontId="2" fillId="0" borderId="10" xfId="3834" applyNumberFormat="1" applyFont="1" applyBorder="1" applyAlignment="1">
      <alignment horizontal="center" vertical="center"/>
    </xf>
    <xf numFmtId="3" fontId="2" fillId="0" borderId="10" xfId="3990" applyNumberFormat="1" applyFont="1" applyBorder="1" applyAlignment="1">
      <alignment horizontal="center" vertical="center"/>
    </xf>
    <xf numFmtId="0" fontId="58" fillId="0" borderId="0" xfId="0" applyFont="1"/>
    <xf numFmtId="3" fontId="2" fillId="0" borderId="10" xfId="3834" applyNumberFormat="1" applyFont="1" applyBorder="1" applyAlignment="1">
      <alignment horizontal="center" vertical="center"/>
    </xf>
    <xf numFmtId="3" fontId="27" fillId="0" borderId="10" xfId="345" applyNumberFormat="1" applyFont="1" applyBorder="1" applyAlignment="1">
      <alignment horizontal="center" vertical="center"/>
    </xf>
    <xf numFmtId="0" fontId="0" fillId="25" borderId="10" xfId="0" applyFill="1" applyBorder="1" applyAlignment="1">
      <alignment horizontal="center"/>
    </xf>
    <xf numFmtId="3" fontId="2" fillId="0" borderId="10" xfId="345" applyNumberFormat="1" applyFont="1" applyBorder="1" applyAlignment="1">
      <alignment horizontal="center" vertical="center"/>
    </xf>
    <xf numFmtId="3" fontId="2" fillId="0" borderId="10" xfId="3859" applyNumberFormat="1" applyFont="1" applyBorder="1" applyAlignment="1">
      <alignment horizontal="center" vertical="center"/>
    </xf>
    <xf numFmtId="3" fontId="2" fillId="0" borderId="10" xfId="3995" applyNumberFormat="1" applyFont="1" applyBorder="1" applyAlignment="1">
      <alignment horizontal="center" vertical="center"/>
    </xf>
    <xf numFmtId="3" fontId="58" fillId="0" borderId="10" xfId="671" applyNumberFormat="1" applyFont="1" applyBorder="1" applyAlignment="1">
      <alignment horizontal="center" vertical="center"/>
    </xf>
    <xf numFmtId="3" fontId="2" fillId="0" borderId="10" xfId="3987" applyNumberFormat="1" applyFont="1" applyBorder="1" applyAlignment="1">
      <alignment horizontal="center" vertical="center"/>
    </xf>
    <xf numFmtId="0" fontId="0" fillId="32" borderId="10" xfId="0" applyFill="1" applyBorder="1"/>
    <xf numFmtId="1" fontId="0" fillId="32" borderId="10" xfId="0" applyNumberFormat="1" applyFill="1" applyBorder="1" applyAlignment="1">
      <alignment horizontal="center" vertical="center"/>
    </xf>
    <xf numFmtId="167" fontId="2" fillId="0" borderId="55" xfId="1" applyNumberFormat="1" applyBorder="1" applyAlignment="1">
      <alignment horizontal="center"/>
    </xf>
    <xf numFmtId="167" fontId="2" fillId="0" borderId="59" xfId="1" applyNumberFormat="1" applyBorder="1" applyAlignment="1">
      <alignment horizontal="center"/>
    </xf>
    <xf numFmtId="0" fontId="0" fillId="0" borderId="35" xfId="0" applyBorder="1"/>
    <xf numFmtId="0" fontId="2" fillId="36" borderId="0" xfId="0" applyFont="1" applyFill="1" applyAlignment="1">
      <alignment horizontal="center"/>
    </xf>
    <xf numFmtId="167" fontId="2" fillId="0" borderId="33" xfId="1" applyNumberFormat="1" applyBorder="1" applyAlignment="1">
      <alignment horizontal="center"/>
    </xf>
    <xf numFmtId="167" fontId="2" fillId="0" borderId="60" xfId="1" applyNumberFormat="1" applyBorder="1" applyAlignment="1">
      <alignment horizontal="center"/>
    </xf>
    <xf numFmtId="167" fontId="2" fillId="0" borderId="61" xfId="1" applyNumberFormat="1" applyBorder="1" applyAlignment="1">
      <alignment horizontal="center"/>
    </xf>
    <xf numFmtId="15" fontId="0" fillId="0" borderId="10" xfId="0" applyNumberFormat="1" applyBorder="1"/>
    <xf numFmtId="179" fontId="0" fillId="0" borderId="10" xfId="0" applyNumberFormat="1" applyBorder="1"/>
    <xf numFmtId="167" fontId="0" fillId="0" borderId="10" xfId="0" applyNumberFormat="1" applyBorder="1"/>
    <xf numFmtId="0" fontId="33" fillId="0" borderId="10" xfId="1" applyFont="1" applyBorder="1" applyAlignment="1"/>
    <xf numFmtId="0" fontId="60" fillId="52" borderId="11" xfId="1" applyFont="1" applyFill="1" applyBorder="1" applyAlignment="1" applyProtection="1">
      <alignment vertical="center"/>
      <protection locked="0"/>
    </xf>
    <xf numFmtId="0" fontId="60" fillId="52" borderId="10" xfId="1" applyFont="1" applyFill="1" applyBorder="1" applyAlignment="1" applyProtection="1">
      <alignment horizontal="center" vertical="center"/>
      <protection locked="0"/>
    </xf>
    <xf numFmtId="0" fontId="79" fillId="52" borderId="10" xfId="0" applyFont="1" applyFill="1" applyBorder="1" applyAlignment="1">
      <alignment horizontal="center"/>
    </xf>
    <xf numFmtId="0" fontId="60" fillId="52" borderId="33" xfId="1" applyFont="1" applyFill="1" applyBorder="1" applyAlignment="1" applyProtection="1">
      <alignment horizontal="center" vertical="center"/>
      <protection locked="0"/>
    </xf>
    <xf numFmtId="0" fontId="60" fillId="52" borderId="31" xfId="1" applyFont="1" applyFill="1" applyBorder="1" applyAlignment="1" applyProtection="1">
      <alignment horizontal="center" vertical="center"/>
      <protection locked="0"/>
    </xf>
    <xf numFmtId="0" fontId="60" fillId="52" borderId="11" xfId="1" applyFont="1" applyFill="1" applyBorder="1" applyAlignment="1" applyProtection="1">
      <alignment horizontal="center" vertical="center"/>
      <protection locked="0"/>
    </xf>
    <xf numFmtId="0" fontId="3" fillId="52" borderId="10" xfId="218" applyNumberFormat="1" applyFont="1" applyFill="1" applyBorder="1" applyAlignment="1">
      <alignment horizontal="center" vertical="center"/>
    </xf>
    <xf numFmtId="0" fontId="3" fillId="52" borderId="11" xfId="1" applyFont="1" applyFill="1" applyBorder="1" applyAlignment="1" applyProtection="1">
      <alignment vertical="center" wrapText="1"/>
      <protection locked="0"/>
    </xf>
    <xf numFmtId="0" fontId="60" fillId="52" borderId="10" xfId="1" applyFont="1" applyFill="1" applyBorder="1" applyAlignment="1" applyProtection="1">
      <alignment vertical="center"/>
      <protection locked="0"/>
    </xf>
    <xf numFmtId="0" fontId="54" fillId="27" borderId="10" xfId="0" applyFont="1" applyFill="1" applyBorder="1" applyAlignment="1">
      <alignment horizontal="center" vertical="center"/>
    </xf>
    <xf numFmtId="0" fontId="54" fillId="27" borderId="10" xfId="0" applyFont="1" applyFill="1" applyBorder="1" applyAlignment="1">
      <alignment vertical="center"/>
    </xf>
    <xf numFmtId="0" fontId="3" fillId="53" borderId="10" xfId="1" applyFont="1" applyFill="1" applyBorder="1" applyAlignment="1" applyProtection="1">
      <alignment horizontal="center" vertical="center" wrapText="1"/>
      <protection locked="0"/>
    </xf>
    <xf numFmtId="167" fontId="2" fillId="0" borderId="33" xfId="1" applyNumberFormat="1" applyFill="1" applyBorder="1" applyAlignment="1">
      <alignment horizontal="center"/>
    </xf>
    <xf numFmtId="167" fontId="2" fillId="0" borderId="10" xfId="1" applyNumberFormat="1" applyFill="1" applyBorder="1" applyAlignment="1">
      <alignment horizontal="center"/>
    </xf>
    <xf numFmtId="0" fontId="0" fillId="0" borderId="10" xfId="0" applyFill="1" applyBorder="1"/>
    <xf numFmtId="167" fontId="2" fillId="0" borderId="11" xfId="1" applyNumberFormat="1" applyFill="1" applyBorder="1" applyAlignment="1">
      <alignment horizontal="center"/>
    </xf>
    <xf numFmtId="167" fontId="58" fillId="0" borderId="10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4" fontId="2" fillId="0" borderId="10" xfId="1" applyNumberFormat="1" applyFill="1" applyBorder="1" applyAlignment="1" applyProtection="1">
      <alignment horizontal="center" vertical="center" wrapText="1"/>
      <protection locked="0"/>
    </xf>
    <xf numFmtId="15" fontId="2" fillId="0" borderId="10" xfId="1" applyNumberFormat="1" applyFill="1" applyBorder="1" applyAlignment="1" applyProtection="1">
      <alignment horizontal="center" vertical="center" wrapText="1"/>
      <protection locked="0"/>
    </xf>
    <xf numFmtId="0" fontId="2" fillId="0" borderId="10" xfId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15" fontId="0" fillId="0" borderId="10" xfId="0" applyNumberFormat="1" applyFill="1" applyBorder="1" applyAlignment="1">
      <alignment horizontal="center"/>
    </xf>
    <xf numFmtId="0" fontId="3" fillId="27" borderId="11" xfId="1" applyFont="1" applyFill="1" applyBorder="1" applyAlignment="1" applyProtection="1">
      <alignment horizontal="center" vertical="center" wrapText="1"/>
      <protection locked="0"/>
    </xf>
    <xf numFmtId="0" fontId="3" fillId="27" borderId="10" xfId="1" applyFont="1" applyFill="1" applyBorder="1" applyAlignment="1" applyProtection="1">
      <alignment horizontal="center" vertical="center" wrapText="1"/>
      <protection locked="0"/>
    </xf>
    <xf numFmtId="0" fontId="3" fillId="53" borderId="11" xfId="1" applyFont="1" applyFill="1" applyBorder="1" applyAlignment="1" applyProtection="1">
      <alignment vertical="center"/>
      <protection locked="0"/>
    </xf>
    <xf numFmtId="0" fontId="3" fillId="53" borderId="10" xfId="1" applyFont="1" applyFill="1" applyBorder="1" applyAlignment="1" applyProtection="1">
      <alignment horizontal="center" vertical="center"/>
      <protection locked="0"/>
    </xf>
    <xf numFmtId="0" fontId="3" fillId="52" borderId="11" xfId="1" applyFont="1" applyFill="1" applyBorder="1" applyAlignment="1" applyProtection="1">
      <alignment horizontal="center" vertical="center" wrapText="1"/>
      <protection locked="0"/>
    </xf>
    <xf numFmtId="0" fontId="54" fillId="52" borderId="10" xfId="0" applyFont="1" applyFill="1" applyBorder="1" applyAlignment="1">
      <alignment horizontal="center"/>
    </xf>
    <xf numFmtId="0" fontId="56" fillId="52" borderId="33" xfId="1" applyFont="1" applyFill="1" applyBorder="1" applyAlignment="1" applyProtection="1">
      <alignment horizontal="center" vertical="center"/>
      <protection locked="0"/>
    </xf>
    <xf numFmtId="0" fontId="56" fillId="52" borderId="10" xfId="1" applyFont="1" applyFill="1" applyBorder="1" applyAlignment="1" applyProtection="1">
      <alignment horizontal="center" vertical="center"/>
      <protection locked="0"/>
    </xf>
    <xf numFmtId="0" fontId="56" fillId="52" borderId="11" xfId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2" fillId="0" borderId="0" xfId="1" applyNumberFormat="1" applyAlignment="1"/>
    <xf numFmtId="0" fontId="32" fillId="0" borderId="10" xfId="1" applyFont="1" applyBorder="1" applyAlignment="1"/>
    <xf numFmtId="0" fontId="33" fillId="0" borderId="12" xfId="1" applyFont="1" applyBorder="1" applyAlignment="1">
      <alignment horizontal="center"/>
    </xf>
    <xf numFmtId="14" fontId="0" fillId="0" borderId="10" xfId="0" applyNumberFormat="1" applyBorder="1"/>
    <xf numFmtId="0" fontId="32" fillId="0" borderId="0" xfId="1" applyFont="1" applyFill="1" applyBorder="1" applyAlignment="1"/>
    <xf numFmtId="0" fontId="33" fillId="0" borderId="0" xfId="1" applyFont="1" applyFill="1" applyBorder="1" applyAlignment="1">
      <alignment horizontal="center"/>
    </xf>
    <xf numFmtId="14" fontId="33" fillId="0" borderId="0" xfId="1" applyNumberFormat="1" applyFont="1" applyFill="1" applyBorder="1" applyAlignment="1">
      <alignment horizontal="center"/>
    </xf>
    <xf numFmtId="0" fontId="2" fillId="0" borderId="10" xfId="1" applyNumberFormat="1" applyBorder="1" applyAlignment="1"/>
    <xf numFmtId="0" fontId="33" fillId="0" borderId="10" xfId="1" applyNumberFormat="1" applyFont="1" applyBorder="1" applyAlignment="1"/>
    <xf numFmtId="0" fontId="59" fillId="32" borderId="10" xfId="0" applyFont="1" applyFill="1" applyBorder="1" applyAlignment="1">
      <alignment horizontal="center"/>
    </xf>
    <xf numFmtId="0" fontId="0" fillId="49" borderId="51" xfId="0" applyFill="1" applyBorder="1" applyAlignment="1">
      <alignment horizontal="center" vertical="center" wrapText="1"/>
    </xf>
    <xf numFmtId="0" fontId="0" fillId="49" borderId="33" xfId="0" applyFill="1" applyBorder="1" applyAlignment="1">
      <alignment horizontal="center" vertical="center" wrapText="1"/>
    </xf>
    <xf numFmtId="0" fontId="0" fillId="37" borderId="51" xfId="0" applyFill="1" applyBorder="1" applyAlignment="1">
      <alignment horizontal="center" vertical="center" wrapText="1"/>
    </xf>
    <xf numFmtId="0" fontId="0" fillId="37" borderId="33" xfId="0" applyFill="1" applyBorder="1" applyAlignment="1">
      <alignment horizontal="center" vertical="center" wrapText="1"/>
    </xf>
    <xf numFmtId="0" fontId="0" fillId="37" borderId="51" xfId="0" applyFill="1" applyBorder="1" applyAlignment="1">
      <alignment horizontal="center" vertical="center"/>
    </xf>
    <xf numFmtId="0" fontId="0" fillId="37" borderId="33" xfId="0" applyFill="1" applyBorder="1" applyAlignment="1">
      <alignment horizontal="center" vertical="center"/>
    </xf>
    <xf numFmtId="0" fontId="0" fillId="32" borderId="10" xfId="0" applyFill="1" applyBorder="1" applyAlignment="1">
      <alignment horizontal="center" wrapText="1"/>
    </xf>
    <xf numFmtId="1" fontId="0" fillId="32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25" borderId="52" xfId="0" applyFill="1" applyBorder="1" applyAlignment="1">
      <alignment horizontal="center"/>
    </xf>
    <xf numFmtId="0" fontId="0" fillId="25" borderId="53" xfId="0" applyFill="1" applyBorder="1" applyAlignment="1">
      <alignment horizontal="center"/>
    </xf>
    <xf numFmtId="0" fontId="0" fillId="25" borderId="54" xfId="0" applyFill="1" applyBorder="1" applyAlignment="1">
      <alignment horizontal="center"/>
    </xf>
    <xf numFmtId="167" fontId="2" fillId="0" borderId="31" xfId="1" applyNumberFormat="1" applyFill="1" applyBorder="1" applyAlignment="1">
      <alignment horizontal="left"/>
    </xf>
    <xf numFmtId="167" fontId="2" fillId="0" borderId="35" xfId="1" applyNumberFormat="1" applyFill="1" applyBorder="1" applyAlignment="1">
      <alignment horizontal="left"/>
    </xf>
    <xf numFmtId="0" fontId="3" fillId="52" borderId="31" xfId="1" applyNumberFormat="1" applyFont="1" applyFill="1" applyBorder="1" applyAlignment="1" applyProtection="1">
      <alignment horizontal="center" vertical="center"/>
      <protection locked="0"/>
    </xf>
    <xf numFmtId="0" fontId="3" fillId="52" borderId="35" xfId="1" applyNumberFormat="1" applyFont="1" applyFill="1" applyBorder="1" applyAlignment="1" applyProtection="1">
      <alignment horizontal="center" vertical="center"/>
      <protection locked="0"/>
    </xf>
    <xf numFmtId="0" fontId="80" fillId="37" borderId="0" xfId="1" applyFont="1" applyFill="1" applyAlignment="1">
      <alignment horizontal="center" vertical="center"/>
    </xf>
    <xf numFmtId="0" fontId="54" fillId="54" borderId="63" xfId="0" applyFont="1" applyFill="1" applyBorder="1" applyAlignment="1">
      <alignment horizontal="center" vertical="center"/>
    </xf>
    <xf numFmtId="0" fontId="0" fillId="54" borderId="64" xfId="0" applyFill="1" applyBorder="1" applyAlignment="1">
      <alignment horizontal="center" vertical="center"/>
    </xf>
    <xf numFmtId="0" fontId="0" fillId="54" borderId="65" xfId="0" applyFill="1" applyBorder="1" applyAlignment="1">
      <alignment horizontal="center" vertical="center"/>
    </xf>
    <xf numFmtId="0" fontId="3" fillId="52" borderId="31" xfId="1" applyNumberFormat="1" applyFont="1" applyFill="1" applyBorder="1" applyAlignment="1" applyProtection="1">
      <alignment horizontal="left" vertical="center"/>
      <protection locked="0"/>
    </xf>
    <xf numFmtId="0" fontId="3" fillId="52" borderId="35" xfId="1" applyNumberFormat="1" applyFont="1" applyFill="1" applyBorder="1" applyAlignment="1" applyProtection="1">
      <alignment horizontal="left" vertical="center"/>
      <protection locked="0"/>
    </xf>
    <xf numFmtId="0" fontId="54" fillId="50" borderId="56" xfId="0" applyFont="1" applyFill="1" applyBorder="1" applyAlignment="1">
      <alignment horizontal="center"/>
    </xf>
    <xf numFmtId="0" fontId="54" fillId="50" borderId="57" xfId="0" applyFont="1" applyFill="1" applyBorder="1" applyAlignment="1">
      <alignment horizontal="center"/>
    </xf>
    <xf numFmtId="0" fontId="54" fillId="50" borderId="58" xfId="0" applyFont="1" applyFill="1" applyBorder="1" applyAlignment="1">
      <alignment horizontal="center"/>
    </xf>
    <xf numFmtId="0" fontId="3" fillId="27" borderId="11" xfId="1" applyFont="1" applyFill="1" applyBorder="1" applyAlignment="1">
      <alignment horizontal="center"/>
    </xf>
    <xf numFmtId="0" fontId="3" fillId="53" borderId="11" xfId="1" applyFont="1" applyFill="1" applyBorder="1" applyAlignment="1">
      <alignment horizontal="center"/>
    </xf>
    <xf numFmtId="0" fontId="3" fillId="27" borderId="11" xfId="1" applyFont="1" applyFill="1" applyBorder="1" applyAlignment="1">
      <alignment horizontal="center" vertical="center"/>
    </xf>
    <xf numFmtId="0" fontId="3" fillId="53" borderId="11" xfId="1" applyFont="1" applyFill="1" applyBorder="1" applyAlignment="1">
      <alignment horizontal="center" vertical="center"/>
    </xf>
    <xf numFmtId="0" fontId="3" fillId="53" borderId="62" xfId="1" applyFont="1" applyFill="1" applyBorder="1" applyAlignment="1">
      <alignment horizontal="center" vertical="center"/>
    </xf>
    <xf numFmtId="0" fontId="3" fillId="36" borderId="11" xfId="1" applyFont="1" applyFill="1" applyBorder="1" applyAlignment="1">
      <alignment horizontal="center" vertical="center"/>
    </xf>
    <xf numFmtId="0" fontId="54" fillId="37" borderId="63" xfId="0" applyFont="1" applyFill="1" applyBorder="1" applyAlignment="1">
      <alignment horizontal="center" vertical="center"/>
    </xf>
    <xf numFmtId="0" fontId="0" fillId="37" borderId="64" xfId="0" applyFill="1" applyBorder="1" applyAlignment="1">
      <alignment horizontal="center" vertical="center"/>
    </xf>
    <xf numFmtId="0" fontId="0" fillId="37" borderId="65" xfId="0" applyFill="1" applyBorder="1" applyAlignment="1">
      <alignment horizontal="center" vertical="center"/>
    </xf>
    <xf numFmtId="0" fontId="54" fillId="51" borderId="63" xfId="0" applyFont="1" applyFill="1" applyBorder="1" applyAlignment="1">
      <alignment horizontal="center" vertical="center"/>
    </xf>
    <xf numFmtId="0" fontId="0" fillId="51" borderId="64" xfId="0" applyFill="1" applyBorder="1" applyAlignment="1">
      <alignment horizontal="center" vertical="center"/>
    </xf>
    <xf numFmtId="0" fontId="0" fillId="51" borderId="65" xfId="0" applyFill="1" applyBorder="1" applyAlignment="1">
      <alignment horizontal="center" vertical="center"/>
    </xf>
    <xf numFmtId="0" fontId="3" fillId="27" borderId="10" xfId="1" applyFont="1" applyFill="1" applyBorder="1" applyAlignment="1">
      <alignment horizontal="center"/>
    </xf>
    <xf numFmtId="0" fontId="3" fillId="53" borderId="10" xfId="1" applyFont="1" applyFill="1" applyBorder="1" applyAlignment="1">
      <alignment horizontal="center"/>
    </xf>
    <xf numFmtId="0" fontId="3" fillId="53" borderId="31" xfId="1" applyFont="1" applyFill="1" applyBorder="1" applyAlignment="1">
      <alignment horizontal="center"/>
    </xf>
    <xf numFmtId="0" fontId="3" fillId="27" borderId="31" xfId="1" applyFont="1" applyFill="1" applyBorder="1" applyAlignment="1">
      <alignment horizontal="center"/>
    </xf>
    <xf numFmtId="0" fontId="3" fillId="27" borderId="23" xfId="1" applyFont="1" applyFill="1" applyBorder="1" applyAlignment="1">
      <alignment horizontal="center" vertical="center"/>
    </xf>
    <xf numFmtId="0" fontId="3" fillId="27" borderId="24" xfId="1" applyFont="1" applyFill="1" applyBorder="1" applyAlignment="1">
      <alignment horizontal="center" vertical="center"/>
    </xf>
    <xf numFmtId="0" fontId="3" fillId="27" borderId="22" xfId="1" applyFont="1" applyFill="1" applyBorder="1" applyAlignment="1" applyProtection="1">
      <alignment horizontal="left" vertical="center"/>
      <protection locked="0"/>
    </xf>
    <xf numFmtId="0" fontId="3" fillId="27" borderId="25" xfId="1" applyFont="1" applyFill="1" applyBorder="1" applyAlignment="1" applyProtection="1">
      <alignment horizontal="left" vertical="center"/>
      <protection locked="0"/>
    </xf>
    <xf numFmtId="0" fontId="3" fillId="27" borderId="23" xfId="1" applyFont="1" applyFill="1" applyBorder="1" applyAlignment="1" applyProtection="1">
      <alignment horizontal="left" vertical="center"/>
      <protection locked="0"/>
    </xf>
    <xf numFmtId="0" fontId="3" fillId="27" borderId="10" xfId="1" applyFont="1" applyFill="1" applyBorder="1" applyAlignment="1" applyProtection="1">
      <alignment horizontal="left" vertical="center"/>
      <protection locked="0"/>
    </xf>
    <xf numFmtId="0" fontId="3" fillId="27" borderId="23" xfId="1" applyFont="1" applyFill="1" applyBorder="1" applyAlignment="1" applyProtection="1">
      <alignment horizontal="center" vertical="center" wrapText="1"/>
      <protection locked="0"/>
    </xf>
    <xf numFmtId="0" fontId="3" fillId="27" borderId="10" xfId="1" applyFont="1" applyFill="1" applyBorder="1" applyAlignment="1" applyProtection="1">
      <alignment horizontal="center" vertical="center" wrapText="1"/>
      <protection locked="0"/>
    </xf>
    <xf numFmtId="0" fontId="3" fillId="27" borderId="19" xfId="1" applyFont="1" applyFill="1" applyBorder="1" applyAlignment="1" applyProtection="1">
      <alignment horizontal="left" vertical="center"/>
      <protection locked="0"/>
    </xf>
    <xf numFmtId="0" fontId="3" fillId="27" borderId="20" xfId="1" applyFont="1" applyFill="1" applyBorder="1" applyAlignment="1" applyProtection="1">
      <alignment horizontal="left" vertical="center"/>
      <protection locked="0"/>
    </xf>
    <xf numFmtId="9" fontId="0" fillId="0" borderId="20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3" fillId="27" borderId="10" xfId="1" applyFont="1" applyFill="1" applyBorder="1" applyAlignment="1" applyProtection="1">
      <alignment horizontal="center" vertical="center"/>
      <protection locked="0"/>
    </xf>
    <xf numFmtId="0" fontId="3" fillId="27" borderId="11" xfId="1" applyFont="1" applyFill="1" applyBorder="1" applyAlignment="1" applyProtection="1">
      <alignment horizontal="center" vertical="center"/>
      <protection locked="0"/>
    </xf>
    <xf numFmtId="0" fontId="3" fillId="27" borderId="11" xfId="1" applyFont="1" applyFill="1" applyBorder="1" applyAlignment="1" applyProtection="1">
      <alignment horizontal="center" vertical="center" wrapText="1"/>
      <protection locked="0"/>
    </xf>
    <xf numFmtId="0" fontId="60" fillId="27" borderId="10" xfId="1" applyFont="1" applyFill="1" applyBorder="1" applyAlignment="1" applyProtection="1">
      <alignment horizontal="center" vertical="center"/>
      <protection locked="0"/>
    </xf>
  </cellXfs>
  <cellStyles count="3999">
    <cellStyle name="20 % - Accent1 10" xfId="675"/>
    <cellStyle name="20 % - Accent1 11" xfId="676"/>
    <cellStyle name="20 % - Accent1 12" xfId="677"/>
    <cellStyle name="20 % - Accent1 13" xfId="678"/>
    <cellStyle name="20 % - Accent1 14" xfId="679"/>
    <cellStyle name="20 % - Accent1 15" xfId="680"/>
    <cellStyle name="20 % - Accent1 16" xfId="681"/>
    <cellStyle name="20 % - Accent1 17" xfId="682"/>
    <cellStyle name="20 % - Accent1 18" xfId="683"/>
    <cellStyle name="20 % - Accent1 19" xfId="684"/>
    <cellStyle name="20 % - Accent1 2" xfId="2"/>
    <cellStyle name="20 % - Accent1 2 2" xfId="3447"/>
    <cellStyle name="20 % - Accent1 2 3" xfId="685"/>
    <cellStyle name="20 % - Accent1 20" xfId="686"/>
    <cellStyle name="20 % - Accent1 21" xfId="687"/>
    <cellStyle name="20 % - Accent1 22" xfId="688"/>
    <cellStyle name="20 % - Accent1 23" xfId="689"/>
    <cellStyle name="20 % - Accent1 24" xfId="690"/>
    <cellStyle name="20 % - Accent1 25" xfId="691"/>
    <cellStyle name="20 % - Accent1 26" xfId="692"/>
    <cellStyle name="20 % - Accent1 27" xfId="693"/>
    <cellStyle name="20 % - Accent1 28" xfId="694"/>
    <cellStyle name="20 % - Accent1 29" xfId="695"/>
    <cellStyle name="20 % - Accent1 3" xfId="3"/>
    <cellStyle name="20 % - Accent1 3 2" xfId="3448"/>
    <cellStyle name="20 % - Accent1 3 3" xfId="696"/>
    <cellStyle name="20 % - Accent1 30" xfId="697"/>
    <cellStyle name="20 % - Accent1 4" xfId="601"/>
    <cellStyle name="20 % - Accent1 4 2" xfId="3446"/>
    <cellStyle name="20 % - Accent1 4 3" xfId="698"/>
    <cellStyle name="20 % - Accent1 5" xfId="699"/>
    <cellStyle name="20 % - Accent1 6" xfId="700"/>
    <cellStyle name="20 % - Accent1 7" xfId="701"/>
    <cellStyle name="20 % - Accent1 8" xfId="702"/>
    <cellStyle name="20 % - Accent1 9" xfId="703"/>
    <cellStyle name="20 % - Accent2 10" xfId="704"/>
    <cellStyle name="20 % - Accent2 11" xfId="705"/>
    <cellStyle name="20 % - Accent2 12" xfId="706"/>
    <cellStyle name="20 % - Accent2 13" xfId="707"/>
    <cellStyle name="20 % - Accent2 14" xfId="708"/>
    <cellStyle name="20 % - Accent2 15" xfId="709"/>
    <cellStyle name="20 % - Accent2 16" xfId="710"/>
    <cellStyle name="20 % - Accent2 17" xfId="711"/>
    <cellStyle name="20 % - Accent2 18" xfId="712"/>
    <cellStyle name="20 % - Accent2 19" xfId="713"/>
    <cellStyle name="20 % - Accent2 2" xfId="4"/>
    <cellStyle name="20 % - Accent2 2 2" xfId="3450"/>
    <cellStyle name="20 % - Accent2 2 3" xfId="714"/>
    <cellStyle name="20 % - Accent2 20" xfId="715"/>
    <cellStyle name="20 % - Accent2 21" xfId="716"/>
    <cellStyle name="20 % - Accent2 22" xfId="717"/>
    <cellStyle name="20 % - Accent2 23" xfId="718"/>
    <cellStyle name="20 % - Accent2 24" xfId="719"/>
    <cellStyle name="20 % - Accent2 25" xfId="720"/>
    <cellStyle name="20 % - Accent2 26" xfId="721"/>
    <cellStyle name="20 % - Accent2 27" xfId="722"/>
    <cellStyle name="20 % - Accent2 28" xfId="723"/>
    <cellStyle name="20 % - Accent2 29" xfId="724"/>
    <cellStyle name="20 % - Accent2 3" xfId="5"/>
    <cellStyle name="20 % - Accent2 3 2" xfId="3451"/>
    <cellStyle name="20 % - Accent2 3 3" xfId="725"/>
    <cellStyle name="20 % - Accent2 30" xfId="726"/>
    <cellStyle name="20 % - Accent2 4" xfId="602"/>
    <cellStyle name="20 % - Accent2 4 2" xfId="3449"/>
    <cellStyle name="20 % - Accent2 4 3" xfId="727"/>
    <cellStyle name="20 % - Accent2 5" xfId="728"/>
    <cellStyle name="20 % - Accent2 6" xfId="729"/>
    <cellStyle name="20 % - Accent2 7" xfId="730"/>
    <cellStyle name="20 % - Accent2 8" xfId="731"/>
    <cellStyle name="20 % - Accent2 9" xfId="732"/>
    <cellStyle name="20 % - Accent3 10" xfId="733"/>
    <cellStyle name="20 % - Accent3 11" xfId="734"/>
    <cellStyle name="20 % - Accent3 12" xfId="735"/>
    <cellStyle name="20 % - Accent3 13" xfId="736"/>
    <cellStyle name="20 % - Accent3 14" xfId="737"/>
    <cellStyle name="20 % - Accent3 15" xfId="738"/>
    <cellStyle name="20 % - Accent3 16" xfId="739"/>
    <cellStyle name="20 % - Accent3 17" xfId="740"/>
    <cellStyle name="20 % - Accent3 18" xfId="741"/>
    <cellStyle name="20 % - Accent3 19" xfId="742"/>
    <cellStyle name="20 % - Accent3 2" xfId="6"/>
    <cellStyle name="20 % - Accent3 2 2" xfId="3453"/>
    <cellStyle name="20 % - Accent3 2 3" xfId="743"/>
    <cellStyle name="20 % - Accent3 20" xfId="744"/>
    <cellStyle name="20 % - Accent3 21" xfId="745"/>
    <cellStyle name="20 % - Accent3 22" xfId="746"/>
    <cellStyle name="20 % - Accent3 23" xfId="747"/>
    <cellStyle name="20 % - Accent3 24" xfId="748"/>
    <cellStyle name="20 % - Accent3 25" xfId="749"/>
    <cellStyle name="20 % - Accent3 26" xfId="750"/>
    <cellStyle name="20 % - Accent3 27" xfId="751"/>
    <cellStyle name="20 % - Accent3 28" xfId="752"/>
    <cellStyle name="20 % - Accent3 29" xfId="753"/>
    <cellStyle name="20 % - Accent3 3" xfId="7"/>
    <cellStyle name="20 % - Accent3 3 2" xfId="3454"/>
    <cellStyle name="20 % - Accent3 3 3" xfId="754"/>
    <cellStyle name="20 % - Accent3 30" xfId="755"/>
    <cellStyle name="20 % - Accent3 4" xfId="603"/>
    <cellStyle name="20 % - Accent3 4 2" xfId="3452"/>
    <cellStyle name="20 % - Accent3 4 3" xfId="756"/>
    <cellStyle name="20 % - Accent3 5" xfId="757"/>
    <cellStyle name="20 % - Accent3 6" xfId="758"/>
    <cellStyle name="20 % - Accent3 7" xfId="759"/>
    <cellStyle name="20 % - Accent3 8" xfId="760"/>
    <cellStyle name="20 % - Accent3 9" xfId="761"/>
    <cellStyle name="20 % - Accent4 10" xfId="762"/>
    <cellStyle name="20 % - Accent4 11" xfId="763"/>
    <cellStyle name="20 % - Accent4 12" xfId="764"/>
    <cellStyle name="20 % - Accent4 13" xfId="765"/>
    <cellStyle name="20 % - Accent4 14" xfId="766"/>
    <cellStyle name="20 % - Accent4 15" xfId="767"/>
    <cellStyle name="20 % - Accent4 16" xfId="768"/>
    <cellStyle name="20 % - Accent4 17" xfId="769"/>
    <cellStyle name="20 % - Accent4 18" xfId="770"/>
    <cellStyle name="20 % - Accent4 19" xfId="771"/>
    <cellStyle name="20 % - Accent4 2" xfId="8"/>
    <cellStyle name="20 % - Accent4 2 2" xfId="3456"/>
    <cellStyle name="20 % - Accent4 2 3" xfId="772"/>
    <cellStyle name="20 % - Accent4 20" xfId="773"/>
    <cellStyle name="20 % - Accent4 21" xfId="774"/>
    <cellStyle name="20 % - Accent4 22" xfId="775"/>
    <cellStyle name="20 % - Accent4 23" xfId="776"/>
    <cellStyle name="20 % - Accent4 24" xfId="777"/>
    <cellStyle name="20 % - Accent4 25" xfId="778"/>
    <cellStyle name="20 % - Accent4 26" xfId="779"/>
    <cellStyle name="20 % - Accent4 27" xfId="780"/>
    <cellStyle name="20 % - Accent4 28" xfId="781"/>
    <cellStyle name="20 % - Accent4 29" xfId="782"/>
    <cellStyle name="20 % - Accent4 3" xfId="9"/>
    <cellStyle name="20 % - Accent4 3 2" xfId="3457"/>
    <cellStyle name="20 % - Accent4 3 3" xfId="783"/>
    <cellStyle name="20 % - Accent4 30" xfId="784"/>
    <cellStyle name="20 % - Accent4 4" xfId="604"/>
    <cellStyle name="20 % - Accent4 4 2" xfId="3455"/>
    <cellStyle name="20 % - Accent4 4 3" xfId="785"/>
    <cellStyle name="20 % - Accent4 5" xfId="786"/>
    <cellStyle name="20 % - Accent4 6" xfId="787"/>
    <cellStyle name="20 % - Accent4 7" xfId="788"/>
    <cellStyle name="20 % - Accent4 8" xfId="789"/>
    <cellStyle name="20 % - Accent4 9" xfId="790"/>
    <cellStyle name="20 % - Accent5 10" xfId="791"/>
    <cellStyle name="20 % - Accent5 11" xfId="792"/>
    <cellStyle name="20 % - Accent5 12" xfId="793"/>
    <cellStyle name="20 % - Accent5 13" xfId="794"/>
    <cellStyle name="20 % - Accent5 14" xfId="795"/>
    <cellStyle name="20 % - Accent5 15" xfId="796"/>
    <cellStyle name="20 % - Accent5 16" xfId="797"/>
    <cellStyle name="20 % - Accent5 17" xfId="798"/>
    <cellStyle name="20 % - Accent5 18" xfId="799"/>
    <cellStyle name="20 % - Accent5 19" xfId="800"/>
    <cellStyle name="20 % - Accent5 2" xfId="10"/>
    <cellStyle name="20 % - Accent5 2 2" xfId="3459"/>
    <cellStyle name="20 % - Accent5 2 3" xfId="801"/>
    <cellStyle name="20 % - Accent5 20" xfId="802"/>
    <cellStyle name="20 % - Accent5 21" xfId="803"/>
    <cellStyle name="20 % - Accent5 22" xfId="804"/>
    <cellStyle name="20 % - Accent5 23" xfId="805"/>
    <cellStyle name="20 % - Accent5 24" xfId="806"/>
    <cellStyle name="20 % - Accent5 25" xfId="807"/>
    <cellStyle name="20 % - Accent5 26" xfId="808"/>
    <cellStyle name="20 % - Accent5 27" xfId="809"/>
    <cellStyle name="20 % - Accent5 28" xfId="810"/>
    <cellStyle name="20 % - Accent5 29" xfId="811"/>
    <cellStyle name="20 % - Accent5 3" xfId="11"/>
    <cellStyle name="20 % - Accent5 3 2" xfId="3460"/>
    <cellStyle name="20 % - Accent5 3 3" xfId="812"/>
    <cellStyle name="20 % - Accent5 30" xfId="813"/>
    <cellStyle name="20 % - Accent5 4" xfId="605"/>
    <cellStyle name="20 % - Accent5 4 2" xfId="3458"/>
    <cellStyle name="20 % - Accent5 4 3" xfId="814"/>
    <cellStyle name="20 % - Accent5 5" xfId="815"/>
    <cellStyle name="20 % - Accent5 6" xfId="816"/>
    <cellStyle name="20 % - Accent5 7" xfId="817"/>
    <cellStyle name="20 % - Accent5 8" xfId="818"/>
    <cellStyle name="20 % - Accent5 9" xfId="819"/>
    <cellStyle name="20 % - Accent6 10" xfId="820"/>
    <cellStyle name="20 % - Accent6 11" xfId="821"/>
    <cellStyle name="20 % - Accent6 12" xfId="822"/>
    <cellStyle name="20 % - Accent6 13" xfId="823"/>
    <cellStyle name="20 % - Accent6 14" xfId="824"/>
    <cellStyle name="20 % - Accent6 15" xfId="825"/>
    <cellStyle name="20 % - Accent6 16" xfId="826"/>
    <cellStyle name="20 % - Accent6 17" xfId="827"/>
    <cellStyle name="20 % - Accent6 18" xfId="828"/>
    <cellStyle name="20 % - Accent6 19" xfId="829"/>
    <cellStyle name="20 % - Accent6 2" xfId="12"/>
    <cellStyle name="20 % - Accent6 2 2" xfId="3462"/>
    <cellStyle name="20 % - Accent6 2 3" xfId="830"/>
    <cellStyle name="20 % - Accent6 20" xfId="831"/>
    <cellStyle name="20 % - Accent6 21" xfId="832"/>
    <cellStyle name="20 % - Accent6 22" xfId="833"/>
    <cellStyle name="20 % - Accent6 23" xfId="834"/>
    <cellStyle name="20 % - Accent6 24" xfId="835"/>
    <cellStyle name="20 % - Accent6 25" xfId="836"/>
    <cellStyle name="20 % - Accent6 26" xfId="837"/>
    <cellStyle name="20 % - Accent6 27" xfId="838"/>
    <cellStyle name="20 % - Accent6 28" xfId="839"/>
    <cellStyle name="20 % - Accent6 29" xfId="840"/>
    <cellStyle name="20 % - Accent6 3" xfId="13"/>
    <cellStyle name="20 % - Accent6 3 2" xfId="3463"/>
    <cellStyle name="20 % - Accent6 3 3" xfId="841"/>
    <cellStyle name="20 % - Accent6 30" xfId="842"/>
    <cellStyle name="20 % - Accent6 4" xfId="606"/>
    <cellStyle name="20 % - Accent6 4 2" xfId="3461"/>
    <cellStyle name="20 % - Accent6 4 3" xfId="843"/>
    <cellStyle name="20 % - Accent6 5" xfId="844"/>
    <cellStyle name="20 % - Accent6 6" xfId="845"/>
    <cellStyle name="20 % - Accent6 7" xfId="846"/>
    <cellStyle name="20 % - Accent6 8" xfId="847"/>
    <cellStyle name="20 % - Accent6 9" xfId="848"/>
    <cellStyle name="20% - Accent1 10" xfId="849"/>
    <cellStyle name="20% - Accent1 11" xfId="850"/>
    <cellStyle name="20% - Accent1 12" xfId="851"/>
    <cellStyle name="20% - Accent1 13" xfId="852"/>
    <cellStyle name="20% - Accent1 14" xfId="853"/>
    <cellStyle name="20% - Accent1 15" xfId="854"/>
    <cellStyle name="20% - Accent1 16" xfId="855"/>
    <cellStyle name="20% - Accent1 17" xfId="856"/>
    <cellStyle name="20% - Accent1 18" xfId="857"/>
    <cellStyle name="20% - Accent1 19" xfId="858"/>
    <cellStyle name="20% - Accent1 2" xfId="14"/>
    <cellStyle name="20% - Accent1 2 2" xfId="3464"/>
    <cellStyle name="20% - Accent1 2 3" xfId="859"/>
    <cellStyle name="20% - Accent1 20" xfId="860"/>
    <cellStyle name="20% - Accent1 21" xfId="861"/>
    <cellStyle name="20% - Accent1 22" xfId="862"/>
    <cellStyle name="20% - Accent1 23" xfId="863"/>
    <cellStyle name="20% - Accent1 24" xfId="864"/>
    <cellStyle name="20% - Accent1 25" xfId="865"/>
    <cellStyle name="20% - Accent1 26" xfId="866"/>
    <cellStyle name="20% - Accent1 27" xfId="867"/>
    <cellStyle name="20% - Accent1 28" xfId="868"/>
    <cellStyle name="20% - Accent1 29" xfId="869"/>
    <cellStyle name="20% - Accent1 3" xfId="15"/>
    <cellStyle name="20% - Accent1 3 2" xfId="3465"/>
    <cellStyle name="20% - Accent1 3 3" xfId="870"/>
    <cellStyle name="20% - Accent1 30" xfId="871"/>
    <cellStyle name="20% - Accent1 31" xfId="872"/>
    <cellStyle name="20% - Accent1 32" xfId="873"/>
    <cellStyle name="20% - Accent1 33" xfId="874"/>
    <cellStyle name="20% - Accent1 34" xfId="875"/>
    <cellStyle name="20% - Accent1 35" xfId="876"/>
    <cellStyle name="20% - Accent1 36" xfId="877"/>
    <cellStyle name="20% - Accent1 37" xfId="878"/>
    <cellStyle name="20% - Accent1 38" xfId="879"/>
    <cellStyle name="20% - Accent1 39" xfId="880"/>
    <cellStyle name="20% - Accent1 4" xfId="881"/>
    <cellStyle name="20% - Accent1 40" xfId="882"/>
    <cellStyle name="20% - Accent1 41" xfId="883"/>
    <cellStyle name="20% - Accent1 42" xfId="884"/>
    <cellStyle name="20% - Accent1 43" xfId="885"/>
    <cellStyle name="20% - Accent1 5" xfId="886"/>
    <cellStyle name="20% - Accent1 6" xfId="887"/>
    <cellStyle name="20% - Accent1 7" xfId="888"/>
    <cellStyle name="20% - Accent1 8" xfId="889"/>
    <cellStyle name="20% - Accent1 9" xfId="890"/>
    <cellStyle name="20% - Accent2 10" xfId="891"/>
    <cellStyle name="20% - Accent2 11" xfId="892"/>
    <cellStyle name="20% - Accent2 12" xfId="893"/>
    <cellStyle name="20% - Accent2 13" xfId="894"/>
    <cellStyle name="20% - Accent2 14" xfId="895"/>
    <cellStyle name="20% - Accent2 15" xfId="896"/>
    <cellStyle name="20% - Accent2 16" xfId="897"/>
    <cellStyle name="20% - Accent2 17" xfId="898"/>
    <cellStyle name="20% - Accent2 18" xfId="899"/>
    <cellStyle name="20% - Accent2 19" xfId="900"/>
    <cellStyle name="20% - Accent2 2" xfId="16"/>
    <cellStyle name="20% - Accent2 2 2" xfId="3466"/>
    <cellStyle name="20% - Accent2 2 3" xfId="901"/>
    <cellStyle name="20% - Accent2 20" xfId="902"/>
    <cellStyle name="20% - Accent2 21" xfId="903"/>
    <cellStyle name="20% - Accent2 22" xfId="904"/>
    <cellStyle name="20% - Accent2 23" xfId="905"/>
    <cellStyle name="20% - Accent2 24" xfId="906"/>
    <cellStyle name="20% - Accent2 25" xfId="907"/>
    <cellStyle name="20% - Accent2 26" xfId="908"/>
    <cellStyle name="20% - Accent2 27" xfId="909"/>
    <cellStyle name="20% - Accent2 28" xfId="910"/>
    <cellStyle name="20% - Accent2 29" xfId="911"/>
    <cellStyle name="20% - Accent2 3" xfId="17"/>
    <cellStyle name="20% - Accent2 3 2" xfId="3467"/>
    <cellStyle name="20% - Accent2 3 3" xfId="912"/>
    <cellStyle name="20% - Accent2 30" xfId="913"/>
    <cellStyle name="20% - Accent2 31" xfId="914"/>
    <cellStyle name="20% - Accent2 32" xfId="915"/>
    <cellStyle name="20% - Accent2 33" xfId="916"/>
    <cellStyle name="20% - Accent2 34" xfId="917"/>
    <cellStyle name="20% - Accent2 35" xfId="918"/>
    <cellStyle name="20% - Accent2 36" xfId="919"/>
    <cellStyle name="20% - Accent2 37" xfId="920"/>
    <cellStyle name="20% - Accent2 38" xfId="921"/>
    <cellStyle name="20% - Accent2 39" xfId="922"/>
    <cellStyle name="20% - Accent2 4" xfId="923"/>
    <cellStyle name="20% - Accent2 40" xfId="924"/>
    <cellStyle name="20% - Accent2 41" xfId="925"/>
    <cellStyle name="20% - Accent2 42" xfId="926"/>
    <cellStyle name="20% - Accent2 43" xfId="927"/>
    <cellStyle name="20% - Accent2 5" xfId="928"/>
    <cellStyle name="20% - Accent2 6" xfId="929"/>
    <cellStyle name="20% - Accent2 7" xfId="930"/>
    <cellStyle name="20% - Accent2 8" xfId="931"/>
    <cellStyle name="20% - Accent2 9" xfId="932"/>
    <cellStyle name="20% - Accent3 10" xfId="933"/>
    <cellStyle name="20% - Accent3 11" xfId="934"/>
    <cellStyle name="20% - Accent3 12" xfId="935"/>
    <cellStyle name="20% - Accent3 13" xfId="936"/>
    <cellStyle name="20% - Accent3 14" xfId="937"/>
    <cellStyle name="20% - Accent3 15" xfId="938"/>
    <cellStyle name="20% - Accent3 16" xfId="939"/>
    <cellStyle name="20% - Accent3 17" xfId="940"/>
    <cellStyle name="20% - Accent3 18" xfId="941"/>
    <cellStyle name="20% - Accent3 19" xfId="942"/>
    <cellStyle name="20% - Accent3 2" xfId="18"/>
    <cellStyle name="20% - Accent3 2 2" xfId="3468"/>
    <cellStyle name="20% - Accent3 2 3" xfId="943"/>
    <cellStyle name="20% - Accent3 20" xfId="944"/>
    <cellStyle name="20% - Accent3 21" xfId="945"/>
    <cellStyle name="20% - Accent3 22" xfId="946"/>
    <cellStyle name="20% - Accent3 23" xfId="947"/>
    <cellStyle name="20% - Accent3 24" xfId="948"/>
    <cellStyle name="20% - Accent3 25" xfId="949"/>
    <cellStyle name="20% - Accent3 26" xfId="950"/>
    <cellStyle name="20% - Accent3 27" xfId="951"/>
    <cellStyle name="20% - Accent3 28" xfId="952"/>
    <cellStyle name="20% - Accent3 29" xfId="953"/>
    <cellStyle name="20% - Accent3 3" xfId="19"/>
    <cellStyle name="20% - Accent3 3 2" xfId="3469"/>
    <cellStyle name="20% - Accent3 3 3" xfId="954"/>
    <cellStyle name="20% - Accent3 30" xfId="955"/>
    <cellStyle name="20% - Accent3 31" xfId="956"/>
    <cellStyle name="20% - Accent3 32" xfId="957"/>
    <cellStyle name="20% - Accent3 33" xfId="958"/>
    <cellStyle name="20% - Accent3 34" xfId="959"/>
    <cellStyle name="20% - Accent3 35" xfId="960"/>
    <cellStyle name="20% - Accent3 36" xfId="961"/>
    <cellStyle name="20% - Accent3 37" xfId="962"/>
    <cellStyle name="20% - Accent3 38" xfId="963"/>
    <cellStyle name="20% - Accent3 39" xfId="964"/>
    <cellStyle name="20% - Accent3 4" xfId="965"/>
    <cellStyle name="20% - Accent3 40" xfId="966"/>
    <cellStyle name="20% - Accent3 41" xfId="967"/>
    <cellStyle name="20% - Accent3 42" xfId="968"/>
    <cellStyle name="20% - Accent3 43" xfId="969"/>
    <cellStyle name="20% - Accent3 5" xfId="970"/>
    <cellStyle name="20% - Accent3 6" xfId="971"/>
    <cellStyle name="20% - Accent3 7" xfId="972"/>
    <cellStyle name="20% - Accent3 8" xfId="973"/>
    <cellStyle name="20% - Accent3 9" xfId="974"/>
    <cellStyle name="20% - Accent4 10" xfId="975"/>
    <cellStyle name="20% - Accent4 11" xfId="976"/>
    <cellStyle name="20% - Accent4 12" xfId="977"/>
    <cellStyle name="20% - Accent4 13" xfId="978"/>
    <cellStyle name="20% - Accent4 14" xfId="979"/>
    <cellStyle name="20% - Accent4 15" xfId="980"/>
    <cellStyle name="20% - Accent4 16" xfId="981"/>
    <cellStyle name="20% - Accent4 17" xfId="982"/>
    <cellStyle name="20% - Accent4 18" xfId="983"/>
    <cellStyle name="20% - Accent4 19" xfId="984"/>
    <cellStyle name="20% - Accent4 2" xfId="20"/>
    <cellStyle name="20% - Accent4 2 2" xfId="3470"/>
    <cellStyle name="20% - Accent4 2 3" xfId="985"/>
    <cellStyle name="20% - Accent4 20" xfId="986"/>
    <cellStyle name="20% - Accent4 21" xfId="987"/>
    <cellStyle name="20% - Accent4 22" xfId="988"/>
    <cellStyle name="20% - Accent4 23" xfId="989"/>
    <cellStyle name="20% - Accent4 24" xfId="990"/>
    <cellStyle name="20% - Accent4 25" xfId="991"/>
    <cellStyle name="20% - Accent4 26" xfId="992"/>
    <cellStyle name="20% - Accent4 27" xfId="993"/>
    <cellStyle name="20% - Accent4 28" xfId="994"/>
    <cellStyle name="20% - Accent4 29" xfId="995"/>
    <cellStyle name="20% - Accent4 3" xfId="21"/>
    <cellStyle name="20% - Accent4 3 2" xfId="3471"/>
    <cellStyle name="20% - Accent4 3 3" xfId="996"/>
    <cellStyle name="20% - Accent4 30" xfId="997"/>
    <cellStyle name="20% - Accent4 31" xfId="998"/>
    <cellStyle name="20% - Accent4 32" xfId="999"/>
    <cellStyle name="20% - Accent4 33" xfId="1000"/>
    <cellStyle name="20% - Accent4 34" xfId="1001"/>
    <cellStyle name="20% - Accent4 35" xfId="1002"/>
    <cellStyle name="20% - Accent4 36" xfId="1003"/>
    <cellStyle name="20% - Accent4 37" xfId="1004"/>
    <cellStyle name="20% - Accent4 38" xfId="1005"/>
    <cellStyle name="20% - Accent4 39" xfId="1006"/>
    <cellStyle name="20% - Accent4 4" xfId="1007"/>
    <cellStyle name="20% - Accent4 40" xfId="1008"/>
    <cellStyle name="20% - Accent4 41" xfId="1009"/>
    <cellStyle name="20% - Accent4 42" xfId="1010"/>
    <cellStyle name="20% - Accent4 43" xfId="1011"/>
    <cellStyle name="20% - Accent4 5" xfId="1012"/>
    <cellStyle name="20% - Accent4 6" xfId="1013"/>
    <cellStyle name="20% - Accent4 7" xfId="1014"/>
    <cellStyle name="20% - Accent4 8" xfId="1015"/>
    <cellStyle name="20% - Accent4 9" xfId="1016"/>
    <cellStyle name="20% - Accent5 10" xfId="1017"/>
    <cellStyle name="20% - Accent5 11" xfId="1018"/>
    <cellStyle name="20% - Accent5 12" xfId="1019"/>
    <cellStyle name="20% - Accent5 13" xfId="1020"/>
    <cellStyle name="20% - Accent5 14" xfId="1021"/>
    <cellStyle name="20% - Accent5 15" xfId="1022"/>
    <cellStyle name="20% - Accent5 16" xfId="1023"/>
    <cellStyle name="20% - Accent5 17" xfId="1024"/>
    <cellStyle name="20% - Accent5 18" xfId="1025"/>
    <cellStyle name="20% - Accent5 19" xfId="1026"/>
    <cellStyle name="20% - Accent5 2" xfId="22"/>
    <cellStyle name="20% - Accent5 2 2" xfId="3472"/>
    <cellStyle name="20% - Accent5 2 3" xfId="1027"/>
    <cellStyle name="20% - Accent5 20" xfId="1028"/>
    <cellStyle name="20% - Accent5 21" xfId="1029"/>
    <cellStyle name="20% - Accent5 22" xfId="1030"/>
    <cellStyle name="20% - Accent5 23" xfId="1031"/>
    <cellStyle name="20% - Accent5 24" xfId="1032"/>
    <cellStyle name="20% - Accent5 25" xfId="1033"/>
    <cellStyle name="20% - Accent5 26" xfId="1034"/>
    <cellStyle name="20% - Accent5 27" xfId="1035"/>
    <cellStyle name="20% - Accent5 28" xfId="1036"/>
    <cellStyle name="20% - Accent5 29" xfId="1037"/>
    <cellStyle name="20% - Accent5 3" xfId="23"/>
    <cellStyle name="20% - Accent5 3 2" xfId="3473"/>
    <cellStyle name="20% - Accent5 3 3" xfId="1038"/>
    <cellStyle name="20% - Accent5 30" xfId="1039"/>
    <cellStyle name="20% - Accent5 31" xfId="1040"/>
    <cellStyle name="20% - Accent5 32" xfId="1041"/>
    <cellStyle name="20% - Accent5 33" xfId="1042"/>
    <cellStyle name="20% - Accent5 34" xfId="1043"/>
    <cellStyle name="20% - Accent5 35" xfId="1044"/>
    <cellStyle name="20% - Accent5 36" xfId="1045"/>
    <cellStyle name="20% - Accent5 37" xfId="1046"/>
    <cellStyle name="20% - Accent5 38" xfId="1047"/>
    <cellStyle name="20% - Accent5 39" xfId="1048"/>
    <cellStyle name="20% - Accent5 4" xfId="1049"/>
    <cellStyle name="20% - Accent5 40" xfId="1050"/>
    <cellStyle name="20% - Accent5 41" xfId="1051"/>
    <cellStyle name="20% - Accent5 42" xfId="1052"/>
    <cellStyle name="20% - Accent5 43" xfId="1053"/>
    <cellStyle name="20% - Accent5 5" xfId="1054"/>
    <cellStyle name="20% - Accent5 6" xfId="1055"/>
    <cellStyle name="20% - Accent5 7" xfId="1056"/>
    <cellStyle name="20% - Accent5 8" xfId="1057"/>
    <cellStyle name="20% - Accent5 9" xfId="1058"/>
    <cellStyle name="20% - Accent6 10" xfId="1059"/>
    <cellStyle name="20% - Accent6 11" xfId="1060"/>
    <cellStyle name="20% - Accent6 12" xfId="1061"/>
    <cellStyle name="20% - Accent6 13" xfId="1062"/>
    <cellStyle name="20% - Accent6 14" xfId="1063"/>
    <cellStyle name="20% - Accent6 15" xfId="1064"/>
    <cellStyle name="20% - Accent6 16" xfId="1065"/>
    <cellStyle name="20% - Accent6 17" xfId="1066"/>
    <cellStyle name="20% - Accent6 18" xfId="1067"/>
    <cellStyle name="20% - Accent6 19" xfId="1068"/>
    <cellStyle name="20% - Accent6 2" xfId="24"/>
    <cellStyle name="20% - Accent6 2 2" xfId="3474"/>
    <cellStyle name="20% - Accent6 2 3" xfId="1069"/>
    <cellStyle name="20% - Accent6 20" xfId="1070"/>
    <cellStyle name="20% - Accent6 21" xfId="1071"/>
    <cellStyle name="20% - Accent6 22" xfId="1072"/>
    <cellStyle name="20% - Accent6 23" xfId="1073"/>
    <cellStyle name="20% - Accent6 24" xfId="1074"/>
    <cellStyle name="20% - Accent6 25" xfId="1075"/>
    <cellStyle name="20% - Accent6 26" xfId="1076"/>
    <cellStyle name="20% - Accent6 27" xfId="1077"/>
    <cellStyle name="20% - Accent6 28" xfId="1078"/>
    <cellStyle name="20% - Accent6 29" xfId="1079"/>
    <cellStyle name="20% - Accent6 3" xfId="25"/>
    <cellStyle name="20% - Accent6 3 2" xfId="3475"/>
    <cellStyle name="20% - Accent6 3 3" xfId="1080"/>
    <cellStyle name="20% - Accent6 30" xfId="1081"/>
    <cellStyle name="20% - Accent6 31" xfId="1082"/>
    <cellStyle name="20% - Accent6 32" xfId="1083"/>
    <cellStyle name="20% - Accent6 33" xfId="1084"/>
    <cellStyle name="20% - Accent6 34" xfId="1085"/>
    <cellStyle name="20% - Accent6 35" xfId="1086"/>
    <cellStyle name="20% - Accent6 36" xfId="1087"/>
    <cellStyle name="20% - Accent6 37" xfId="1088"/>
    <cellStyle name="20% - Accent6 38" xfId="1089"/>
    <cellStyle name="20% - Accent6 39" xfId="1090"/>
    <cellStyle name="20% - Accent6 4" xfId="1091"/>
    <cellStyle name="20% - Accent6 40" xfId="1092"/>
    <cellStyle name="20% - Accent6 41" xfId="1093"/>
    <cellStyle name="20% - Accent6 42" xfId="1094"/>
    <cellStyle name="20% - Accent6 43" xfId="1095"/>
    <cellStyle name="20% - Accent6 5" xfId="1096"/>
    <cellStyle name="20% - Accent6 6" xfId="1097"/>
    <cellStyle name="20% - Accent6 7" xfId="1098"/>
    <cellStyle name="20% - Accent6 8" xfId="1099"/>
    <cellStyle name="20% - Accent6 9" xfId="1100"/>
    <cellStyle name="40 % - Accent1 10" xfId="1101"/>
    <cellStyle name="40 % - Accent1 11" xfId="1102"/>
    <cellStyle name="40 % - Accent1 12" xfId="1103"/>
    <cellStyle name="40 % - Accent1 13" xfId="1104"/>
    <cellStyle name="40 % - Accent1 14" xfId="1105"/>
    <cellStyle name="40 % - Accent1 15" xfId="1106"/>
    <cellStyle name="40 % - Accent1 16" xfId="1107"/>
    <cellStyle name="40 % - Accent1 17" xfId="1108"/>
    <cellStyle name="40 % - Accent1 18" xfId="1109"/>
    <cellStyle name="40 % - Accent1 19" xfId="1110"/>
    <cellStyle name="40 % - Accent1 2" xfId="26"/>
    <cellStyle name="40 % - Accent1 2 2" xfId="3477"/>
    <cellStyle name="40 % - Accent1 2 3" xfId="1111"/>
    <cellStyle name="40 % - Accent1 20" xfId="1112"/>
    <cellStyle name="40 % - Accent1 21" xfId="1113"/>
    <cellStyle name="40 % - Accent1 22" xfId="1114"/>
    <cellStyle name="40 % - Accent1 23" xfId="1115"/>
    <cellStyle name="40 % - Accent1 24" xfId="1116"/>
    <cellStyle name="40 % - Accent1 25" xfId="1117"/>
    <cellStyle name="40 % - Accent1 26" xfId="1118"/>
    <cellStyle name="40 % - Accent1 27" xfId="1119"/>
    <cellStyle name="40 % - Accent1 28" xfId="1120"/>
    <cellStyle name="40 % - Accent1 29" xfId="1121"/>
    <cellStyle name="40 % - Accent1 3" xfId="27"/>
    <cellStyle name="40 % - Accent1 3 2" xfId="3478"/>
    <cellStyle name="40 % - Accent1 3 3" xfId="1122"/>
    <cellStyle name="40 % - Accent1 30" xfId="1123"/>
    <cellStyle name="40 % - Accent1 4" xfId="607"/>
    <cellStyle name="40 % - Accent1 4 2" xfId="3476"/>
    <cellStyle name="40 % - Accent1 4 3" xfId="1124"/>
    <cellStyle name="40 % - Accent1 5" xfId="1125"/>
    <cellStyle name="40 % - Accent1 6" xfId="1126"/>
    <cellStyle name="40 % - Accent1 7" xfId="1127"/>
    <cellStyle name="40 % - Accent1 8" xfId="1128"/>
    <cellStyle name="40 % - Accent1 9" xfId="1129"/>
    <cellStyle name="40 % - Accent2 10" xfId="1130"/>
    <cellStyle name="40 % - Accent2 11" xfId="1131"/>
    <cellStyle name="40 % - Accent2 12" xfId="1132"/>
    <cellStyle name="40 % - Accent2 13" xfId="1133"/>
    <cellStyle name="40 % - Accent2 14" xfId="1134"/>
    <cellStyle name="40 % - Accent2 15" xfId="1135"/>
    <cellStyle name="40 % - Accent2 16" xfId="1136"/>
    <cellStyle name="40 % - Accent2 17" xfId="1137"/>
    <cellStyle name="40 % - Accent2 18" xfId="1138"/>
    <cellStyle name="40 % - Accent2 19" xfId="1139"/>
    <cellStyle name="40 % - Accent2 2" xfId="28"/>
    <cellStyle name="40 % - Accent2 2 2" xfId="3480"/>
    <cellStyle name="40 % - Accent2 2 3" xfId="1140"/>
    <cellStyle name="40 % - Accent2 20" xfId="1141"/>
    <cellStyle name="40 % - Accent2 21" xfId="1142"/>
    <cellStyle name="40 % - Accent2 22" xfId="1143"/>
    <cellStyle name="40 % - Accent2 23" xfId="1144"/>
    <cellStyle name="40 % - Accent2 24" xfId="1145"/>
    <cellStyle name="40 % - Accent2 25" xfId="1146"/>
    <cellStyle name="40 % - Accent2 26" xfId="1147"/>
    <cellStyle name="40 % - Accent2 27" xfId="1148"/>
    <cellStyle name="40 % - Accent2 28" xfId="1149"/>
    <cellStyle name="40 % - Accent2 29" xfId="1150"/>
    <cellStyle name="40 % - Accent2 3" xfId="29"/>
    <cellStyle name="40 % - Accent2 3 2" xfId="3481"/>
    <cellStyle name="40 % - Accent2 3 3" xfId="1151"/>
    <cellStyle name="40 % - Accent2 30" xfId="1152"/>
    <cellStyle name="40 % - Accent2 4" xfId="608"/>
    <cellStyle name="40 % - Accent2 4 2" xfId="3479"/>
    <cellStyle name="40 % - Accent2 4 3" xfId="1153"/>
    <cellStyle name="40 % - Accent2 5" xfId="1154"/>
    <cellStyle name="40 % - Accent2 6" xfId="1155"/>
    <cellStyle name="40 % - Accent2 7" xfId="1156"/>
    <cellStyle name="40 % - Accent2 8" xfId="1157"/>
    <cellStyle name="40 % - Accent2 9" xfId="1158"/>
    <cellStyle name="40 % - Accent3 10" xfId="1159"/>
    <cellStyle name="40 % - Accent3 11" xfId="1160"/>
    <cellStyle name="40 % - Accent3 12" xfId="1161"/>
    <cellStyle name="40 % - Accent3 13" xfId="1162"/>
    <cellStyle name="40 % - Accent3 14" xfId="1163"/>
    <cellStyle name="40 % - Accent3 15" xfId="1164"/>
    <cellStyle name="40 % - Accent3 16" xfId="1165"/>
    <cellStyle name="40 % - Accent3 17" xfId="1166"/>
    <cellStyle name="40 % - Accent3 18" xfId="1167"/>
    <cellStyle name="40 % - Accent3 19" xfId="1168"/>
    <cellStyle name="40 % - Accent3 2" xfId="30"/>
    <cellStyle name="40 % - Accent3 2 2" xfId="3483"/>
    <cellStyle name="40 % - Accent3 2 3" xfId="1169"/>
    <cellStyle name="40 % - Accent3 20" xfId="1170"/>
    <cellStyle name="40 % - Accent3 21" xfId="1171"/>
    <cellStyle name="40 % - Accent3 22" xfId="1172"/>
    <cellStyle name="40 % - Accent3 23" xfId="1173"/>
    <cellStyle name="40 % - Accent3 24" xfId="1174"/>
    <cellStyle name="40 % - Accent3 25" xfId="1175"/>
    <cellStyle name="40 % - Accent3 26" xfId="1176"/>
    <cellStyle name="40 % - Accent3 27" xfId="1177"/>
    <cellStyle name="40 % - Accent3 28" xfId="1178"/>
    <cellStyle name="40 % - Accent3 29" xfId="1179"/>
    <cellStyle name="40 % - Accent3 3" xfId="31"/>
    <cellStyle name="40 % - Accent3 3 2" xfId="3484"/>
    <cellStyle name="40 % - Accent3 3 3" xfId="1180"/>
    <cellStyle name="40 % - Accent3 30" xfId="1181"/>
    <cellStyle name="40 % - Accent3 4" xfId="609"/>
    <cellStyle name="40 % - Accent3 4 2" xfId="3482"/>
    <cellStyle name="40 % - Accent3 4 3" xfId="1182"/>
    <cellStyle name="40 % - Accent3 5" xfId="1183"/>
    <cellStyle name="40 % - Accent3 6" xfId="1184"/>
    <cellStyle name="40 % - Accent3 7" xfId="1185"/>
    <cellStyle name="40 % - Accent3 8" xfId="1186"/>
    <cellStyle name="40 % - Accent3 9" xfId="1187"/>
    <cellStyle name="40 % - Accent4 10" xfId="1188"/>
    <cellStyle name="40 % - Accent4 11" xfId="1189"/>
    <cellStyle name="40 % - Accent4 12" xfId="1190"/>
    <cellStyle name="40 % - Accent4 13" xfId="1191"/>
    <cellStyle name="40 % - Accent4 14" xfId="1192"/>
    <cellStyle name="40 % - Accent4 15" xfId="1193"/>
    <cellStyle name="40 % - Accent4 16" xfId="1194"/>
    <cellStyle name="40 % - Accent4 17" xfId="1195"/>
    <cellStyle name="40 % - Accent4 18" xfId="1196"/>
    <cellStyle name="40 % - Accent4 19" xfId="1197"/>
    <cellStyle name="40 % - Accent4 2" xfId="32"/>
    <cellStyle name="40 % - Accent4 2 2" xfId="3486"/>
    <cellStyle name="40 % - Accent4 2 3" xfId="1198"/>
    <cellStyle name="40 % - Accent4 20" xfId="1199"/>
    <cellStyle name="40 % - Accent4 21" xfId="1200"/>
    <cellStyle name="40 % - Accent4 22" xfId="1201"/>
    <cellStyle name="40 % - Accent4 23" xfId="1202"/>
    <cellStyle name="40 % - Accent4 24" xfId="1203"/>
    <cellStyle name="40 % - Accent4 25" xfId="1204"/>
    <cellStyle name="40 % - Accent4 26" xfId="1205"/>
    <cellStyle name="40 % - Accent4 27" xfId="1206"/>
    <cellStyle name="40 % - Accent4 28" xfId="1207"/>
    <cellStyle name="40 % - Accent4 29" xfId="1208"/>
    <cellStyle name="40 % - Accent4 3" xfId="33"/>
    <cellStyle name="40 % - Accent4 3 2" xfId="3487"/>
    <cellStyle name="40 % - Accent4 3 3" xfId="1209"/>
    <cellStyle name="40 % - Accent4 30" xfId="1210"/>
    <cellStyle name="40 % - Accent4 4" xfId="610"/>
    <cellStyle name="40 % - Accent4 4 2" xfId="3485"/>
    <cellStyle name="40 % - Accent4 4 3" xfId="1211"/>
    <cellStyle name="40 % - Accent4 5" xfId="1212"/>
    <cellStyle name="40 % - Accent4 6" xfId="1213"/>
    <cellStyle name="40 % - Accent4 7" xfId="1214"/>
    <cellStyle name="40 % - Accent4 8" xfId="1215"/>
    <cellStyle name="40 % - Accent4 9" xfId="1216"/>
    <cellStyle name="40 % - Accent5 10" xfId="1217"/>
    <cellStyle name="40 % - Accent5 11" xfId="1218"/>
    <cellStyle name="40 % - Accent5 12" xfId="1219"/>
    <cellStyle name="40 % - Accent5 13" xfId="1220"/>
    <cellStyle name="40 % - Accent5 14" xfId="1221"/>
    <cellStyle name="40 % - Accent5 15" xfId="1222"/>
    <cellStyle name="40 % - Accent5 16" xfId="1223"/>
    <cellStyle name="40 % - Accent5 17" xfId="1224"/>
    <cellStyle name="40 % - Accent5 18" xfId="1225"/>
    <cellStyle name="40 % - Accent5 19" xfId="1226"/>
    <cellStyle name="40 % - Accent5 2" xfId="34"/>
    <cellStyle name="40 % - Accent5 2 2" xfId="3489"/>
    <cellStyle name="40 % - Accent5 2 3" xfId="1227"/>
    <cellStyle name="40 % - Accent5 20" xfId="1228"/>
    <cellStyle name="40 % - Accent5 21" xfId="1229"/>
    <cellStyle name="40 % - Accent5 22" xfId="1230"/>
    <cellStyle name="40 % - Accent5 23" xfId="1231"/>
    <cellStyle name="40 % - Accent5 24" xfId="1232"/>
    <cellStyle name="40 % - Accent5 25" xfId="1233"/>
    <cellStyle name="40 % - Accent5 26" xfId="1234"/>
    <cellStyle name="40 % - Accent5 27" xfId="1235"/>
    <cellStyle name="40 % - Accent5 28" xfId="1236"/>
    <cellStyle name="40 % - Accent5 29" xfId="1237"/>
    <cellStyle name="40 % - Accent5 3" xfId="35"/>
    <cellStyle name="40 % - Accent5 3 2" xfId="3490"/>
    <cellStyle name="40 % - Accent5 3 3" xfId="1238"/>
    <cellStyle name="40 % - Accent5 30" xfId="1239"/>
    <cellStyle name="40 % - Accent5 4" xfId="611"/>
    <cellStyle name="40 % - Accent5 4 2" xfId="3488"/>
    <cellStyle name="40 % - Accent5 4 3" xfId="1240"/>
    <cellStyle name="40 % - Accent5 5" xfId="1241"/>
    <cellStyle name="40 % - Accent5 6" xfId="1242"/>
    <cellStyle name="40 % - Accent5 7" xfId="1243"/>
    <cellStyle name="40 % - Accent5 8" xfId="1244"/>
    <cellStyle name="40 % - Accent5 9" xfId="1245"/>
    <cellStyle name="40 % - Accent6 10" xfId="1246"/>
    <cellStyle name="40 % - Accent6 11" xfId="1247"/>
    <cellStyle name="40 % - Accent6 12" xfId="1248"/>
    <cellStyle name="40 % - Accent6 13" xfId="1249"/>
    <cellStyle name="40 % - Accent6 14" xfId="1250"/>
    <cellStyle name="40 % - Accent6 15" xfId="1251"/>
    <cellStyle name="40 % - Accent6 16" xfId="1252"/>
    <cellStyle name="40 % - Accent6 17" xfId="1253"/>
    <cellStyle name="40 % - Accent6 18" xfId="1254"/>
    <cellStyle name="40 % - Accent6 19" xfId="1255"/>
    <cellStyle name="40 % - Accent6 2" xfId="36"/>
    <cellStyle name="40 % - Accent6 2 2" xfId="3492"/>
    <cellStyle name="40 % - Accent6 2 3" xfId="1256"/>
    <cellStyle name="40 % - Accent6 20" xfId="1257"/>
    <cellStyle name="40 % - Accent6 21" xfId="1258"/>
    <cellStyle name="40 % - Accent6 22" xfId="1259"/>
    <cellStyle name="40 % - Accent6 23" xfId="1260"/>
    <cellStyle name="40 % - Accent6 24" xfId="1261"/>
    <cellStyle name="40 % - Accent6 25" xfId="1262"/>
    <cellStyle name="40 % - Accent6 26" xfId="1263"/>
    <cellStyle name="40 % - Accent6 27" xfId="1264"/>
    <cellStyle name="40 % - Accent6 28" xfId="1265"/>
    <cellStyle name="40 % - Accent6 29" xfId="1266"/>
    <cellStyle name="40 % - Accent6 3" xfId="37"/>
    <cellStyle name="40 % - Accent6 3 2" xfId="3493"/>
    <cellStyle name="40 % - Accent6 3 3" xfId="1267"/>
    <cellStyle name="40 % - Accent6 30" xfId="1268"/>
    <cellStyle name="40 % - Accent6 4" xfId="612"/>
    <cellStyle name="40 % - Accent6 4 2" xfId="3491"/>
    <cellStyle name="40 % - Accent6 4 3" xfId="1269"/>
    <cellStyle name="40 % - Accent6 5" xfId="1270"/>
    <cellStyle name="40 % - Accent6 6" xfId="1271"/>
    <cellStyle name="40 % - Accent6 7" xfId="1272"/>
    <cellStyle name="40 % - Accent6 8" xfId="1273"/>
    <cellStyle name="40 % - Accent6 9" xfId="1274"/>
    <cellStyle name="40% - Accent1 10" xfId="1275"/>
    <cellStyle name="40% - Accent1 11" xfId="1276"/>
    <cellStyle name="40% - Accent1 12" xfId="1277"/>
    <cellStyle name="40% - Accent1 13" xfId="1278"/>
    <cellStyle name="40% - Accent1 14" xfId="1279"/>
    <cellStyle name="40% - Accent1 15" xfId="1280"/>
    <cellStyle name="40% - Accent1 16" xfId="1281"/>
    <cellStyle name="40% - Accent1 17" xfId="1282"/>
    <cellStyle name="40% - Accent1 18" xfId="1283"/>
    <cellStyle name="40% - Accent1 19" xfId="1284"/>
    <cellStyle name="40% - Accent1 2" xfId="38"/>
    <cellStyle name="40% - Accent1 2 2" xfId="3494"/>
    <cellStyle name="40% - Accent1 2 3" xfId="1285"/>
    <cellStyle name="40% - Accent1 20" xfId="1286"/>
    <cellStyle name="40% - Accent1 21" xfId="1287"/>
    <cellStyle name="40% - Accent1 22" xfId="1288"/>
    <cellStyle name="40% - Accent1 23" xfId="1289"/>
    <cellStyle name="40% - Accent1 24" xfId="1290"/>
    <cellStyle name="40% - Accent1 25" xfId="1291"/>
    <cellStyle name="40% - Accent1 26" xfId="1292"/>
    <cellStyle name="40% - Accent1 27" xfId="1293"/>
    <cellStyle name="40% - Accent1 28" xfId="1294"/>
    <cellStyle name="40% - Accent1 29" xfId="1295"/>
    <cellStyle name="40% - Accent1 3" xfId="39"/>
    <cellStyle name="40% - Accent1 3 2" xfId="3495"/>
    <cellStyle name="40% - Accent1 3 3" xfId="1296"/>
    <cellStyle name="40% - Accent1 30" xfId="1297"/>
    <cellStyle name="40% - Accent1 31" xfId="1298"/>
    <cellStyle name="40% - Accent1 32" xfId="1299"/>
    <cellStyle name="40% - Accent1 33" xfId="1300"/>
    <cellStyle name="40% - Accent1 34" xfId="1301"/>
    <cellStyle name="40% - Accent1 35" xfId="1302"/>
    <cellStyle name="40% - Accent1 36" xfId="1303"/>
    <cellStyle name="40% - Accent1 37" xfId="1304"/>
    <cellStyle name="40% - Accent1 38" xfId="1305"/>
    <cellStyle name="40% - Accent1 39" xfId="1306"/>
    <cellStyle name="40% - Accent1 4" xfId="1307"/>
    <cellStyle name="40% - Accent1 40" xfId="1308"/>
    <cellStyle name="40% - Accent1 41" xfId="1309"/>
    <cellStyle name="40% - Accent1 42" xfId="1310"/>
    <cellStyle name="40% - Accent1 43" xfId="1311"/>
    <cellStyle name="40% - Accent1 5" xfId="1312"/>
    <cellStyle name="40% - Accent1 6" xfId="1313"/>
    <cellStyle name="40% - Accent1 7" xfId="1314"/>
    <cellStyle name="40% - Accent1 8" xfId="1315"/>
    <cellStyle name="40% - Accent1 9" xfId="1316"/>
    <cellStyle name="40% - Accent2 10" xfId="1317"/>
    <cellStyle name="40% - Accent2 11" xfId="1318"/>
    <cellStyle name="40% - Accent2 12" xfId="1319"/>
    <cellStyle name="40% - Accent2 13" xfId="1320"/>
    <cellStyle name="40% - Accent2 14" xfId="1321"/>
    <cellStyle name="40% - Accent2 15" xfId="1322"/>
    <cellStyle name="40% - Accent2 16" xfId="1323"/>
    <cellStyle name="40% - Accent2 17" xfId="1324"/>
    <cellStyle name="40% - Accent2 18" xfId="1325"/>
    <cellStyle name="40% - Accent2 19" xfId="1326"/>
    <cellStyle name="40% - Accent2 2" xfId="40"/>
    <cellStyle name="40% - Accent2 2 2" xfId="3496"/>
    <cellStyle name="40% - Accent2 2 3" xfId="1327"/>
    <cellStyle name="40% - Accent2 20" xfId="1328"/>
    <cellStyle name="40% - Accent2 21" xfId="1329"/>
    <cellStyle name="40% - Accent2 22" xfId="1330"/>
    <cellStyle name="40% - Accent2 23" xfId="1331"/>
    <cellStyle name="40% - Accent2 24" xfId="1332"/>
    <cellStyle name="40% - Accent2 25" xfId="1333"/>
    <cellStyle name="40% - Accent2 26" xfId="1334"/>
    <cellStyle name="40% - Accent2 27" xfId="1335"/>
    <cellStyle name="40% - Accent2 28" xfId="1336"/>
    <cellStyle name="40% - Accent2 29" xfId="1337"/>
    <cellStyle name="40% - Accent2 3" xfId="41"/>
    <cellStyle name="40% - Accent2 3 2" xfId="3497"/>
    <cellStyle name="40% - Accent2 3 3" xfId="1338"/>
    <cellStyle name="40% - Accent2 30" xfId="1339"/>
    <cellStyle name="40% - Accent2 31" xfId="1340"/>
    <cellStyle name="40% - Accent2 32" xfId="1341"/>
    <cellStyle name="40% - Accent2 33" xfId="1342"/>
    <cellStyle name="40% - Accent2 34" xfId="1343"/>
    <cellStyle name="40% - Accent2 35" xfId="1344"/>
    <cellStyle name="40% - Accent2 36" xfId="1345"/>
    <cellStyle name="40% - Accent2 37" xfId="1346"/>
    <cellStyle name="40% - Accent2 38" xfId="1347"/>
    <cellStyle name="40% - Accent2 39" xfId="1348"/>
    <cellStyle name="40% - Accent2 4" xfId="1349"/>
    <cellStyle name="40% - Accent2 40" xfId="1350"/>
    <cellStyle name="40% - Accent2 41" xfId="1351"/>
    <cellStyle name="40% - Accent2 42" xfId="1352"/>
    <cellStyle name="40% - Accent2 43" xfId="1353"/>
    <cellStyle name="40% - Accent2 5" xfId="1354"/>
    <cellStyle name="40% - Accent2 6" xfId="1355"/>
    <cellStyle name="40% - Accent2 7" xfId="1356"/>
    <cellStyle name="40% - Accent2 8" xfId="1357"/>
    <cellStyle name="40% - Accent2 9" xfId="1358"/>
    <cellStyle name="40% - Accent3 10" xfId="1359"/>
    <cellStyle name="40% - Accent3 11" xfId="1360"/>
    <cellStyle name="40% - Accent3 12" xfId="1361"/>
    <cellStyle name="40% - Accent3 13" xfId="1362"/>
    <cellStyle name="40% - Accent3 14" xfId="1363"/>
    <cellStyle name="40% - Accent3 15" xfId="1364"/>
    <cellStyle name="40% - Accent3 16" xfId="1365"/>
    <cellStyle name="40% - Accent3 17" xfId="1366"/>
    <cellStyle name="40% - Accent3 18" xfId="1367"/>
    <cellStyle name="40% - Accent3 19" xfId="1368"/>
    <cellStyle name="40% - Accent3 2" xfId="42"/>
    <cellStyle name="40% - Accent3 2 2" xfId="3498"/>
    <cellStyle name="40% - Accent3 2 3" xfId="1369"/>
    <cellStyle name="40% - Accent3 20" xfId="1370"/>
    <cellStyle name="40% - Accent3 21" xfId="1371"/>
    <cellStyle name="40% - Accent3 22" xfId="1372"/>
    <cellStyle name="40% - Accent3 23" xfId="1373"/>
    <cellStyle name="40% - Accent3 24" xfId="1374"/>
    <cellStyle name="40% - Accent3 25" xfId="1375"/>
    <cellStyle name="40% - Accent3 26" xfId="1376"/>
    <cellStyle name="40% - Accent3 27" xfId="1377"/>
    <cellStyle name="40% - Accent3 28" xfId="1378"/>
    <cellStyle name="40% - Accent3 29" xfId="1379"/>
    <cellStyle name="40% - Accent3 3" xfId="43"/>
    <cellStyle name="40% - Accent3 3 2" xfId="3499"/>
    <cellStyle name="40% - Accent3 3 3" xfId="1380"/>
    <cellStyle name="40% - Accent3 30" xfId="1381"/>
    <cellStyle name="40% - Accent3 31" xfId="1382"/>
    <cellStyle name="40% - Accent3 32" xfId="1383"/>
    <cellStyle name="40% - Accent3 33" xfId="1384"/>
    <cellStyle name="40% - Accent3 34" xfId="1385"/>
    <cellStyle name="40% - Accent3 35" xfId="1386"/>
    <cellStyle name="40% - Accent3 36" xfId="1387"/>
    <cellStyle name="40% - Accent3 37" xfId="1388"/>
    <cellStyle name="40% - Accent3 38" xfId="1389"/>
    <cellStyle name="40% - Accent3 39" xfId="1390"/>
    <cellStyle name="40% - Accent3 4" xfId="1391"/>
    <cellStyle name="40% - Accent3 40" xfId="1392"/>
    <cellStyle name="40% - Accent3 41" xfId="1393"/>
    <cellStyle name="40% - Accent3 42" xfId="1394"/>
    <cellStyle name="40% - Accent3 43" xfId="1395"/>
    <cellStyle name="40% - Accent3 5" xfId="1396"/>
    <cellStyle name="40% - Accent3 6" xfId="1397"/>
    <cellStyle name="40% - Accent3 7" xfId="1398"/>
    <cellStyle name="40% - Accent3 8" xfId="1399"/>
    <cellStyle name="40% - Accent3 9" xfId="1400"/>
    <cellStyle name="40% - Accent4 10" xfId="1401"/>
    <cellStyle name="40% - Accent4 11" xfId="1402"/>
    <cellStyle name="40% - Accent4 12" xfId="1403"/>
    <cellStyle name="40% - Accent4 13" xfId="1404"/>
    <cellStyle name="40% - Accent4 14" xfId="1405"/>
    <cellStyle name="40% - Accent4 15" xfId="1406"/>
    <cellStyle name="40% - Accent4 16" xfId="1407"/>
    <cellStyle name="40% - Accent4 17" xfId="1408"/>
    <cellStyle name="40% - Accent4 18" xfId="1409"/>
    <cellStyle name="40% - Accent4 19" xfId="1410"/>
    <cellStyle name="40% - Accent4 2" xfId="44"/>
    <cellStyle name="40% - Accent4 2 2" xfId="3500"/>
    <cellStyle name="40% - Accent4 2 3" xfId="1411"/>
    <cellStyle name="40% - Accent4 20" xfId="1412"/>
    <cellStyle name="40% - Accent4 21" xfId="1413"/>
    <cellStyle name="40% - Accent4 22" xfId="1414"/>
    <cellStyle name="40% - Accent4 23" xfId="1415"/>
    <cellStyle name="40% - Accent4 24" xfId="1416"/>
    <cellStyle name="40% - Accent4 25" xfId="1417"/>
    <cellStyle name="40% - Accent4 26" xfId="1418"/>
    <cellStyle name="40% - Accent4 27" xfId="1419"/>
    <cellStyle name="40% - Accent4 28" xfId="1420"/>
    <cellStyle name="40% - Accent4 29" xfId="1421"/>
    <cellStyle name="40% - Accent4 3" xfId="45"/>
    <cellStyle name="40% - Accent4 3 2" xfId="3501"/>
    <cellStyle name="40% - Accent4 3 3" xfId="1422"/>
    <cellStyle name="40% - Accent4 30" xfId="1423"/>
    <cellStyle name="40% - Accent4 31" xfId="1424"/>
    <cellStyle name="40% - Accent4 32" xfId="1425"/>
    <cellStyle name="40% - Accent4 33" xfId="1426"/>
    <cellStyle name="40% - Accent4 34" xfId="1427"/>
    <cellStyle name="40% - Accent4 35" xfId="1428"/>
    <cellStyle name="40% - Accent4 36" xfId="1429"/>
    <cellStyle name="40% - Accent4 37" xfId="1430"/>
    <cellStyle name="40% - Accent4 38" xfId="1431"/>
    <cellStyle name="40% - Accent4 39" xfId="1432"/>
    <cellStyle name="40% - Accent4 4" xfId="1433"/>
    <cellStyle name="40% - Accent4 40" xfId="1434"/>
    <cellStyle name="40% - Accent4 41" xfId="1435"/>
    <cellStyle name="40% - Accent4 42" xfId="1436"/>
    <cellStyle name="40% - Accent4 43" xfId="1437"/>
    <cellStyle name="40% - Accent4 5" xfId="1438"/>
    <cellStyle name="40% - Accent4 6" xfId="1439"/>
    <cellStyle name="40% - Accent4 7" xfId="1440"/>
    <cellStyle name="40% - Accent4 8" xfId="1441"/>
    <cellStyle name="40% - Accent4 9" xfId="1442"/>
    <cellStyle name="40% - Accent5 10" xfId="1443"/>
    <cellStyle name="40% - Accent5 11" xfId="1444"/>
    <cellStyle name="40% - Accent5 12" xfId="1445"/>
    <cellStyle name="40% - Accent5 13" xfId="1446"/>
    <cellStyle name="40% - Accent5 14" xfId="1447"/>
    <cellStyle name="40% - Accent5 15" xfId="1448"/>
    <cellStyle name="40% - Accent5 16" xfId="1449"/>
    <cellStyle name="40% - Accent5 17" xfId="1450"/>
    <cellStyle name="40% - Accent5 18" xfId="1451"/>
    <cellStyle name="40% - Accent5 19" xfId="1452"/>
    <cellStyle name="40% - Accent5 2" xfId="46"/>
    <cellStyle name="40% - Accent5 2 2" xfId="3502"/>
    <cellStyle name="40% - Accent5 2 3" xfId="1453"/>
    <cellStyle name="40% - Accent5 20" xfId="1454"/>
    <cellStyle name="40% - Accent5 21" xfId="1455"/>
    <cellStyle name="40% - Accent5 22" xfId="1456"/>
    <cellStyle name="40% - Accent5 23" xfId="1457"/>
    <cellStyle name="40% - Accent5 24" xfId="1458"/>
    <cellStyle name="40% - Accent5 25" xfId="1459"/>
    <cellStyle name="40% - Accent5 26" xfId="1460"/>
    <cellStyle name="40% - Accent5 27" xfId="1461"/>
    <cellStyle name="40% - Accent5 28" xfId="1462"/>
    <cellStyle name="40% - Accent5 29" xfId="1463"/>
    <cellStyle name="40% - Accent5 3" xfId="47"/>
    <cellStyle name="40% - Accent5 3 2" xfId="3503"/>
    <cellStyle name="40% - Accent5 3 3" xfId="1464"/>
    <cellStyle name="40% - Accent5 30" xfId="1465"/>
    <cellStyle name="40% - Accent5 31" xfId="1466"/>
    <cellStyle name="40% - Accent5 32" xfId="1467"/>
    <cellStyle name="40% - Accent5 33" xfId="1468"/>
    <cellStyle name="40% - Accent5 34" xfId="1469"/>
    <cellStyle name="40% - Accent5 35" xfId="1470"/>
    <cellStyle name="40% - Accent5 36" xfId="1471"/>
    <cellStyle name="40% - Accent5 37" xfId="1472"/>
    <cellStyle name="40% - Accent5 38" xfId="1473"/>
    <cellStyle name="40% - Accent5 39" xfId="1474"/>
    <cellStyle name="40% - Accent5 4" xfId="1475"/>
    <cellStyle name="40% - Accent5 40" xfId="1476"/>
    <cellStyle name="40% - Accent5 41" xfId="1477"/>
    <cellStyle name="40% - Accent5 42" xfId="1478"/>
    <cellStyle name="40% - Accent5 43" xfId="1479"/>
    <cellStyle name="40% - Accent5 5" xfId="1480"/>
    <cellStyle name="40% - Accent5 6" xfId="1481"/>
    <cellStyle name="40% - Accent5 7" xfId="1482"/>
    <cellStyle name="40% - Accent5 8" xfId="1483"/>
    <cellStyle name="40% - Accent5 9" xfId="1484"/>
    <cellStyle name="40% - Accent6 10" xfId="1485"/>
    <cellStyle name="40% - Accent6 11" xfId="1486"/>
    <cellStyle name="40% - Accent6 12" xfId="1487"/>
    <cellStyle name="40% - Accent6 13" xfId="1488"/>
    <cellStyle name="40% - Accent6 14" xfId="1489"/>
    <cellStyle name="40% - Accent6 15" xfId="1490"/>
    <cellStyle name="40% - Accent6 16" xfId="1491"/>
    <cellStyle name="40% - Accent6 17" xfId="1492"/>
    <cellStyle name="40% - Accent6 18" xfId="1493"/>
    <cellStyle name="40% - Accent6 19" xfId="1494"/>
    <cellStyle name="40% - Accent6 2" xfId="48"/>
    <cellStyle name="40% - Accent6 2 2" xfId="3504"/>
    <cellStyle name="40% - Accent6 2 3" xfId="1495"/>
    <cellStyle name="40% - Accent6 20" xfId="1496"/>
    <cellStyle name="40% - Accent6 21" xfId="1497"/>
    <cellStyle name="40% - Accent6 22" xfId="1498"/>
    <cellStyle name="40% - Accent6 23" xfId="1499"/>
    <cellStyle name="40% - Accent6 24" xfId="1500"/>
    <cellStyle name="40% - Accent6 25" xfId="1501"/>
    <cellStyle name="40% - Accent6 26" xfId="1502"/>
    <cellStyle name="40% - Accent6 27" xfId="1503"/>
    <cellStyle name="40% - Accent6 28" xfId="1504"/>
    <cellStyle name="40% - Accent6 29" xfId="1505"/>
    <cellStyle name="40% - Accent6 3" xfId="49"/>
    <cellStyle name="40% - Accent6 3 2" xfId="3505"/>
    <cellStyle name="40% - Accent6 3 3" xfId="1506"/>
    <cellStyle name="40% - Accent6 30" xfId="1507"/>
    <cellStyle name="40% - Accent6 31" xfId="1508"/>
    <cellStyle name="40% - Accent6 32" xfId="1509"/>
    <cellStyle name="40% - Accent6 33" xfId="1510"/>
    <cellStyle name="40% - Accent6 34" xfId="1511"/>
    <cellStyle name="40% - Accent6 35" xfId="1512"/>
    <cellStyle name="40% - Accent6 36" xfId="1513"/>
    <cellStyle name="40% - Accent6 37" xfId="1514"/>
    <cellStyle name="40% - Accent6 38" xfId="1515"/>
    <cellStyle name="40% - Accent6 39" xfId="1516"/>
    <cellStyle name="40% - Accent6 4" xfId="1517"/>
    <cellStyle name="40% - Accent6 40" xfId="1518"/>
    <cellStyle name="40% - Accent6 41" xfId="1519"/>
    <cellStyle name="40% - Accent6 42" xfId="1520"/>
    <cellStyle name="40% - Accent6 43" xfId="1521"/>
    <cellStyle name="40% - Accent6 5" xfId="1522"/>
    <cellStyle name="40% - Accent6 6" xfId="1523"/>
    <cellStyle name="40% - Accent6 7" xfId="1524"/>
    <cellStyle name="40% - Accent6 8" xfId="1525"/>
    <cellStyle name="40% - Accent6 9" xfId="1526"/>
    <cellStyle name="60 % - Accent1 10" xfId="1527"/>
    <cellStyle name="60 % - Accent1 11" xfId="1528"/>
    <cellStyle name="60 % - Accent1 12" xfId="1529"/>
    <cellStyle name="60 % - Accent1 13" xfId="1530"/>
    <cellStyle name="60 % - Accent1 14" xfId="1531"/>
    <cellStyle name="60 % - Accent1 15" xfId="1532"/>
    <cellStyle name="60 % - Accent1 16" xfId="1533"/>
    <cellStyle name="60 % - Accent1 17" xfId="1534"/>
    <cellStyle name="60 % - Accent1 18" xfId="1535"/>
    <cellStyle name="60 % - Accent1 19" xfId="1536"/>
    <cellStyle name="60 % - Accent1 2" xfId="50"/>
    <cellStyle name="60 % - Accent1 2 2" xfId="3507"/>
    <cellStyle name="60 % - Accent1 2 3" xfId="1537"/>
    <cellStyle name="60 % - Accent1 20" xfId="1538"/>
    <cellStyle name="60 % - Accent1 21" xfId="1539"/>
    <cellStyle name="60 % - Accent1 22" xfId="1540"/>
    <cellStyle name="60 % - Accent1 23" xfId="1541"/>
    <cellStyle name="60 % - Accent1 24" xfId="1542"/>
    <cellStyle name="60 % - Accent1 25" xfId="1543"/>
    <cellStyle name="60 % - Accent1 26" xfId="1544"/>
    <cellStyle name="60 % - Accent1 27" xfId="1545"/>
    <cellStyle name="60 % - Accent1 28" xfId="1546"/>
    <cellStyle name="60 % - Accent1 29" xfId="1547"/>
    <cellStyle name="60 % - Accent1 3" xfId="51"/>
    <cellStyle name="60 % - Accent1 3 2" xfId="3508"/>
    <cellStyle name="60 % - Accent1 3 3" xfId="1548"/>
    <cellStyle name="60 % - Accent1 30" xfId="1549"/>
    <cellStyle name="60 % - Accent1 4" xfId="613"/>
    <cellStyle name="60 % - Accent1 4 2" xfId="3506"/>
    <cellStyle name="60 % - Accent1 4 3" xfId="1550"/>
    <cellStyle name="60 % - Accent1 5" xfId="1551"/>
    <cellStyle name="60 % - Accent1 6" xfId="1552"/>
    <cellStyle name="60 % - Accent1 7" xfId="1553"/>
    <cellStyle name="60 % - Accent1 8" xfId="1554"/>
    <cellStyle name="60 % - Accent1 9" xfId="1555"/>
    <cellStyle name="60 % - Accent2 10" xfId="1556"/>
    <cellStyle name="60 % - Accent2 11" xfId="1557"/>
    <cellStyle name="60 % - Accent2 12" xfId="1558"/>
    <cellStyle name="60 % - Accent2 13" xfId="1559"/>
    <cellStyle name="60 % - Accent2 14" xfId="1560"/>
    <cellStyle name="60 % - Accent2 15" xfId="1561"/>
    <cellStyle name="60 % - Accent2 16" xfId="1562"/>
    <cellStyle name="60 % - Accent2 17" xfId="1563"/>
    <cellStyle name="60 % - Accent2 18" xfId="1564"/>
    <cellStyle name="60 % - Accent2 19" xfId="1565"/>
    <cellStyle name="60 % - Accent2 2" xfId="52"/>
    <cellStyle name="60 % - Accent2 2 2" xfId="3510"/>
    <cellStyle name="60 % - Accent2 2 3" xfId="1566"/>
    <cellStyle name="60 % - Accent2 20" xfId="1567"/>
    <cellStyle name="60 % - Accent2 21" xfId="1568"/>
    <cellStyle name="60 % - Accent2 22" xfId="1569"/>
    <cellStyle name="60 % - Accent2 23" xfId="1570"/>
    <cellStyle name="60 % - Accent2 24" xfId="1571"/>
    <cellStyle name="60 % - Accent2 25" xfId="1572"/>
    <cellStyle name="60 % - Accent2 26" xfId="1573"/>
    <cellStyle name="60 % - Accent2 27" xfId="1574"/>
    <cellStyle name="60 % - Accent2 28" xfId="1575"/>
    <cellStyle name="60 % - Accent2 29" xfId="1576"/>
    <cellStyle name="60 % - Accent2 3" xfId="53"/>
    <cellStyle name="60 % - Accent2 3 2" xfId="3511"/>
    <cellStyle name="60 % - Accent2 3 3" xfId="1577"/>
    <cellStyle name="60 % - Accent2 30" xfId="1578"/>
    <cellStyle name="60 % - Accent2 4" xfId="614"/>
    <cellStyle name="60 % - Accent2 4 2" xfId="3509"/>
    <cellStyle name="60 % - Accent2 4 3" xfId="1579"/>
    <cellStyle name="60 % - Accent2 5" xfId="1580"/>
    <cellStyle name="60 % - Accent2 6" xfId="1581"/>
    <cellStyle name="60 % - Accent2 7" xfId="1582"/>
    <cellStyle name="60 % - Accent2 8" xfId="1583"/>
    <cellStyle name="60 % - Accent2 9" xfId="1584"/>
    <cellStyle name="60 % - Accent3 10" xfId="1585"/>
    <cellStyle name="60 % - Accent3 11" xfId="1586"/>
    <cellStyle name="60 % - Accent3 12" xfId="1587"/>
    <cellStyle name="60 % - Accent3 13" xfId="1588"/>
    <cellStyle name="60 % - Accent3 14" xfId="1589"/>
    <cellStyle name="60 % - Accent3 15" xfId="1590"/>
    <cellStyle name="60 % - Accent3 16" xfId="1591"/>
    <cellStyle name="60 % - Accent3 17" xfId="1592"/>
    <cellStyle name="60 % - Accent3 18" xfId="1593"/>
    <cellStyle name="60 % - Accent3 19" xfId="1594"/>
    <cellStyle name="60 % - Accent3 2" xfId="54"/>
    <cellStyle name="60 % - Accent3 2 2" xfId="3513"/>
    <cellStyle name="60 % - Accent3 2 3" xfId="1595"/>
    <cellStyle name="60 % - Accent3 20" xfId="1596"/>
    <cellStyle name="60 % - Accent3 21" xfId="1597"/>
    <cellStyle name="60 % - Accent3 22" xfId="1598"/>
    <cellStyle name="60 % - Accent3 23" xfId="1599"/>
    <cellStyle name="60 % - Accent3 24" xfId="1600"/>
    <cellStyle name="60 % - Accent3 25" xfId="1601"/>
    <cellStyle name="60 % - Accent3 26" xfId="1602"/>
    <cellStyle name="60 % - Accent3 27" xfId="1603"/>
    <cellStyle name="60 % - Accent3 28" xfId="1604"/>
    <cellStyle name="60 % - Accent3 29" xfId="1605"/>
    <cellStyle name="60 % - Accent3 3" xfId="55"/>
    <cellStyle name="60 % - Accent3 3 2" xfId="3514"/>
    <cellStyle name="60 % - Accent3 3 3" xfId="1606"/>
    <cellStyle name="60 % - Accent3 30" xfId="1607"/>
    <cellStyle name="60 % - Accent3 4" xfId="615"/>
    <cellStyle name="60 % - Accent3 4 2" xfId="3512"/>
    <cellStyle name="60 % - Accent3 4 3" xfId="1608"/>
    <cellStyle name="60 % - Accent3 5" xfId="1609"/>
    <cellStyle name="60 % - Accent3 6" xfId="1610"/>
    <cellStyle name="60 % - Accent3 7" xfId="1611"/>
    <cellStyle name="60 % - Accent3 8" xfId="1612"/>
    <cellStyle name="60 % - Accent3 9" xfId="1613"/>
    <cellStyle name="60 % - Accent4 10" xfId="1614"/>
    <cellStyle name="60 % - Accent4 11" xfId="1615"/>
    <cellStyle name="60 % - Accent4 12" xfId="1616"/>
    <cellStyle name="60 % - Accent4 13" xfId="1617"/>
    <cellStyle name="60 % - Accent4 14" xfId="1618"/>
    <cellStyle name="60 % - Accent4 15" xfId="1619"/>
    <cellStyle name="60 % - Accent4 16" xfId="1620"/>
    <cellStyle name="60 % - Accent4 17" xfId="1621"/>
    <cellStyle name="60 % - Accent4 18" xfId="1622"/>
    <cellStyle name="60 % - Accent4 19" xfId="1623"/>
    <cellStyle name="60 % - Accent4 2" xfId="56"/>
    <cellStyle name="60 % - Accent4 2 2" xfId="3516"/>
    <cellStyle name="60 % - Accent4 2 3" xfId="1624"/>
    <cellStyle name="60 % - Accent4 20" xfId="1625"/>
    <cellStyle name="60 % - Accent4 21" xfId="1626"/>
    <cellStyle name="60 % - Accent4 22" xfId="1627"/>
    <cellStyle name="60 % - Accent4 23" xfId="1628"/>
    <cellStyle name="60 % - Accent4 24" xfId="1629"/>
    <cellStyle name="60 % - Accent4 25" xfId="1630"/>
    <cellStyle name="60 % - Accent4 26" xfId="1631"/>
    <cellStyle name="60 % - Accent4 27" xfId="1632"/>
    <cellStyle name="60 % - Accent4 28" xfId="1633"/>
    <cellStyle name="60 % - Accent4 29" xfId="1634"/>
    <cellStyle name="60 % - Accent4 3" xfId="57"/>
    <cellStyle name="60 % - Accent4 3 2" xfId="3517"/>
    <cellStyle name="60 % - Accent4 3 3" xfId="1635"/>
    <cellStyle name="60 % - Accent4 30" xfId="1636"/>
    <cellStyle name="60 % - Accent4 4" xfId="616"/>
    <cellStyle name="60 % - Accent4 4 2" xfId="3515"/>
    <cellStyle name="60 % - Accent4 4 3" xfId="1637"/>
    <cellStyle name="60 % - Accent4 5" xfId="1638"/>
    <cellStyle name="60 % - Accent4 6" xfId="1639"/>
    <cellStyle name="60 % - Accent4 7" xfId="1640"/>
    <cellStyle name="60 % - Accent4 8" xfId="1641"/>
    <cellStyle name="60 % - Accent4 9" xfId="1642"/>
    <cellStyle name="60 % - Accent5 10" xfId="1643"/>
    <cellStyle name="60 % - Accent5 11" xfId="1644"/>
    <cellStyle name="60 % - Accent5 12" xfId="1645"/>
    <cellStyle name="60 % - Accent5 13" xfId="1646"/>
    <cellStyle name="60 % - Accent5 14" xfId="1647"/>
    <cellStyle name="60 % - Accent5 15" xfId="1648"/>
    <cellStyle name="60 % - Accent5 16" xfId="1649"/>
    <cellStyle name="60 % - Accent5 17" xfId="1650"/>
    <cellStyle name="60 % - Accent5 18" xfId="1651"/>
    <cellStyle name="60 % - Accent5 19" xfId="1652"/>
    <cellStyle name="60 % - Accent5 2" xfId="58"/>
    <cellStyle name="60 % - Accent5 2 2" xfId="3519"/>
    <cellStyle name="60 % - Accent5 2 3" xfId="1653"/>
    <cellStyle name="60 % - Accent5 20" xfId="1654"/>
    <cellStyle name="60 % - Accent5 21" xfId="1655"/>
    <cellStyle name="60 % - Accent5 22" xfId="1656"/>
    <cellStyle name="60 % - Accent5 23" xfId="1657"/>
    <cellStyle name="60 % - Accent5 24" xfId="1658"/>
    <cellStyle name="60 % - Accent5 25" xfId="1659"/>
    <cellStyle name="60 % - Accent5 26" xfId="1660"/>
    <cellStyle name="60 % - Accent5 27" xfId="1661"/>
    <cellStyle name="60 % - Accent5 28" xfId="1662"/>
    <cellStyle name="60 % - Accent5 29" xfId="1663"/>
    <cellStyle name="60 % - Accent5 3" xfId="59"/>
    <cellStyle name="60 % - Accent5 3 2" xfId="3520"/>
    <cellStyle name="60 % - Accent5 3 3" xfId="1664"/>
    <cellStyle name="60 % - Accent5 30" xfId="1665"/>
    <cellStyle name="60 % - Accent5 4" xfId="617"/>
    <cellStyle name="60 % - Accent5 4 2" xfId="3518"/>
    <cellStyle name="60 % - Accent5 4 3" xfId="1666"/>
    <cellStyle name="60 % - Accent5 5" xfId="1667"/>
    <cellStyle name="60 % - Accent5 6" xfId="1668"/>
    <cellStyle name="60 % - Accent5 7" xfId="1669"/>
    <cellStyle name="60 % - Accent5 8" xfId="1670"/>
    <cellStyle name="60 % - Accent5 9" xfId="1671"/>
    <cellStyle name="60 % - Accent6 10" xfId="1672"/>
    <cellStyle name="60 % - Accent6 11" xfId="1673"/>
    <cellStyle name="60 % - Accent6 12" xfId="1674"/>
    <cellStyle name="60 % - Accent6 13" xfId="1675"/>
    <cellStyle name="60 % - Accent6 14" xfId="1676"/>
    <cellStyle name="60 % - Accent6 15" xfId="1677"/>
    <cellStyle name="60 % - Accent6 16" xfId="1678"/>
    <cellStyle name="60 % - Accent6 17" xfId="1679"/>
    <cellStyle name="60 % - Accent6 18" xfId="1680"/>
    <cellStyle name="60 % - Accent6 19" xfId="1681"/>
    <cellStyle name="60 % - Accent6 2" xfId="60"/>
    <cellStyle name="60 % - Accent6 2 2" xfId="3522"/>
    <cellStyle name="60 % - Accent6 2 3" xfId="1682"/>
    <cellStyle name="60 % - Accent6 20" xfId="1683"/>
    <cellStyle name="60 % - Accent6 21" xfId="1684"/>
    <cellStyle name="60 % - Accent6 22" xfId="1685"/>
    <cellStyle name="60 % - Accent6 23" xfId="1686"/>
    <cellStyle name="60 % - Accent6 24" xfId="1687"/>
    <cellStyle name="60 % - Accent6 25" xfId="1688"/>
    <cellStyle name="60 % - Accent6 26" xfId="1689"/>
    <cellStyle name="60 % - Accent6 27" xfId="1690"/>
    <cellStyle name="60 % - Accent6 28" xfId="1691"/>
    <cellStyle name="60 % - Accent6 29" xfId="1692"/>
    <cellStyle name="60 % - Accent6 3" xfId="61"/>
    <cellStyle name="60 % - Accent6 3 2" xfId="3523"/>
    <cellStyle name="60 % - Accent6 3 3" xfId="1693"/>
    <cellStyle name="60 % - Accent6 30" xfId="1694"/>
    <cellStyle name="60 % - Accent6 4" xfId="618"/>
    <cellStyle name="60 % - Accent6 4 2" xfId="3521"/>
    <cellStyle name="60 % - Accent6 4 3" xfId="1695"/>
    <cellStyle name="60 % - Accent6 5" xfId="1696"/>
    <cellStyle name="60 % - Accent6 6" xfId="1697"/>
    <cellStyle name="60 % - Accent6 7" xfId="1698"/>
    <cellStyle name="60 % - Accent6 8" xfId="1699"/>
    <cellStyle name="60 % - Accent6 9" xfId="1700"/>
    <cellStyle name="60% - Accent1 10" xfId="1701"/>
    <cellStyle name="60% - Accent1 11" xfId="1702"/>
    <cellStyle name="60% - Accent1 12" xfId="1703"/>
    <cellStyle name="60% - Accent1 13" xfId="1704"/>
    <cellStyle name="60% - Accent1 14" xfId="1705"/>
    <cellStyle name="60% - Accent1 15" xfId="1706"/>
    <cellStyle name="60% - Accent1 16" xfId="1707"/>
    <cellStyle name="60% - Accent1 17" xfId="1708"/>
    <cellStyle name="60% - Accent1 18" xfId="1709"/>
    <cellStyle name="60% - Accent1 19" xfId="1710"/>
    <cellStyle name="60% - Accent1 2" xfId="62"/>
    <cellStyle name="60% - Accent1 2 2" xfId="3524"/>
    <cellStyle name="60% - Accent1 2 3" xfId="1711"/>
    <cellStyle name="60% - Accent1 20" xfId="1712"/>
    <cellStyle name="60% - Accent1 21" xfId="1713"/>
    <cellStyle name="60% - Accent1 22" xfId="1714"/>
    <cellStyle name="60% - Accent1 23" xfId="1715"/>
    <cellStyle name="60% - Accent1 24" xfId="1716"/>
    <cellStyle name="60% - Accent1 25" xfId="1717"/>
    <cellStyle name="60% - Accent1 26" xfId="1718"/>
    <cellStyle name="60% - Accent1 27" xfId="1719"/>
    <cellStyle name="60% - Accent1 28" xfId="1720"/>
    <cellStyle name="60% - Accent1 29" xfId="1721"/>
    <cellStyle name="60% - Accent1 3" xfId="63"/>
    <cellStyle name="60% - Accent1 3 2" xfId="3525"/>
    <cellStyle name="60% - Accent1 3 3" xfId="1722"/>
    <cellStyle name="60% - Accent1 30" xfId="1723"/>
    <cellStyle name="60% - Accent1 31" xfId="1724"/>
    <cellStyle name="60% - Accent1 32" xfId="1725"/>
    <cellStyle name="60% - Accent1 33" xfId="1726"/>
    <cellStyle name="60% - Accent1 34" xfId="1727"/>
    <cellStyle name="60% - Accent1 35" xfId="1728"/>
    <cellStyle name="60% - Accent1 36" xfId="1729"/>
    <cellStyle name="60% - Accent1 37" xfId="1730"/>
    <cellStyle name="60% - Accent1 38" xfId="1731"/>
    <cellStyle name="60% - Accent1 39" xfId="1732"/>
    <cellStyle name="60% - Accent1 4" xfId="1733"/>
    <cellStyle name="60% - Accent1 40" xfId="1734"/>
    <cellStyle name="60% - Accent1 41" xfId="1735"/>
    <cellStyle name="60% - Accent1 42" xfId="1736"/>
    <cellStyle name="60% - Accent1 43" xfId="1737"/>
    <cellStyle name="60% - Accent1 5" xfId="1738"/>
    <cellStyle name="60% - Accent1 6" xfId="1739"/>
    <cellStyle name="60% - Accent1 7" xfId="1740"/>
    <cellStyle name="60% - Accent1 8" xfId="1741"/>
    <cellStyle name="60% - Accent1 9" xfId="1742"/>
    <cellStyle name="60% - Accent2 10" xfId="1743"/>
    <cellStyle name="60% - Accent2 11" xfId="1744"/>
    <cellStyle name="60% - Accent2 12" xfId="1745"/>
    <cellStyle name="60% - Accent2 13" xfId="1746"/>
    <cellStyle name="60% - Accent2 14" xfId="1747"/>
    <cellStyle name="60% - Accent2 15" xfId="1748"/>
    <cellStyle name="60% - Accent2 16" xfId="1749"/>
    <cellStyle name="60% - Accent2 17" xfId="1750"/>
    <cellStyle name="60% - Accent2 18" xfId="1751"/>
    <cellStyle name="60% - Accent2 19" xfId="1752"/>
    <cellStyle name="60% - Accent2 2" xfId="64"/>
    <cellStyle name="60% - Accent2 2 2" xfId="3526"/>
    <cellStyle name="60% - Accent2 2 3" xfId="1753"/>
    <cellStyle name="60% - Accent2 20" xfId="1754"/>
    <cellStyle name="60% - Accent2 21" xfId="1755"/>
    <cellStyle name="60% - Accent2 22" xfId="1756"/>
    <cellStyle name="60% - Accent2 23" xfId="1757"/>
    <cellStyle name="60% - Accent2 24" xfId="1758"/>
    <cellStyle name="60% - Accent2 25" xfId="1759"/>
    <cellStyle name="60% - Accent2 26" xfId="1760"/>
    <cellStyle name="60% - Accent2 27" xfId="1761"/>
    <cellStyle name="60% - Accent2 28" xfId="1762"/>
    <cellStyle name="60% - Accent2 29" xfId="1763"/>
    <cellStyle name="60% - Accent2 3" xfId="65"/>
    <cellStyle name="60% - Accent2 3 2" xfId="3527"/>
    <cellStyle name="60% - Accent2 3 3" xfId="1764"/>
    <cellStyle name="60% - Accent2 30" xfId="1765"/>
    <cellStyle name="60% - Accent2 31" xfId="1766"/>
    <cellStyle name="60% - Accent2 32" xfId="1767"/>
    <cellStyle name="60% - Accent2 33" xfId="1768"/>
    <cellStyle name="60% - Accent2 34" xfId="1769"/>
    <cellStyle name="60% - Accent2 35" xfId="1770"/>
    <cellStyle name="60% - Accent2 36" xfId="1771"/>
    <cellStyle name="60% - Accent2 37" xfId="1772"/>
    <cellStyle name="60% - Accent2 38" xfId="1773"/>
    <cellStyle name="60% - Accent2 39" xfId="1774"/>
    <cellStyle name="60% - Accent2 4" xfId="1775"/>
    <cellStyle name="60% - Accent2 40" xfId="1776"/>
    <cellStyle name="60% - Accent2 41" xfId="1777"/>
    <cellStyle name="60% - Accent2 42" xfId="1778"/>
    <cellStyle name="60% - Accent2 43" xfId="1779"/>
    <cellStyle name="60% - Accent2 5" xfId="1780"/>
    <cellStyle name="60% - Accent2 6" xfId="1781"/>
    <cellStyle name="60% - Accent2 7" xfId="1782"/>
    <cellStyle name="60% - Accent2 8" xfId="1783"/>
    <cellStyle name="60% - Accent2 9" xfId="1784"/>
    <cellStyle name="60% - Accent3 10" xfId="1785"/>
    <cellStyle name="60% - Accent3 11" xfId="1786"/>
    <cellStyle name="60% - Accent3 12" xfId="1787"/>
    <cellStyle name="60% - Accent3 13" xfId="1788"/>
    <cellStyle name="60% - Accent3 14" xfId="1789"/>
    <cellStyle name="60% - Accent3 15" xfId="1790"/>
    <cellStyle name="60% - Accent3 16" xfId="1791"/>
    <cellStyle name="60% - Accent3 17" xfId="1792"/>
    <cellStyle name="60% - Accent3 18" xfId="1793"/>
    <cellStyle name="60% - Accent3 19" xfId="1794"/>
    <cellStyle name="60% - Accent3 2" xfId="66"/>
    <cellStyle name="60% - Accent3 2 2" xfId="3528"/>
    <cellStyle name="60% - Accent3 2 3" xfId="1795"/>
    <cellStyle name="60% - Accent3 20" xfId="1796"/>
    <cellStyle name="60% - Accent3 21" xfId="1797"/>
    <cellStyle name="60% - Accent3 22" xfId="1798"/>
    <cellStyle name="60% - Accent3 23" xfId="1799"/>
    <cellStyle name="60% - Accent3 24" xfId="1800"/>
    <cellStyle name="60% - Accent3 25" xfId="1801"/>
    <cellStyle name="60% - Accent3 26" xfId="1802"/>
    <cellStyle name="60% - Accent3 27" xfId="1803"/>
    <cellStyle name="60% - Accent3 28" xfId="1804"/>
    <cellStyle name="60% - Accent3 29" xfId="1805"/>
    <cellStyle name="60% - Accent3 3" xfId="67"/>
    <cellStyle name="60% - Accent3 3 2" xfId="3529"/>
    <cellStyle name="60% - Accent3 3 3" xfId="1806"/>
    <cellStyle name="60% - Accent3 30" xfId="1807"/>
    <cellStyle name="60% - Accent3 31" xfId="1808"/>
    <cellStyle name="60% - Accent3 32" xfId="1809"/>
    <cellStyle name="60% - Accent3 33" xfId="1810"/>
    <cellStyle name="60% - Accent3 34" xfId="1811"/>
    <cellStyle name="60% - Accent3 35" xfId="1812"/>
    <cellStyle name="60% - Accent3 36" xfId="1813"/>
    <cellStyle name="60% - Accent3 37" xfId="1814"/>
    <cellStyle name="60% - Accent3 38" xfId="1815"/>
    <cellStyle name="60% - Accent3 39" xfId="1816"/>
    <cellStyle name="60% - Accent3 4" xfId="1817"/>
    <cellStyle name="60% - Accent3 40" xfId="1818"/>
    <cellStyle name="60% - Accent3 41" xfId="1819"/>
    <cellStyle name="60% - Accent3 42" xfId="1820"/>
    <cellStyle name="60% - Accent3 43" xfId="1821"/>
    <cellStyle name="60% - Accent3 5" xfId="1822"/>
    <cellStyle name="60% - Accent3 6" xfId="1823"/>
    <cellStyle name="60% - Accent3 7" xfId="1824"/>
    <cellStyle name="60% - Accent3 8" xfId="1825"/>
    <cellStyle name="60% - Accent3 9" xfId="1826"/>
    <cellStyle name="60% - Accent4 10" xfId="1827"/>
    <cellStyle name="60% - Accent4 11" xfId="1828"/>
    <cellStyle name="60% - Accent4 12" xfId="1829"/>
    <cellStyle name="60% - Accent4 13" xfId="1830"/>
    <cellStyle name="60% - Accent4 14" xfId="1831"/>
    <cellStyle name="60% - Accent4 15" xfId="1832"/>
    <cellStyle name="60% - Accent4 16" xfId="1833"/>
    <cellStyle name="60% - Accent4 17" xfId="1834"/>
    <cellStyle name="60% - Accent4 18" xfId="1835"/>
    <cellStyle name="60% - Accent4 19" xfId="1836"/>
    <cellStyle name="60% - Accent4 2" xfId="68"/>
    <cellStyle name="60% - Accent4 2 2" xfId="3530"/>
    <cellStyle name="60% - Accent4 2 3" xfId="1837"/>
    <cellStyle name="60% - Accent4 20" xfId="1838"/>
    <cellStyle name="60% - Accent4 21" xfId="1839"/>
    <cellStyle name="60% - Accent4 22" xfId="1840"/>
    <cellStyle name="60% - Accent4 23" xfId="1841"/>
    <cellStyle name="60% - Accent4 24" xfId="1842"/>
    <cellStyle name="60% - Accent4 25" xfId="1843"/>
    <cellStyle name="60% - Accent4 26" xfId="1844"/>
    <cellStyle name="60% - Accent4 27" xfId="1845"/>
    <cellStyle name="60% - Accent4 28" xfId="1846"/>
    <cellStyle name="60% - Accent4 29" xfId="1847"/>
    <cellStyle name="60% - Accent4 3" xfId="69"/>
    <cellStyle name="60% - Accent4 3 2" xfId="3531"/>
    <cellStyle name="60% - Accent4 3 3" xfId="1848"/>
    <cellStyle name="60% - Accent4 30" xfId="1849"/>
    <cellStyle name="60% - Accent4 31" xfId="1850"/>
    <cellStyle name="60% - Accent4 32" xfId="1851"/>
    <cellStyle name="60% - Accent4 33" xfId="1852"/>
    <cellStyle name="60% - Accent4 34" xfId="1853"/>
    <cellStyle name="60% - Accent4 35" xfId="1854"/>
    <cellStyle name="60% - Accent4 36" xfId="1855"/>
    <cellStyle name="60% - Accent4 37" xfId="1856"/>
    <cellStyle name="60% - Accent4 38" xfId="1857"/>
    <cellStyle name="60% - Accent4 39" xfId="1858"/>
    <cellStyle name="60% - Accent4 4" xfId="1859"/>
    <cellStyle name="60% - Accent4 40" xfId="1860"/>
    <cellStyle name="60% - Accent4 41" xfId="1861"/>
    <cellStyle name="60% - Accent4 42" xfId="1862"/>
    <cellStyle name="60% - Accent4 43" xfId="1863"/>
    <cellStyle name="60% - Accent4 5" xfId="1864"/>
    <cellStyle name="60% - Accent4 6" xfId="1865"/>
    <cellStyle name="60% - Accent4 7" xfId="1866"/>
    <cellStyle name="60% - Accent4 8" xfId="1867"/>
    <cellStyle name="60% - Accent4 9" xfId="1868"/>
    <cellStyle name="60% - Accent5 10" xfId="1869"/>
    <cellStyle name="60% - Accent5 11" xfId="1870"/>
    <cellStyle name="60% - Accent5 12" xfId="1871"/>
    <cellStyle name="60% - Accent5 13" xfId="1872"/>
    <cellStyle name="60% - Accent5 14" xfId="1873"/>
    <cellStyle name="60% - Accent5 15" xfId="1874"/>
    <cellStyle name="60% - Accent5 16" xfId="1875"/>
    <cellStyle name="60% - Accent5 17" xfId="1876"/>
    <cellStyle name="60% - Accent5 18" xfId="1877"/>
    <cellStyle name="60% - Accent5 19" xfId="1878"/>
    <cellStyle name="60% - Accent5 2" xfId="70"/>
    <cellStyle name="60% - Accent5 2 2" xfId="3532"/>
    <cellStyle name="60% - Accent5 2 3" xfId="1879"/>
    <cellStyle name="60% - Accent5 20" xfId="1880"/>
    <cellStyle name="60% - Accent5 21" xfId="1881"/>
    <cellStyle name="60% - Accent5 22" xfId="1882"/>
    <cellStyle name="60% - Accent5 23" xfId="1883"/>
    <cellStyle name="60% - Accent5 24" xfId="1884"/>
    <cellStyle name="60% - Accent5 25" xfId="1885"/>
    <cellStyle name="60% - Accent5 26" xfId="1886"/>
    <cellStyle name="60% - Accent5 27" xfId="1887"/>
    <cellStyle name="60% - Accent5 28" xfId="1888"/>
    <cellStyle name="60% - Accent5 29" xfId="1889"/>
    <cellStyle name="60% - Accent5 3" xfId="71"/>
    <cellStyle name="60% - Accent5 3 2" xfId="3533"/>
    <cellStyle name="60% - Accent5 3 3" xfId="1890"/>
    <cellStyle name="60% - Accent5 30" xfId="1891"/>
    <cellStyle name="60% - Accent5 31" xfId="1892"/>
    <cellStyle name="60% - Accent5 32" xfId="1893"/>
    <cellStyle name="60% - Accent5 33" xfId="1894"/>
    <cellStyle name="60% - Accent5 34" xfId="1895"/>
    <cellStyle name="60% - Accent5 35" xfId="1896"/>
    <cellStyle name="60% - Accent5 36" xfId="1897"/>
    <cellStyle name="60% - Accent5 37" xfId="1898"/>
    <cellStyle name="60% - Accent5 38" xfId="1899"/>
    <cellStyle name="60% - Accent5 39" xfId="1900"/>
    <cellStyle name="60% - Accent5 4" xfId="1901"/>
    <cellStyle name="60% - Accent5 40" xfId="1902"/>
    <cellStyle name="60% - Accent5 41" xfId="1903"/>
    <cellStyle name="60% - Accent5 42" xfId="1904"/>
    <cellStyle name="60% - Accent5 43" xfId="1905"/>
    <cellStyle name="60% - Accent5 5" xfId="1906"/>
    <cellStyle name="60% - Accent5 6" xfId="1907"/>
    <cellStyle name="60% - Accent5 7" xfId="1908"/>
    <cellStyle name="60% - Accent5 8" xfId="1909"/>
    <cellStyle name="60% - Accent5 9" xfId="1910"/>
    <cellStyle name="60% - Accent6 10" xfId="1911"/>
    <cellStyle name="60% - Accent6 11" xfId="1912"/>
    <cellStyle name="60% - Accent6 12" xfId="1913"/>
    <cellStyle name="60% - Accent6 13" xfId="1914"/>
    <cellStyle name="60% - Accent6 14" xfId="1915"/>
    <cellStyle name="60% - Accent6 15" xfId="1916"/>
    <cellStyle name="60% - Accent6 16" xfId="1917"/>
    <cellStyle name="60% - Accent6 17" xfId="1918"/>
    <cellStyle name="60% - Accent6 18" xfId="1919"/>
    <cellStyle name="60% - Accent6 19" xfId="1920"/>
    <cellStyle name="60% - Accent6 2" xfId="72"/>
    <cellStyle name="60% - Accent6 2 2" xfId="3534"/>
    <cellStyle name="60% - Accent6 2 3" xfId="1921"/>
    <cellStyle name="60% - Accent6 20" xfId="1922"/>
    <cellStyle name="60% - Accent6 21" xfId="1923"/>
    <cellStyle name="60% - Accent6 22" xfId="1924"/>
    <cellStyle name="60% - Accent6 23" xfId="1925"/>
    <cellStyle name="60% - Accent6 24" xfId="1926"/>
    <cellStyle name="60% - Accent6 25" xfId="1927"/>
    <cellStyle name="60% - Accent6 26" xfId="1928"/>
    <cellStyle name="60% - Accent6 27" xfId="1929"/>
    <cellStyle name="60% - Accent6 28" xfId="1930"/>
    <cellStyle name="60% - Accent6 29" xfId="1931"/>
    <cellStyle name="60% - Accent6 3" xfId="73"/>
    <cellStyle name="60% - Accent6 3 2" xfId="3535"/>
    <cellStyle name="60% - Accent6 3 3" xfId="1932"/>
    <cellStyle name="60% - Accent6 30" xfId="1933"/>
    <cellStyle name="60% - Accent6 31" xfId="1934"/>
    <cellStyle name="60% - Accent6 32" xfId="1935"/>
    <cellStyle name="60% - Accent6 33" xfId="1936"/>
    <cellStyle name="60% - Accent6 34" xfId="1937"/>
    <cellStyle name="60% - Accent6 35" xfId="1938"/>
    <cellStyle name="60% - Accent6 36" xfId="1939"/>
    <cellStyle name="60% - Accent6 37" xfId="1940"/>
    <cellStyle name="60% - Accent6 38" xfId="1941"/>
    <cellStyle name="60% - Accent6 39" xfId="1942"/>
    <cellStyle name="60% - Accent6 4" xfId="1943"/>
    <cellStyle name="60% - Accent6 40" xfId="1944"/>
    <cellStyle name="60% - Accent6 41" xfId="1945"/>
    <cellStyle name="60% - Accent6 42" xfId="1946"/>
    <cellStyle name="60% - Accent6 43" xfId="1947"/>
    <cellStyle name="60% - Accent6 5" xfId="1948"/>
    <cellStyle name="60% - Accent6 6" xfId="1949"/>
    <cellStyle name="60% - Accent6 7" xfId="1950"/>
    <cellStyle name="60% - Accent6 8" xfId="1951"/>
    <cellStyle name="60% - Accent6 9" xfId="1952"/>
    <cellStyle name="A¡ERER￠RER¡ER¡E?¡ERER¡ER￠R¡¿I¡ERERE¡ERER￠R¡×I¡ER¡§I¡EREREO [0]_¡ERER￠RER¡ER¡E?uoA￠RER¡ER￠R￠?Io￠RERER￠RER¡ER￠R￠?¡EREReE￠RER¡ER￠R￠?Io " xfId="220"/>
    <cellStyle name="A¡ERER￠RER¡ER¡E?¡ERER¡ER￠R¡¿I¡ERERE¡ERER￠R¡×I¡ER¡§I¡EREREO_¡ERER￠RER¡ER¡E?uoA￠RER¡ER￠R￠?Io￠RERER￠RER¡ER￠R￠?¡EREReE￠RER¡ER￠R￠?Io " xfId="221"/>
    <cellStyle name="Accent1 - 20%" xfId="3946"/>
    <cellStyle name="Accent1 - 40%" xfId="3947"/>
    <cellStyle name="Accent1 - 60%" xfId="3948"/>
    <cellStyle name="Accent1 10" xfId="1953"/>
    <cellStyle name="Accent1 11" xfId="1954"/>
    <cellStyle name="Accent1 12" xfId="1955"/>
    <cellStyle name="Accent1 13" xfId="1956"/>
    <cellStyle name="Accent1 14" xfId="1957"/>
    <cellStyle name="Accent1 15" xfId="1958"/>
    <cellStyle name="Accent1 16" xfId="1959"/>
    <cellStyle name="Accent1 17" xfId="1960"/>
    <cellStyle name="Accent1 18" xfId="1961"/>
    <cellStyle name="Accent1 19" xfId="1962"/>
    <cellStyle name="Accent1 2" xfId="74"/>
    <cellStyle name="Accent1 2 2" xfId="3536"/>
    <cellStyle name="Accent1 2 3" xfId="1963"/>
    <cellStyle name="Accent1 20" xfId="1964"/>
    <cellStyle name="Accent1 21" xfId="1965"/>
    <cellStyle name="Accent1 22" xfId="1966"/>
    <cellStyle name="Accent1 23" xfId="1967"/>
    <cellStyle name="Accent1 24" xfId="1968"/>
    <cellStyle name="Accent1 25" xfId="1969"/>
    <cellStyle name="Accent1 26" xfId="1970"/>
    <cellStyle name="Accent1 27" xfId="1971"/>
    <cellStyle name="Accent1 28" xfId="1972"/>
    <cellStyle name="Accent1 29" xfId="1973"/>
    <cellStyle name="Accent1 3" xfId="75"/>
    <cellStyle name="Accent1 3 2" xfId="3537"/>
    <cellStyle name="Accent1 3 3" xfId="1974"/>
    <cellStyle name="Accent1 30" xfId="1975"/>
    <cellStyle name="Accent1 31" xfId="1976"/>
    <cellStyle name="Accent1 32" xfId="1977"/>
    <cellStyle name="Accent1 33" xfId="1978"/>
    <cellStyle name="Accent1 34" xfId="1979"/>
    <cellStyle name="Accent1 35" xfId="1980"/>
    <cellStyle name="Accent1 36" xfId="1981"/>
    <cellStyle name="Accent1 37" xfId="1982"/>
    <cellStyle name="Accent1 38" xfId="1983"/>
    <cellStyle name="Accent1 39" xfId="1984"/>
    <cellStyle name="Accent1 4" xfId="1985"/>
    <cellStyle name="Accent1 40" xfId="1986"/>
    <cellStyle name="Accent1 41" xfId="1987"/>
    <cellStyle name="Accent1 42" xfId="1988"/>
    <cellStyle name="Accent1 43" xfId="1989"/>
    <cellStyle name="Accent1 5" xfId="1990"/>
    <cellStyle name="Accent1 6" xfId="1991"/>
    <cellStyle name="Accent1 7" xfId="1992"/>
    <cellStyle name="Accent1 8" xfId="1993"/>
    <cellStyle name="Accent1 9" xfId="1994"/>
    <cellStyle name="Accent2 - 20%" xfId="3949"/>
    <cellStyle name="Accent2 - 40%" xfId="3950"/>
    <cellStyle name="Accent2 - 60%" xfId="3951"/>
    <cellStyle name="Accent2 10" xfId="1995"/>
    <cellStyle name="Accent2 11" xfId="1996"/>
    <cellStyle name="Accent2 12" xfId="1997"/>
    <cellStyle name="Accent2 13" xfId="1998"/>
    <cellStyle name="Accent2 14" xfId="1999"/>
    <cellStyle name="Accent2 15" xfId="2000"/>
    <cellStyle name="Accent2 16" xfId="2001"/>
    <cellStyle name="Accent2 17" xfId="2002"/>
    <cellStyle name="Accent2 18" xfId="2003"/>
    <cellStyle name="Accent2 19" xfId="2004"/>
    <cellStyle name="Accent2 2" xfId="76"/>
    <cellStyle name="Accent2 2 2" xfId="3538"/>
    <cellStyle name="Accent2 2 3" xfId="2005"/>
    <cellStyle name="Accent2 20" xfId="2006"/>
    <cellStyle name="Accent2 21" xfId="2007"/>
    <cellStyle name="Accent2 22" xfId="2008"/>
    <cellStyle name="Accent2 23" xfId="2009"/>
    <cellStyle name="Accent2 24" xfId="2010"/>
    <cellStyle name="Accent2 25" xfId="2011"/>
    <cellStyle name="Accent2 26" xfId="2012"/>
    <cellStyle name="Accent2 27" xfId="2013"/>
    <cellStyle name="Accent2 28" xfId="2014"/>
    <cellStyle name="Accent2 29" xfId="2015"/>
    <cellStyle name="Accent2 3" xfId="77"/>
    <cellStyle name="Accent2 3 2" xfId="3539"/>
    <cellStyle name="Accent2 3 3" xfId="2016"/>
    <cellStyle name="Accent2 30" xfId="2017"/>
    <cellStyle name="Accent2 31" xfId="2018"/>
    <cellStyle name="Accent2 32" xfId="2019"/>
    <cellStyle name="Accent2 33" xfId="2020"/>
    <cellStyle name="Accent2 34" xfId="2021"/>
    <cellStyle name="Accent2 35" xfId="2022"/>
    <cellStyle name="Accent2 36" xfId="2023"/>
    <cellStyle name="Accent2 37" xfId="2024"/>
    <cellStyle name="Accent2 38" xfId="2025"/>
    <cellStyle name="Accent2 39" xfId="2026"/>
    <cellStyle name="Accent2 4" xfId="2027"/>
    <cellStyle name="Accent2 40" xfId="2028"/>
    <cellStyle name="Accent2 41" xfId="2029"/>
    <cellStyle name="Accent2 42" xfId="2030"/>
    <cellStyle name="Accent2 43" xfId="2031"/>
    <cellStyle name="Accent2 5" xfId="2032"/>
    <cellStyle name="Accent2 6" xfId="2033"/>
    <cellStyle name="Accent2 7" xfId="2034"/>
    <cellStyle name="Accent2 8" xfId="2035"/>
    <cellStyle name="Accent2 9" xfId="2036"/>
    <cellStyle name="Accent3 - 20%" xfId="3952"/>
    <cellStyle name="Accent3 - 40%" xfId="3953"/>
    <cellStyle name="Accent3 - 60%" xfId="3954"/>
    <cellStyle name="Accent3 10" xfId="2037"/>
    <cellStyle name="Accent3 11" xfId="2038"/>
    <cellStyle name="Accent3 12" xfId="2039"/>
    <cellStyle name="Accent3 13" xfId="2040"/>
    <cellStyle name="Accent3 14" xfId="2041"/>
    <cellStyle name="Accent3 15" xfId="2042"/>
    <cellStyle name="Accent3 16" xfId="2043"/>
    <cellStyle name="Accent3 17" xfId="2044"/>
    <cellStyle name="Accent3 18" xfId="2045"/>
    <cellStyle name="Accent3 19" xfId="2046"/>
    <cellStyle name="Accent3 2" xfId="78"/>
    <cellStyle name="Accent3 2 2" xfId="3540"/>
    <cellStyle name="Accent3 2 3" xfId="2047"/>
    <cellStyle name="Accent3 20" xfId="2048"/>
    <cellStyle name="Accent3 21" xfId="2049"/>
    <cellStyle name="Accent3 22" xfId="2050"/>
    <cellStyle name="Accent3 23" xfId="2051"/>
    <cellStyle name="Accent3 24" xfId="2052"/>
    <cellStyle name="Accent3 25" xfId="2053"/>
    <cellStyle name="Accent3 26" xfId="2054"/>
    <cellStyle name="Accent3 27" xfId="2055"/>
    <cellStyle name="Accent3 28" xfId="2056"/>
    <cellStyle name="Accent3 29" xfId="2057"/>
    <cellStyle name="Accent3 3" xfId="79"/>
    <cellStyle name="Accent3 3 2" xfId="3541"/>
    <cellStyle name="Accent3 3 3" xfId="2058"/>
    <cellStyle name="Accent3 30" xfId="2059"/>
    <cellStyle name="Accent3 31" xfId="2060"/>
    <cellStyle name="Accent3 32" xfId="2061"/>
    <cellStyle name="Accent3 33" xfId="2062"/>
    <cellStyle name="Accent3 34" xfId="2063"/>
    <cellStyle name="Accent3 35" xfId="2064"/>
    <cellStyle name="Accent3 36" xfId="2065"/>
    <cellStyle name="Accent3 37" xfId="2066"/>
    <cellStyle name="Accent3 38" xfId="2067"/>
    <cellStyle name="Accent3 39" xfId="2068"/>
    <cellStyle name="Accent3 4" xfId="2069"/>
    <cellStyle name="Accent3 40" xfId="2070"/>
    <cellStyle name="Accent3 41" xfId="2071"/>
    <cellStyle name="Accent3 42" xfId="2072"/>
    <cellStyle name="Accent3 43" xfId="2073"/>
    <cellStyle name="Accent3 5" xfId="2074"/>
    <cellStyle name="Accent3 6" xfId="2075"/>
    <cellStyle name="Accent3 7" xfId="2076"/>
    <cellStyle name="Accent3 8" xfId="2077"/>
    <cellStyle name="Accent3 9" xfId="2078"/>
    <cellStyle name="Accent4 - 20%" xfId="3955"/>
    <cellStyle name="Accent4 - 40%" xfId="3956"/>
    <cellStyle name="Accent4 - 60%" xfId="3957"/>
    <cellStyle name="Accent4 10" xfId="2079"/>
    <cellStyle name="Accent4 11" xfId="2080"/>
    <cellStyle name="Accent4 12" xfId="2081"/>
    <cellStyle name="Accent4 13" xfId="2082"/>
    <cellStyle name="Accent4 14" xfId="2083"/>
    <cellStyle name="Accent4 15" xfId="2084"/>
    <cellStyle name="Accent4 16" xfId="2085"/>
    <cellStyle name="Accent4 17" xfId="2086"/>
    <cellStyle name="Accent4 18" xfId="2087"/>
    <cellStyle name="Accent4 19" xfId="2088"/>
    <cellStyle name="Accent4 2" xfId="80"/>
    <cellStyle name="Accent4 2 2" xfId="3542"/>
    <cellStyle name="Accent4 2 3" xfId="2089"/>
    <cellStyle name="Accent4 20" xfId="2090"/>
    <cellStyle name="Accent4 21" xfId="2091"/>
    <cellStyle name="Accent4 22" xfId="2092"/>
    <cellStyle name="Accent4 23" xfId="2093"/>
    <cellStyle name="Accent4 24" xfId="2094"/>
    <cellStyle name="Accent4 25" xfId="2095"/>
    <cellStyle name="Accent4 26" xfId="2096"/>
    <cellStyle name="Accent4 27" xfId="2097"/>
    <cellStyle name="Accent4 28" xfId="2098"/>
    <cellStyle name="Accent4 29" xfId="2099"/>
    <cellStyle name="Accent4 3" xfId="81"/>
    <cellStyle name="Accent4 3 2" xfId="3543"/>
    <cellStyle name="Accent4 3 3" xfId="2100"/>
    <cellStyle name="Accent4 30" xfId="2101"/>
    <cellStyle name="Accent4 31" xfId="2102"/>
    <cellStyle name="Accent4 32" xfId="2103"/>
    <cellStyle name="Accent4 33" xfId="2104"/>
    <cellStyle name="Accent4 34" xfId="2105"/>
    <cellStyle name="Accent4 35" xfId="2106"/>
    <cellStyle name="Accent4 36" xfId="2107"/>
    <cellStyle name="Accent4 37" xfId="2108"/>
    <cellStyle name="Accent4 38" xfId="2109"/>
    <cellStyle name="Accent4 39" xfId="2110"/>
    <cellStyle name="Accent4 4" xfId="2111"/>
    <cellStyle name="Accent4 40" xfId="2112"/>
    <cellStyle name="Accent4 41" xfId="2113"/>
    <cellStyle name="Accent4 42" xfId="2114"/>
    <cellStyle name="Accent4 43" xfId="2115"/>
    <cellStyle name="Accent4 5" xfId="2116"/>
    <cellStyle name="Accent4 6" xfId="2117"/>
    <cellStyle name="Accent4 7" xfId="2118"/>
    <cellStyle name="Accent4 8" xfId="2119"/>
    <cellStyle name="Accent4 9" xfId="2120"/>
    <cellStyle name="Accent5 - 20%" xfId="3958"/>
    <cellStyle name="Accent5 - 40%" xfId="3959"/>
    <cellStyle name="Accent5 - 60%" xfId="3960"/>
    <cellStyle name="Accent5 10" xfId="2121"/>
    <cellStyle name="Accent5 11" xfId="2122"/>
    <cellStyle name="Accent5 12" xfId="2123"/>
    <cellStyle name="Accent5 13" xfId="2124"/>
    <cellStyle name="Accent5 14" xfId="2125"/>
    <cellStyle name="Accent5 15" xfId="2126"/>
    <cellStyle name="Accent5 16" xfId="2127"/>
    <cellStyle name="Accent5 17" xfId="2128"/>
    <cellStyle name="Accent5 18" xfId="2129"/>
    <cellStyle name="Accent5 19" xfId="2130"/>
    <cellStyle name="Accent5 2" xfId="82"/>
    <cellStyle name="Accent5 2 2" xfId="3544"/>
    <cellStyle name="Accent5 2 3" xfId="2131"/>
    <cellStyle name="Accent5 20" xfId="2132"/>
    <cellStyle name="Accent5 21" xfId="2133"/>
    <cellStyle name="Accent5 22" xfId="2134"/>
    <cellStyle name="Accent5 23" xfId="2135"/>
    <cellStyle name="Accent5 24" xfId="2136"/>
    <cellStyle name="Accent5 25" xfId="2137"/>
    <cellStyle name="Accent5 26" xfId="2138"/>
    <cellStyle name="Accent5 27" xfId="2139"/>
    <cellStyle name="Accent5 28" xfId="2140"/>
    <cellStyle name="Accent5 29" xfId="2141"/>
    <cellStyle name="Accent5 3" xfId="83"/>
    <cellStyle name="Accent5 3 2" xfId="3545"/>
    <cellStyle name="Accent5 3 3" xfId="2142"/>
    <cellStyle name="Accent5 30" xfId="2143"/>
    <cellStyle name="Accent5 31" xfId="2144"/>
    <cellStyle name="Accent5 32" xfId="2145"/>
    <cellStyle name="Accent5 33" xfId="2146"/>
    <cellStyle name="Accent5 34" xfId="2147"/>
    <cellStyle name="Accent5 35" xfId="2148"/>
    <cellStyle name="Accent5 36" xfId="2149"/>
    <cellStyle name="Accent5 37" xfId="2150"/>
    <cellStyle name="Accent5 38" xfId="2151"/>
    <cellStyle name="Accent5 39" xfId="2152"/>
    <cellStyle name="Accent5 4" xfId="2153"/>
    <cellStyle name="Accent5 40" xfId="2154"/>
    <cellStyle name="Accent5 41" xfId="2155"/>
    <cellStyle name="Accent5 42" xfId="2156"/>
    <cellStyle name="Accent5 43" xfId="2157"/>
    <cellStyle name="Accent5 5" xfId="2158"/>
    <cellStyle name="Accent5 6" xfId="2159"/>
    <cellStyle name="Accent5 7" xfId="2160"/>
    <cellStyle name="Accent5 8" xfId="2161"/>
    <cellStyle name="Accent5 9" xfId="2162"/>
    <cellStyle name="Accent6 - 20%" xfId="3961"/>
    <cellStyle name="Accent6 - 40%" xfId="3962"/>
    <cellStyle name="Accent6 - 60%" xfId="3963"/>
    <cellStyle name="Accent6 10" xfId="2163"/>
    <cellStyle name="Accent6 11" xfId="2164"/>
    <cellStyle name="Accent6 12" xfId="2165"/>
    <cellStyle name="Accent6 13" xfId="2166"/>
    <cellStyle name="Accent6 14" xfId="2167"/>
    <cellStyle name="Accent6 15" xfId="2168"/>
    <cellStyle name="Accent6 16" xfId="2169"/>
    <cellStyle name="Accent6 17" xfId="2170"/>
    <cellStyle name="Accent6 18" xfId="2171"/>
    <cellStyle name="Accent6 19" xfId="2172"/>
    <cellStyle name="Accent6 2" xfId="84"/>
    <cellStyle name="Accent6 2 2" xfId="3546"/>
    <cellStyle name="Accent6 2 3" xfId="2173"/>
    <cellStyle name="Accent6 20" xfId="2174"/>
    <cellStyle name="Accent6 21" xfId="2175"/>
    <cellStyle name="Accent6 22" xfId="2176"/>
    <cellStyle name="Accent6 23" xfId="2177"/>
    <cellStyle name="Accent6 24" xfId="2178"/>
    <cellStyle name="Accent6 25" xfId="2179"/>
    <cellStyle name="Accent6 26" xfId="2180"/>
    <cellStyle name="Accent6 27" xfId="2181"/>
    <cellStyle name="Accent6 28" xfId="2182"/>
    <cellStyle name="Accent6 29" xfId="2183"/>
    <cellStyle name="Accent6 3" xfId="85"/>
    <cellStyle name="Accent6 3 2" xfId="3547"/>
    <cellStyle name="Accent6 3 3" xfId="2184"/>
    <cellStyle name="Accent6 30" xfId="2185"/>
    <cellStyle name="Accent6 31" xfId="2186"/>
    <cellStyle name="Accent6 32" xfId="2187"/>
    <cellStyle name="Accent6 33" xfId="2188"/>
    <cellStyle name="Accent6 34" xfId="2189"/>
    <cellStyle name="Accent6 35" xfId="2190"/>
    <cellStyle name="Accent6 36" xfId="2191"/>
    <cellStyle name="Accent6 37" xfId="2192"/>
    <cellStyle name="Accent6 38" xfId="2193"/>
    <cellStyle name="Accent6 39" xfId="2194"/>
    <cellStyle name="Accent6 4" xfId="2195"/>
    <cellStyle name="Accent6 40" xfId="2196"/>
    <cellStyle name="Accent6 41" xfId="2197"/>
    <cellStyle name="Accent6 42" xfId="2198"/>
    <cellStyle name="Accent6 43" xfId="2199"/>
    <cellStyle name="Accent6 5" xfId="2200"/>
    <cellStyle name="Accent6 6" xfId="2201"/>
    <cellStyle name="Accent6 7" xfId="2202"/>
    <cellStyle name="Accent6 8" xfId="2203"/>
    <cellStyle name="Accent6 9" xfId="2204"/>
    <cellStyle name="AeE­ [0]_ ºn¸nº° ¿uº°±a¼u " xfId="222"/>
    <cellStyle name="AeE­_ ºn¸nº° ¿uº°±a¼u " xfId="223"/>
    <cellStyle name="AeE¡ERERER¡ERER￠RER¡ER¡E?I [0]_INQUIRY ￠RERERE?￠RERERIi￠RERER¡ERER￠RER￠RE?u¡ERERERAA¡ERER￠RER¡ER¡E?I￠RERER¡ER￠R¡¿I￠RER￠R¡×IA¡ERER￠RER¡ER¡E?I¡ERER￠RER¡ER¡E?¡ERERI " xfId="224"/>
    <cellStyle name="AeE¡ERERER¡ERER￠RER¡ER¡E?I_INQUIRY ￠RERERE?￠RERERIi￠RERER¡ERER￠RER￠RE?u¡ERERERAA¡ERER￠RER¡ER¡E?I￠RERER¡ER￠R¡¿I￠RER￠R¡×IA¡ERER￠RER¡ER¡E?I¡ERER￠RER¡ER¡E?¡ERERI " xfId="225"/>
    <cellStyle name="AeE￠RERER￠RER¡ER￠R￠?I [0]_¡ERER￠RER¡ER¡E?uoA￠RER¡ER￠R￠?Io￠RERER￠RER¡ER￠R￠?¡EREReE￠RER¡ER￠R￠?Io " xfId="226"/>
    <cellStyle name="AeE￠RERER￠RER¡ER￠R￠?I_¡ERER￠RER¡ER¡E?uoA￠RER¡ER￠R￠?Io￠RERER￠RER¡ER￠R￠?¡EREReE￠RER¡ER￠R￠?Io " xfId="227"/>
    <cellStyle name="ard1" xfId="3835"/>
    <cellStyle name="AÞ¸¶ [0]_ ºn¸nº° ¿uº°±a¼u " xfId="228"/>
    <cellStyle name="AÞ¸¶_ ºn¸nº° ¿uº°±a¼u " xfId="229"/>
    <cellStyle name="Avertissement 10" xfId="2205"/>
    <cellStyle name="Avertissement 11" xfId="2206"/>
    <cellStyle name="Avertissement 12" xfId="2207"/>
    <cellStyle name="Avertissement 13" xfId="2208"/>
    <cellStyle name="Avertissement 14" xfId="2209"/>
    <cellStyle name="Avertissement 15" xfId="2210"/>
    <cellStyle name="Avertissement 16" xfId="2211"/>
    <cellStyle name="Avertissement 17" xfId="2212"/>
    <cellStyle name="Avertissement 18" xfId="2213"/>
    <cellStyle name="Avertissement 19" xfId="2214"/>
    <cellStyle name="Avertissement 2" xfId="86"/>
    <cellStyle name="Avertissement 2 2" xfId="3549"/>
    <cellStyle name="Avertissement 2 3" xfId="2215"/>
    <cellStyle name="Avertissement 20" xfId="2216"/>
    <cellStyle name="Avertissement 21" xfId="2217"/>
    <cellStyle name="Avertissement 22" xfId="2218"/>
    <cellStyle name="Avertissement 23" xfId="2219"/>
    <cellStyle name="Avertissement 24" xfId="2220"/>
    <cellStyle name="Avertissement 25" xfId="2221"/>
    <cellStyle name="Avertissement 26" xfId="2222"/>
    <cellStyle name="Avertissement 27" xfId="2223"/>
    <cellStyle name="Avertissement 28" xfId="2224"/>
    <cellStyle name="Avertissement 29" xfId="2225"/>
    <cellStyle name="Avertissement 3" xfId="87"/>
    <cellStyle name="Avertissement 3 2" xfId="3550"/>
    <cellStyle name="Avertissement 3 3" xfId="2226"/>
    <cellStyle name="Avertissement 30" xfId="2227"/>
    <cellStyle name="Avertissement 4" xfId="619"/>
    <cellStyle name="Avertissement 4 2" xfId="3548"/>
    <cellStyle name="Avertissement 4 3" xfId="2228"/>
    <cellStyle name="Avertissement 5" xfId="2229"/>
    <cellStyle name="Avertissement 6" xfId="2230"/>
    <cellStyle name="Avertissement 7" xfId="2231"/>
    <cellStyle name="Avertissement 8" xfId="2232"/>
    <cellStyle name="Avertissement 9" xfId="2233"/>
    <cellStyle name="Bad" xfId="88"/>
    <cellStyle name="Bad 10" xfId="2234"/>
    <cellStyle name="Bad 11" xfId="2235"/>
    <cellStyle name="Bad 12" xfId="2236"/>
    <cellStyle name="Bad 13" xfId="2237"/>
    <cellStyle name="Bad 14" xfId="2238"/>
    <cellStyle name="Bad 15" xfId="2239"/>
    <cellStyle name="Bad 16" xfId="2240"/>
    <cellStyle name="Bad 17" xfId="2241"/>
    <cellStyle name="Bad 18" xfId="2242"/>
    <cellStyle name="Bad 19" xfId="2243"/>
    <cellStyle name="Bad 2" xfId="89"/>
    <cellStyle name="Bad 2 2" xfId="3551"/>
    <cellStyle name="Bad 2 3" xfId="2244"/>
    <cellStyle name="Bad 20" xfId="2245"/>
    <cellStyle name="Bad 21" xfId="2246"/>
    <cellStyle name="Bad 22" xfId="2247"/>
    <cellStyle name="Bad 23" xfId="2248"/>
    <cellStyle name="Bad 24" xfId="2249"/>
    <cellStyle name="Bad 25" xfId="2250"/>
    <cellStyle name="Bad 26" xfId="2251"/>
    <cellStyle name="Bad 27" xfId="2252"/>
    <cellStyle name="Bad 28" xfId="2253"/>
    <cellStyle name="Bad 29" xfId="2254"/>
    <cellStyle name="Bad 3" xfId="90"/>
    <cellStyle name="Bad 3 2" xfId="3552"/>
    <cellStyle name="Bad 3 3" xfId="2255"/>
    <cellStyle name="Bad 30" xfId="2256"/>
    <cellStyle name="Bad 31" xfId="2257"/>
    <cellStyle name="Bad 32" xfId="2258"/>
    <cellStyle name="Bad 33" xfId="2259"/>
    <cellStyle name="Bad 34" xfId="2260"/>
    <cellStyle name="Bad 35" xfId="2261"/>
    <cellStyle name="Bad 36" xfId="2262"/>
    <cellStyle name="Bad 37" xfId="2263"/>
    <cellStyle name="Bad 38" xfId="2264"/>
    <cellStyle name="Bad 39" xfId="2265"/>
    <cellStyle name="Bad 4" xfId="2266"/>
    <cellStyle name="Bad 40" xfId="2267"/>
    <cellStyle name="Bad 41" xfId="2268"/>
    <cellStyle name="Bad 42" xfId="2269"/>
    <cellStyle name="Bad 43" xfId="2270"/>
    <cellStyle name="Bad 5" xfId="2271"/>
    <cellStyle name="Bad 6" xfId="2272"/>
    <cellStyle name="Bad 7" xfId="2273"/>
    <cellStyle name="Bad 8" xfId="2274"/>
    <cellStyle name="Bad 9" xfId="2275"/>
    <cellStyle name="Bad_BASE MACRO DAILYTIMESHEETS Kiz A - 2011-11-14 H 1430" xfId="91"/>
    <cellStyle name="C¡ERERERIA￠RERER¡ERER￠RER￠RE?¡ERER￠RER¡ER¡E?¡ERERI_5-1¡ERERER¡ERER￠RER¡ER¡E?u￠RERERE¡ERERE¡ERERI¡ERERER¡ERER￠RER¡ER¡E?￠RERERi " xfId="230"/>
    <cellStyle name="C¡IA¨ª_¨¡?¡¾a3_p.mix " xfId="231"/>
    <cellStyle name="C￠RERERIA¡ERER￠RER¡ER¡E?￠RER¡ER￠R￠?￠RERI_¡ERER￠RER¡ER¡E?￠RERER?￠RERER￠RER¡ER￠R￠?ua3_p.mix " xfId="232"/>
    <cellStyle name="C￥AØ_¿μ¾÷CoE² " xfId="233"/>
    <cellStyle name="Calcolo" xfId="3964"/>
    <cellStyle name="Calcolo 2" xfId="3991"/>
    <cellStyle name="Calcolo 3" xfId="3860"/>
    <cellStyle name="Calcolo 4" xfId="3992"/>
    <cellStyle name="Calcolo 5" xfId="3993"/>
    <cellStyle name="Calcul 10" xfId="2276"/>
    <cellStyle name="Calcul 11" xfId="2277"/>
    <cellStyle name="Calcul 12" xfId="2278"/>
    <cellStyle name="Calcul 13" xfId="2279"/>
    <cellStyle name="Calcul 14" xfId="2280"/>
    <cellStyle name="Calcul 15" xfId="2281"/>
    <cellStyle name="Calcul 16" xfId="2282"/>
    <cellStyle name="Calcul 17" xfId="2283"/>
    <cellStyle name="Calcul 18" xfId="2284"/>
    <cellStyle name="Calcul 19" xfId="2285"/>
    <cellStyle name="Calcul 2" xfId="92"/>
    <cellStyle name="Calcul 2 2" xfId="657"/>
    <cellStyle name="Calcul 2 3" xfId="3554"/>
    <cellStyle name="Calcul 2 4" xfId="2286"/>
    <cellStyle name="Calcul 20" xfId="2287"/>
    <cellStyle name="Calcul 21" xfId="2288"/>
    <cellStyle name="Calcul 22" xfId="2289"/>
    <cellStyle name="Calcul 23" xfId="2290"/>
    <cellStyle name="Calcul 24" xfId="2291"/>
    <cellStyle name="Calcul 25" xfId="2292"/>
    <cellStyle name="Calcul 26" xfId="2293"/>
    <cellStyle name="Calcul 27" xfId="2294"/>
    <cellStyle name="Calcul 28" xfId="2295"/>
    <cellStyle name="Calcul 29" xfId="2296"/>
    <cellStyle name="Calcul 3" xfId="93"/>
    <cellStyle name="Calcul 3 2" xfId="656"/>
    <cellStyle name="Calcul 3 3" xfId="3555"/>
    <cellStyle name="Calcul 3 4" xfId="2297"/>
    <cellStyle name="Calcul 30" xfId="2298"/>
    <cellStyle name="Calcul 4" xfId="620"/>
    <cellStyle name="Calcul 4 2" xfId="658"/>
    <cellStyle name="Calcul 4 3" xfId="3553"/>
    <cellStyle name="Calcul 4 4" xfId="2299"/>
    <cellStyle name="Calcul 5" xfId="2300"/>
    <cellStyle name="Calcul 6" xfId="2301"/>
    <cellStyle name="Calcul 7" xfId="2302"/>
    <cellStyle name="Calcul 8" xfId="2303"/>
    <cellStyle name="Calcul 9" xfId="2304"/>
    <cellStyle name="Calculation 10" xfId="2305"/>
    <cellStyle name="Calculation 11" xfId="2306"/>
    <cellStyle name="Calculation 12" xfId="2307"/>
    <cellStyle name="Calculation 13" xfId="2308"/>
    <cellStyle name="Calculation 14" xfId="2309"/>
    <cellStyle name="Calculation 15" xfId="2310"/>
    <cellStyle name="Calculation 16" xfId="2311"/>
    <cellStyle name="Calculation 17" xfId="2312"/>
    <cellStyle name="Calculation 18" xfId="2313"/>
    <cellStyle name="Calculation 19" xfId="2314"/>
    <cellStyle name="Calculation 2" xfId="94"/>
    <cellStyle name="Calculation 2 2" xfId="655"/>
    <cellStyle name="Calculation 2 3" xfId="3556"/>
    <cellStyle name="Calculation 2 4" xfId="2315"/>
    <cellStyle name="Calculation 20" xfId="2316"/>
    <cellStyle name="Calculation 21" xfId="2317"/>
    <cellStyle name="Calculation 22" xfId="2318"/>
    <cellStyle name="Calculation 23" xfId="2319"/>
    <cellStyle name="Calculation 24" xfId="2320"/>
    <cellStyle name="Calculation 25" xfId="2321"/>
    <cellStyle name="Calculation 26" xfId="2322"/>
    <cellStyle name="Calculation 27" xfId="2323"/>
    <cellStyle name="Calculation 28" xfId="2324"/>
    <cellStyle name="Calculation 29" xfId="2325"/>
    <cellStyle name="Calculation 3" xfId="95"/>
    <cellStyle name="Calculation 3 2" xfId="654"/>
    <cellStyle name="Calculation 3 3" xfId="3557"/>
    <cellStyle name="Calculation 3 4" xfId="2326"/>
    <cellStyle name="Calculation 30" xfId="2327"/>
    <cellStyle name="Calculation 31" xfId="2328"/>
    <cellStyle name="Calculation 32" xfId="2329"/>
    <cellStyle name="Calculation 33" xfId="2330"/>
    <cellStyle name="Calculation 34" xfId="2331"/>
    <cellStyle name="Calculation 35" xfId="2332"/>
    <cellStyle name="Calculation 36" xfId="2333"/>
    <cellStyle name="Calculation 37" xfId="2334"/>
    <cellStyle name="Calculation 38" xfId="2335"/>
    <cellStyle name="Calculation 39" xfId="2336"/>
    <cellStyle name="Calculation 4" xfId="2337"/>
    <cellStyle name="Calculation 40" xfId="2338"/>
    <cellStyle name="Calculation 41" xfId="2339"/>
    <cellStyle name="Calculation 42" xfId="2340"/>
    <cellStyle name="Calculation 43" xfId="2341"/>
    <cellStyle name="Calculation 5" xfId="2342"/>
    <cellStyle name="Calculation 6" xfId="2343"/>
    <cellStyle name="Calculation 7" xfId="2344"/>
    <cellStyle name="Calculation 8" xfId="2345"/>
    <cellStyle name="Calculation 9" xfId="2346"/>
    <cellStyle name="Cella collegata" xfId="3965"/>
    <cellStyle name="Cella da controllare" xfId="3966"/>
    <cellStyle name="Cellule liée 10" xfId="2347"/>
    <cellStyle name="Cellule liée 11" xfId="2348"/>
    <cellStyle name="Cellule liée 12" xfId="2349"/>
    <cellStyle name="Cellule liée 13" xfId="2350"/>
    <cellStyle name="Cellule liée 14" xfId="2351"/>
    <cellStyle name="Cellule liée 15" xfId="2352"/>
    <cellStyle name="Cellule liée 16" xfId="2353"/>
    <cellStyle name="Cellule liée 17" xfId="2354"/>
    <cellStyle name="Cellule liée 18" xfId="2355"/>
    <cellStyle name="Cellule liée 19" xfId="2356"/>
    <cellStyle name="Cellule liée 2" xfId="96"/>
    <cellStyle name="Cellule liée 2 2" xfId="3559"/>
    <cellStyle name="Cellule liée 2 3" xfId="2357"/>
    <cellStyle name="Cellule liée 20" xfId="2358"/>
    <cellStyle name="Cellule liée 21" xfId="2359"/>
    <cellStyle name="Cellule liée 22" xfId="2360"/>
    <cellStyle name="Cellule liée 23" xfId="2361"/>
    <cellStyle name="Cellule liée 24" xfId="2362"/>
    <cellStyle name="Cellule liée 25" xfId="2363"/>
    <cellStyle name="Cellule liée 26" xfId="2364"/>
    <cellStyle name="Cellule liée 27" xfId="2365"/>
    <cellStyle name="Cellule liée 28" xfId="2366"/>
    <cellStyle name="Cellule liée 29" xfId="2367"/>
    <cellStyle name="Cellule liée 3" xfId="97"/>
    <cellStyle name="Cellule liée 3 2" xfId="3560"/>
    <cellStyle name="Cellule liée 3 3" xfId="2368"/>
    <cellStyle name="Cellule liée 30" xfId="2369"/>
    <cellStyle name="Cellule liée 4" xfId="621"/>
    <cellStyle name="Cellule liée 4 2" xfId="3558"/>
    <cellStyle name="Cellule liée 4 3" xfId="2370"/>
    <cellStyle name="Cellule liée 5" xfId="2371"/>
    <cellStyle name="Cellule liée 6" xfId="2372"/>
    <cellStyle name="Cellule liée 7" xfId="2373"/>
    <cellStyle name="Cellule liée 8" xfId="2374"/>
    <cellStyle name="Cellule liée 9" xfId="2375"/>
    <cellStyle name="Check Cell" xfId="98"/>
    <cellStyle name="Check Cell 10" xfId="2376"/>
    <cellStyle name="Check Cell 11" xfId="2377"/>
    <cellStyle name="Check Cell 12" xfId="2378"/>
    <cellStyle name="Check Cell 13" xfId="2379"/>
    <cellStyle name="Check Cell 14" xfId="2380"/>
    <cellStyle name="Check Cell 15" xfId="2381"/>
    <cellStyle name="Check Cell 16" xfId="2382"/>
    <cellStyle name="Check Cell 17" xfId="2383"/>
    <cellStyle name="Check Cell 18" xfId="2384"/>
    <cellStyle name="Check Cell 19" xfId="2385"/>
    <cellStyle name="Check Cell 2" xfId="99"/>
    <cellStyle name="Check Cell 2 2" xfId="3561"/>
    <cellStyle name="Check Cell 2 3" xfId="2386"/>
    <cellStyle name="Check Cell 20" xfId="2387"/>
    <cellStyle name="Check Cell 21" xfId="2388"/>
    <cellStyle name="Check Cell 22" xfId="2389"/>
    <cellStyle name="Check Cell 23" xfId="2390"/>
    <cellStyle name="Check Cell 24" xfId="2391"/>
    <cellStyle name="Check Cell 25" xfId="2392"/>
    <cellStyle name="Check Cell 26" xfId="2393"/>
    <cellStyle name="Check Cell 27" xfId="2394"/>
    <cellStyle name="Check Cell 28" xfId="2395"/>
    <cellStyle name="Check Cell 29" xfId="2396"/>
    <cellStyle name="Check Cell 3" xfId="100"/>
    <cellStyle name="Check Cell 3 2" xfId="3562"/>
    <cellStyle name="Check Cell 3 3" xfId="2397"/>
    <cellStyle name="Check Cell 30" xfId="2398"/>
    <cellStyle name="Check Cell 31" xfId="2399"/>
    <cellStyle name="Check Cell 32" xfId="2400"/>
    <cellStyle name="Check Cell 33" xfId="2401"/>
    <cellStyle name="Check Cell 34" xfId="2402"/>
    <cellStyle name="Check Cell 35" xfId="2403"/>
    <cellStyle name="Check Cell 36" xfId="2404"/>
    <cellStyle name="Check Cell 37" xfId="2405"/>
    <cellStyle name="Check Cell 38" xfId="2406"/>
    <cellStyle name="Check Cell 39" xfId="2407"/>
    <cellStyle name="Check Cell 4" xfId="2408"/>
    <cellStyle name="Check Cell 40" xfId="2409"/>
    <cellStyle name="Check Cell 41" xfId="2410"/>
    <cellStyle name="Check Cell 42" xfId="2411"/>
    <cellStyle name="Check Cell 43" xfId="2412"/>
    <cellStyle name="Check Cell 5" xfId="2413"/>
    <cellStyle name="Check Cell 6" xfId="2414"/>
    <cellStyle name="Check Cell 7" xfId="2415"/>
    <cellStyle name="Check Cell 8" xfId="2416"/>
    <cellStyle name="Check Cell 9" xfId="2417"/>
    <cellStyle name="Check Cell_BASE MACRO DAILYTIMESHEETS Kiz A - 2011-11-14 H 1430" xfId="101"/>
    <cellStyle name="Collegamento ipertestuale_Appendix III.H Mellitah Organization Chart Rev2" xfId="3836"/>
    <cellStyle name="Comma 2" xfId="3838"/>
    <cellStyle name="Comma 2 2" xfId="3876"/>
    <cellStyle name="Comma 2 2 2" xfId="3916"/>
    <cellStyle name="Comma 2 3" xfId="3917"/>
    <cellStyle name="Comma 3" xfId="3839"/>
    <cellStyle name="Comma 3 2" xfId="3888"/>
    <cellStyle name="Comma 3 3" xfId="3918"/>
    <cellStyle name="Comma 4" xfId="3840"/>
    <cellStyle name="Comma 4 2" xfId="3889"/>
    <cellStyle name="Comma 4 2 2" xfId="3919"/>
    <cellStyle name="Comma 4 3" xfId="3920"/>
    <cellStyle name="Comma 5" xfId="3841"/>
    <cellStyle name="Comma 5 2" xfId="3890"/>
    <cellStyle name="Comma 6" xfId="3870"/>
    <cellStyle name="Comma 6 2" xfId="3899"/>
    <cellStyle name="Comma 7" xfId="3874"/>
    <cellStyle name="Comma 7 2" xfId="3903"/>
    <cellStyle name="Commentaire 10" xfId="2418"/>
    <cellStyle name="Commentaire 11" xfId="2419"/>
    <cellStyle name="Commentaire 12" xfId="2420"/>
    <cellStyle name="Commentaire 13" xfId="2421"/>
    <cellStyle name="Commentaire 14" xfId="2422"/>
    <cellStyle name="Commentaire 15" xfId="2423"/>
    <cellStyle name="Commentaire 16" xfId="2424"/>
    <cellStyle name="Commentaire 17" xfId="2425"/>
    <cellStyle name="Commentaire 18" xfId="2426"/>
    <cellStyle name="Commentaire 19" xfId="2427"/>
    <cellStyle name="Commentaire 2" xfId="102"/>
    <cellStyle name="Commentaire 2 2" xfId="652"/>
    <cellStyle name="Commentaire 2 3" xfId="3564"/>
    <cellStyle name="Commentaire 2 4" xfId="2428"/>
    <cellStyle name="Commentaire 20" xfId="2429"/>
    <cellStyle name="Commentaire 21" xfId="2430"/>
    <cellStyle name="Commentaire 22" xfId="2431"/>
    <cellStyle name="Commentaire 23" xfId="2432"/>
    <cellStyle name="Commentaire 24" xfId="2433"/>
    <cellStyle name="Commentaire 25" xfId="2434"/>
    <cellStyle name="Commentaire 26" xfId="2435"/>
    <cellStyle name="Commentaire 27" xfId="2436"/>
    <cellStyle name="Commentaire 28" xfId="2437"/>
    <cellStyle name="Commentaire 29" xfId="2438"/>
    <cellStyle name="Commentaire 3" xfId="103"/>
    <cellStyle name="Commentaire 3 2" xfId="651"/>
    <cellStyle name="Commentaire 3 3" xfId="3565"/>
    <cellStyle name="Commentaire 3 4" xfId="2439"/>
    <cellStyle name="Commentaire 30" xfId="2440"/>
    <cellStyle name="Commentaire 4" xfId="622"/>
    <cellStyle name="Commentaire 4 2" xfId="653"/>
    <cellStyle name="Commentaire 4 3" xfId="3563"/>
    <cellStyle name="Commentaire 4 4" xfId="2441"/>
    <cellStyle name="Commentaire 5" xfId="2442"/>
    <cellStyle name="Commentaire 6" xfId="2443"/>
    <cellStyle name="Commentaire 7" xfId="2444"/>
    <cellStyle name="Commentaire 8" xfId="2445"/>
    <cellStyle name="Commentaire 9" xfId="2446"/>
    <cellStyle name="Curr?ncy_Sheet1_Q2_3월 실적 " xfId="234"/>
    <cellStyle name="Curren?_x0012_퐀_x0017_?" xfId="235"/>
    <cellStyle name="Curren?_x0012_퐀_x0017_? 2" xfId="236"/>
    <cellStyle name="Curren?_x0012_퐀_x0017_? 2 2" xfId="3642"/>
    <cellStyle name="Curren?_x0012_퐀_x0017_? 2 3" xfId="410"/>
    <cellStyle name="Curren?_x0012_퐀_x0017_? 3" xfId="237"/>
    <cellStyle name="Curren?_x0012_퐀_x0017_? 3 2" xfId="3643"/>
    <cellStyle name="Curren?_x0012_퐀_x0017_? 3 3" xfId="411"/>
    <cellStyle name="Curren?_x0012_퐀_x0017_? 4" xfId="3429"/>
    <cellStyle name="Curren?_x0012_퐀_x0017_? 5" xfId="2447"/>
    <cellStyle name="Curren?_x0012_퐀_x0017_? 6" xfId="3641"/>
    <cellStyle name="Curren?_x0012_퐀_x0017_? 7" xfId="3791"/>
    <cellStyle name="Curren?_x0012_퐀_x0017_? 8" xfId="409"/>
    <cellStyle name="Currency 2" xfId="3842"/>
    <cellStyle name="Currency 2 2" xfId="3877"/>
    <cellStyle name="date1" xfId="238"/>
    <cellStyle name="DUERIGHE" xfId="3967"/>
    <cellStyle name="Emphasis 1" xfId="3968"/>
    <cellStyle name="Emphasis 2" xfId="3969"/>
    <cellStyle name="Emphasis 3" xfId="3970"/>
    <cellStyle name="Entrée 10" xfId="2448"/>
    <cellStyle name="Entrée 11" xfId="2449"/>
    <cellStyle name="Entrée 12" xfId="2450"/>
    <cellStyle name="Entrée 13" xfId="2451"/>
    <cellStyle name="Entrée 14" xfId="2452"/>
    <cellStyle name="Entrée 15" xfId="2453"/>
    <cellStyle name="Entrée 16" xfId="2454"/>
    <cellStyle name="Entrée 17" xfId="2455"/>
    <cellStyle name="Entrée 18" xfId="2456"/>
    <cellStyle name="Entrée 19" xfId="2457"/>
    <cellStyle name="Entrée 2" xfId="104"/>
    <cellStyle name="Entrée 2 2" xfId="650"/>
    <cellStyle name="Entrée 2 3" xfId="3567"/>
    <cellStyle name="Entrée 2 4" xfId="2458"/>
    <cellStyle name="Entrée 20" xfId="2459"/>
    <cellStyle name="Entrée 21" xfId="2460"/>
    <cellStyle name="Entrée 22" xfId="2461"/>
    <cellStyle name="Entrée 23" xfId="2462"/>
    <cellStyle name="Entrée 24" xfId="2463"/>
    <cellStyle name="Entrée 25" xfId="2464"/>
    <cellStyle name="Entrée 26" xfId="2465"/>
    <cellStyle name="Entrée 27" xfId="2466"/>
    <cellStyle name="Entrée 28" xfId="2467"/>
    <cellStyle name="Entrée 29" xfId="2468"/>
    <cellStyle name="Entrée 3" xfId="105"/>
    <cellStyle name="Entrée 3 2" xfId="649"/>
    <cellStyle name="Entrée 3 3" xfId="3568"/>
    <cellStyle name="Entrée 3 4" xfId="2469"/>
    <cellStyle name="Entrée 30" xfId="2470"/>
    <cellStyle name="Entrée 4" xfId="623"/>
    <cellStyle name="Entrée 4 2" xfId="648"/>
    <cellStyle name="Entrée 4 3" xfId="3566"/>
    <cellStyle name="Entrée 4 4" xfId="2471"/>
    <cellStyle name="Entrée 5" xfId="2472"/>
    <cellStyle name="Entrée 6" xfId="2473"/>
    <cellStyle name="Entrée 7" xfId="2474"/>
    <cellStyle name="Entrée 8" xfId="2475"/>
    <cellStyle name="Entrée 9" xfId="2476"/>
    <cellStyle name="Euro" xfId="106"/>
    <cellStyle name="Euro 10" xfId="240"/>
    <cellStyle name="Euro 10 2" xfId="3645"/>
    <cellStyle name="Euro 10 3" xfId="413"/>
    <cellStyle name="Euro 11" xfId="239"/>
    <cellStyle name="Euro 11 2" xfId="3644"/>
    <cellStyle name="Euro 11 3" xfId="624"/>
    <cellStyle name="Euro 12" xfId="3430"/>
    <cellStyle name="Euro 13" xfId="2477"/>
    <cellStyle name="Euro 14" xfId="3792"/>
    <cellStyle name="Euro 15" xfId="412"/>
    <cellStyle name="Euro 2" xfId="241"/>
    <cellStyle name="Euro 2 10" xfId="414"/>
    <cellStyle name="Euro 2 11" xfId="3921"/>
    <cellStyle name="Euro 2 2" xfId="242"/>
    <cellStyle name="Euro 2 2 2" xfId="243"/>
    <cellStyle name="Euro 2 2 2 2" xfId="3648"/>
    <cellStyle name="Euro 2 2 2 3" xfId="416"/>
    <cellStyle name="Euro 2 2 3" xfId="244"/>
    <cellStyle name="Euro 2 2 3 2" xfId="3649"/>
    <cellStyle name="Euro 2 2 3 3" xfId="417"/>
    <cellStyle name="Euro 2 2 4" xfId="3647"/>
    <cellStyle name="Euro 2 2 5" xfId="415"/>
    <cellStyle name="Euro 2 3" xfId="245"/>
    <cellStyle name="Euro 2 3 2" xfId="246"/>
    <cellStyle name="Euro 2 3 2 2" xfId="3651"/>
    <cellStyle name="Euro 2 3 2 3" xfId="419"/>
    <cellStyle name="Euro 2 3 3" xfId="247"/>
    <cellStyle name="Euro 2 3 3 2" xfId="3652"/>
    <cellStyle name="Euro 2 3 3 3" xfId="420"/>
    <cellStyle name="Euro 2 3 4" xfId="3650"/>
    <cellStyle name="Euro 2 3 5" xfId="418"/>
    <cellStyle name="Euro 2 4" xfId="248"/>
    <cellStyle name="Euro 2 4 2" xfId="249"/>
    <cellStyle name="Euro 2 4 2 2" xfId="3654"/>
    <cellStyle name="Euro 2 4 2 3" xfId="422"/>
    <cellStyle name="Euro 2 4 3" xfId="250"/>
    <cellStyle name="Euro 2 4 3 2" xfId="3655"/>
    <cellStyle name="Euro 2 4 3 3" xfId="423"/>
    <cellStyle name="Euro 2 4 4" xfId="3653"/>
    <cellStyle name="Euro 2 4 5" xfId="421"/>
    <cellStyle name="Euro 2 5" xfId="251"/>
    <cellStyle name="Euro 2 5 2" xfId="252"/>
    <cellStyle name="Euro 2 5 2 2" xfId="3657"/>
    <cellStyle name="Euro 2 5 2 3" xfId="425"/>
    <cellStyle name="Euro 2 5 3" xfId="253"/>
    <cellStyle name="Euro 2 5 3 2" xfId="3658"/>
    <cellStyle name="Euro 2 5 3 3" xfId="426"/>
    <cellStyle name="Euro 2 5 4" xfId="3656"/>
    <cellStyle name="Euro 2 5 5" xfId="424"/>
    <cellStyle name="Euro 2 6" xfId="254"/>
    <cellStyle name="Euro 2 6 2" xfId="255"/>
    <cellStyle name="Euro 2 6 2 2" xfId="3660"/>
    <cellStyle name="Euro 2 6 2 3" xfId="428"/>
    <cellStyle name="Euro 2 6 3" xfId="256"/>
    <cellStyle name="Euro 2 6 3 2" xfId="3661"/>
    <cellStyle name="Euro 2 6 3 3" xfId="429"/>
    <cellStyle name="Euro 2 6 4" xfId="3659"/>
    <cellStyle name="Euro 2 6 5" xfId="427"/>
    <cellStyle name="Euro 2 7" xfId="257"/>
    <cellStyle name="Euro 2 7 2" xfId="3662"/>
    <cellStyle name="Euro 2 7 3" xfId="430"/>
    <cellStyle name="Euro 2 8" xfId="258"/>
    <cellStyle name="Euro 2 8 2" xfId="3663"/>
    <cellStyle name="Euro 2 8 3" xfId="431"/>
    <cellStyle name="Euro 2 9" xfId="3646"/>
    <cellStyle name="Euro 3" xfId="259"/>
    <cellStyle name="Euro 3 10" xfId="432"/>
    <cellStyle name="Euro 3 2" xfId="260"/>
    <cellStyle name="Euro 3 2 2" xfId="261"/>
    <cellStyle name="Euro 3 2 2 2" xfId="3666"/>
    <cellStyle name="Euro 3 2 2 3" xfId="434"/>
    <cellStyle name="Euro 3 2 3" xfId="262"/>
    <cellStyle name="Euro 3 2 3 2" xfId="3667"/>
    <cellStyle name="Euro 3 2 3 3" xfId="435"/>
    <cellStyle name="Euro 3 2 4" xfId="3665"/>
    <cellStyle name="Euro 3 2 5" xfId="433"/>
    <cellStyle name="Euro 3 3" xfId="263"/>
    <cellStyle name="Euro 3 3 2" xfId="264"/>
    <cellStyle name="Euro 3 3 2 2" xfId="3669"/>
    <cellStyle name="Euro 3 3 2 3" xfId="437"/>
    <cellStyle name="Euro 3 3 3" xfId="265"/>
    <cellStyle name="Euro 3 3 3 2" xfId="3670"/>
    <cellStyle name="Euro 3 3 3 3" xfId="438"/>
    <cellStyle name="Euro 3 3 4" xfId="3668"/>
    <cellStyle name="Euro 3 3 5" xfId="436"/>
    <cellStyle name="Euro 3 4" xfId="266"/>
    <cellStyle name="Euro 3 4 2" xfId="267"/>
    <cellStyle name="Euro 3 4 2 2" xfId="3672"/>
    <cellStyle name="Euro 3 4 2 3" xfId="440"/>
    <cellStyle name="Euro 3 4 3" xfId="268"/>
    <cellStyle name="Euro 3 4 3 2" xfId="3673"/>
    <cellStyle name="Euro 3 4 3 3" xfId="441"/>
    <cellStyle name="Euro 3 4 4" xfId="3671"/>
    <cellStyle name="Euro 3 4 5" xfId="439"/>
    <cellStyle name="Euro 3 5" xfId="269"/>
    <cellStyle name="Euro 3 5 2" xfId="270"/>
    <cellStyle name="Euro 3 5 2 2" xfId="3675"/>
    <cellStyle name="Euro 3 5 2 3" xfId="443"/>
    <cellStyle name="Euro 3 5 3" xfId="271"/>
    <cellStyle name="Euro 3 5 3 2" xfId="3676"/>
    <cellStyle name="Euro 3 5 3 3" xfId="444"/>
    <cellStyle name="Euro 3 5 4" xfId="3674"/>
    <cellStyle name="Euro 3 5 5" xfId="442"/>
    <cellStyle name="Euro 3 6" xfId="272"/>
    <cellStyle name="Euro 3 6 2" xfId="273"/>
    <cellStyle name="Euro 3 6 2 2" xfId="3678"/>
    <cellStyle name="Euro 3 6 2 3" xfId="446"/>
    <cellStyle name="Euro 3 6 3" xfId="274"/>
    <cellStyle name="Euro 3 6 3 2" xfId="3679"/>
    <cellStyle name="Euro 3 6 3 3" xfId="447"/>
    <cellStyle name="Euro 3 6 4" xfId="3677"/>
    <cellStyle name="Euro 3 6 5" xfId="445"/>
    <cellStyle name="Euro 3 7" xfId="275"/>
    <cellStyle name="Euro 3 7 2" xfId="3680"/>
    <cellStyle name="Euro 3 7 3" xfId="448"/>
    <cellStyle name="Euro 3 8" xfId="276"/>
    <cellStyle name="Euro 3 8 2" xfId="3681"/>
    <cellStyle name="Euro 3 8 3" xfId="449"/>
    <cellStyle name="Euro 3 9" xfId="3664"/>
    <cellStyle name="Euro 4" xfId="277"/>
    <cellStyle name="Euro 5" xfId="278"/>
    <cellStyle name="Euro 6" xfId="279"/>
    <cellStyle name="Euro 7" xfId="280"/>
    <cellStyle name="Euro 8" xfId="281"/>
    <cellStyle name="Euro 9" xfId="282"/>
    <cellStyle name="Euro 9 2" xfId="283"/>
    <cellStyle name="Euro 9 2 2" xfId="3682"/>
    <cellStyle name="Euro 9 2 3" xfId="450"/>
    <cellStyle name="Explanatory Text" xfId="107"/>
    <cellStyle name="Explanatory Text 10" xfId="2478"/>
    <cellStyle name="Explanatory Text 11" xfId="2479"/>
    <cellStyle name="Explanatory Text 12" xfId="2480"/>
    <cellStyle name="Explanatory Text 13" xfId="2481"/>
    <cellStyle name="Explanatory Text 14" xfId="2482"/>
    <cellStyle name="Explanatory Text 15" xfId="2483"/>
    <cellStyle name="Explanatory Text 16" xfId="2484"/>
    <cellStyle name="Explanatory Text 17" xfId="2485"/>
    <cellStyle name="Explanatory Text 18" xfId="2486"/>
    <cellStyle name="Explanatory Text 19" xfId="2487"/>
    <cellStyle name="Explanatory Text 2" xfId="108"/>
    <cellStyle name="Explanatory Text 2 2" xfId="3569"/>
    <cellStyle name="Explanatory Text 2 3" xfId="2488"/>
    <cellStyle name="Explanatory Text 20" xfId="2489"/>
    <cellStyle name="Explanatory Text 21" xfId="2490"/>
    <cellStyle name="Explanatory Text 22" xfId="2491"/>
    <cellStyle name="Explanatory Text 23" xfId="2492"/>
    <cellStyle name="Explanatory Text 24" xfId="2493"/>
    <cellStyle name="Explanatory Text 25" xfId="2494"/>
    <cellStyle name="Explanatory Text 26" xfId="2495"/>
    <cellStyle name="Explanatory Text 27" xfId="2496"/>
    <cellStyle name="Explanatory Text 28" xfId="2497"/>
    <cellStyle name="Explanatory Text 29" xfId="2498"/>
    <cellStyle name="Explanatory Text 3" xfId="109"/>
    <cellStyle name="Explanatory Text 3 2" xfId="3570"/>
    <cellStyle name="Explanatory Text 3 3" xfId="2499"/>
    <cellStyle name="Explanatory Text 30" xfId="2500"/>
    <cellStyle name="Explanatory Text 31" xfId="2501"/>
    <cellStyle name="Explanatory Text 32" xfId="2502"/>
    <cellStyle name="Explanatory Text 33" xfId="2503"/>
    <cellStyle name="Explanatory Text 34" xfId="2504"/>
    <cellStyle name="Explanatory Text 35" xfId="2505"/>
    <cellStyle name="Explanatory Text 36" xfId="2506"/>
    <cellStyle name="Explanatory Text 37" xfId="2507"/>
    <cellStyle name="Explanatory Text 38" xfId="2508"/>
    <cellStyle name="Explanatory Text 39" xfId="2509"/>
    <cellStyle name="Explanatory Text 4" xfId="2510"/>
    <cellStyle name="Explanatory Text 40" xfId="2511"/>
    <cellStyle name="Explanatory Text 41" xfId="2512"/>
    <cellStyle name="Explanatory Text 42" xfId="2513"/>
    <cellStyle name="Explanatory Text 43" xfId="2514"/>
    <cellStyle name="Explanatory Text 5" xfId="2515"/>
    <cellStyle name="Explanatory Text 6" xfId="2516"/>
    <cellStyle name="Explanatory Text 7" xfId="2517"/>
    <cellStyle name="Explanatory Text 8" xfId="2518"/>
    <cellStyle name="Explanatory Text 9" xfId="2519"/>
    <cellStyle name="Explanatory Text_BASE MACRO DAILYTIMESHEETS Kiz A - 2011-11-14 H 1430" xfId="110"/>
    <cellStyle name="Good" xfId="111"/>
    <cellStyle name="Good 10" xfId="2520"/>
    <cellStyle name="Good 11" xfId="2521"/>
    <cellStyle name="Good 12" xfId="2522"/>
    <cellStyle name="Good 13" xfId="2523"/>
    <cellStyle name="Good 14" xfId="2524"/>
    <cellStyle name="Good 15" xfId="2525"/>
    <cellStyle name="Good 16" xfId="2526"/>
    <cellStyle name="Good 17" xfId="2527"/>
    <cellStyle name="Good 18" xfId="2528"/>
    <cellStyle name="Good 19" xfId="2529"/>
    <cellStyle name="Good 2" xfId="112"/>
    <cellStyle name="Good 2 2" xfId="3571"/>
    <cellStyle name="Good 2 3" xfId="2530"/>
    <cellStyle name="Good 20" xfId="2531"/>
    <cellStyle name="Good 21" xfId="2532"/>
    <cellStyle name="Good 22" xfId="2533"/>
    <cellStyle name="Good 23" xfId="2534"/>
    <cellStyle name="Good 24" xfId="2535"/>
    <cellStyle name="Good 25" xfId="2536"/>
    <cellStyle name="Good 26" xfId="2537"/>
    <cellStyle name="Good 27" xfId="2538"/>
    <cellStyle name="Good 28" xfId="2539"/>
    <cellStyle name="Good 29" xfId="2540"/>
    <cellStyle name="Good 3" xfId="113"/>
    <cellStyle name="Good 3 2" xfId="3572"/>
    <cellStyle name="Good 3 3" xfId="2541"/>
    <cellStyle name="Good 30" xfId="2542"/>
    <cellStyle name="Good 31" xfId="2543"/>
    <cellStyle name="Good 32" xfId="2544"/>
    <cellStyle name="Good 33" xfId="2545"/>
    <cellStyle name="Good 34" xfId="2546"/>
    <cellStyle name="Good 35" xfId="2547"/>
    <cellStyle name="Good 36" xfId="2548"/>
    <cellStyle name="Good 37" xfId="2549"/>
    <cellStyle name="Good 38" xfId="2550"/>
    <cellStyle name="Good 39" xfId="2551"/>
    <cellStyle name="Good 4" xfId="2552"/>
    <cellStyle name="Good 40" xfId="2553"/>
    <cellStyle name="Good 41" xfId="2554"/>
    <cellStyle name="Good 42" xfId="2555"/>
    <cellStyle name="Good 43" xfId="2556"/>
    <cellStyle name="Good 5" xfId="2557"/>
    <cellStyle name="Good 6" xfId="2558"/>
    <cellStyle name="Good 7" xfId="2559"/>
    <cellStyle name="Good 8" xfId="2560"/>
    <cellStyle name="Good 9" xfId="2561"/>
    <cellStyle name="Good_BASE MACRO DAILYTIMESHEETS Kiz A - 2011-11-14 H 1430" xfId="114"/>
    <cellStyle name="Heading 1" xfId="115"/>
    <cellStyle name="Heading 1 10" xfId="2562"/>
    <cellStyle name="Heading 1 11" xfId="2563"/>
    <cellStyle name="Heading 1 12" xfId="2564"/>
    <cellStyle name="Heading 1 13" xfId="2565"/>
    <cellStyle name="Heading 1 14" xfId="2566"/>
    <cellStyle name="Heading 1 15" xfId="2567"/>
    <cellStyle name="Heading 1 16" xfId="2568"/>
    <cellStyle name="Heading 1 17" xfId="2569"/>
    <cellStyle name="Heading 1 18" xfId="2570"/>
    <cellStyle name="Heading 1 19" xfId="2571"/>
    <cellStyle name="Heading 1 2" xfId="116"/>
    <cellStyle name="Heading 1 2 2" xfId="3573"/>
    <cellStyle name="Heading 1 2 3" xfId="2572"/>
    <cellStyle name="Heading 1 20" xfId="2573"/>
    <cellStyle name="Heading 1 21" xfId="2574"/>
    <cellStyle name="Heading 1 22" xfId="2575"/>
    <cellStyle name="Heading 1 23" xfId="2576"/>
    <cellStyle name="Heading 1 24" xfId="2577"/>
    <cellStyle name="Heading 1 25" xfId="2578"/>
    <cellStyle name="Heading 1 26" xfId="2579"/>
    <cellStyle name="Heading 1 27" xfId="2580"/>
    <cellStyle name="Heading 1 28" xfId="2581"/>
    <cellStyle name="Heading 1 29" xfId="2582"/>
    <cellStyle name="Heading 1 3" xfId="117"/>
    <cellStyle name="Heading 1 3 2" xfId="3574"/>
    <cellStyle name="Heading 1 3 3" xfId="2583"/>
    <cellStyle name="Heading 1 30" xfId="2584"/>
    <cellStyle name="Heading 1 31" xfId="2585"/>
    <cellStyle name="Heading 1 32" xfId="2586"/>
    <cellStyle name="Heading 1 33" xfId="2587"/>
    <cellStyle name="Heading 1 34" xfId="2588"/>
    <cellStyle name="Heading 1 35" xfId="2589"/>
    <cellStyle name="Heading 1 36" xfId="2590"/>
    <cellStyle name="Heading 1 37" xfId="2591"/>
    <cellStyle name="Heading 1 38" xfId="2592"/>
    <cellStyle name="Heading 1 39" xfId="2593"/>
    <cellStyle name="Heading 1 4" xfId="2594"/>
    <cellStyle name="Heading 1 40" xfId="2595"/>
    <cellStyle name="Heading 1 41" xfId="2596"/>
    <cellStyle name="Heading 1 42" xfId="2597"/>
    <cellStyle name="Heading 1 43" xfId="2598"/>
    <cellStyle name="Heading 1 5" xfId="2599"/>
    <cellStyle name="Heading 1 6" xfId="2600"/>
    <cellStyle name="Heading 1 7" xfId="2601"/>
    <cellStyle name="Heading 1 8" xfId="2602"/>
    <cellStyle name="Heading 1 9" xfId="2603"/>
    <cellStyle name="Heading 1_BASE MACRO DAILYTIMESHEETS Kiz A - 2011-11-14 H 1430" xfId="118"/>
    <cellStyle name="Heading 2" xfId="119"/>
    <cellStyle name="Heading 2 10" xfId="2604"/>
    <cellStyle name="Heading 2 11" xfId="2605"/>
    <cellStyle name="Heading 2 12" xfId="2606"/>
    <cellStyle name="Heading 2 13" xfId="2607"/>
    <cellStyle name="Heading 2 14" xfId="2608"/>
    <cellStyle name="Heading 2 15" xfId="2609"/>
    <cellStyle name="Heading 2 16" xfId="2610"/>
    <cellStyle name="Heading 2 17" xfId="2611"/>
    <cellStyle name="Heading 2 18" xfId="2612"/>
    <cellStyle name="Heading 2 19" xfId="2613"/>
    <cellStyle name="Heading 2 2" xfId="120"/>
    <cellStyle name="Heading 2 2 2" xfId="3575"/>
    <cellStyle name="Heading 2 2 3" xfId="2614"/>
    <cellStyle name="Heading 2 20" xfId="2615"/>
    <cellStyle name="Heading 2 21" xfId="2616"/>
    <cellStyle name="Heading 2 22" xfId="2617"/>
    <cellStyle name="Heading 2 23" xfId="2618"/>
    <cellStyle name="Heading 2 24" xfId="2619"/>
    <cellStyle name="Heading 2 25" xfId="2620"/>
    <cellStyle name="Heading 2 26" xfId="2621"/>
    <cellStyle name="Heading 2 27" xfId="2622"/>
    <cellStyle name="Heading 2 28" xfId="2623"/>
    <cellStyle name="Heading 2 29" xfId="2624"/>
    <cellStyle name="Heading 2 3" xfId="121"/>
    <cellStyle name="Heading 2 3 2" xfId="3576"/>
    <cellStyle name="Heading 2 3 3" xfId="2625"/>
    <cellStyle name="Heading 2 30" xfId="2626"/>
    <cellStyle name="Heading 2 31" xfId="2627"/>
    <cellStyle name="Heading 2 32" xfId="2628"/>
    <cellStyle name="Heading 2 33" xfId="2629"/>
    <cellStyle name="Heading 2 34" xfId="2630"/>
    <cellStyle name="Heading 2 35" xfId="2631"/>
    <cellStyle name="Heading 2 36" xfId="2632"/>
    <cellStyle name="Heading 2 37" xfId="2633"/>
    <cellStyle name="Heading 2 38" xfId="2634"/>
    <cellStyle name="Heading 2 39" xfId="2635"/>
    <cellStyle name="Heading 2 4" xfId="2636"/>
    <cellStyle name="Heading 2 40" xfId="2637"/>
    <cellStyle name="Heading 2 41" xfId="2638"/>
    <cellStyle name="Heading 2 42" xfId="2639"/>
    <cellStyle name="Heading 2 43" xfId="2640"/>
    <cellStyle name="Heading 2 5" xfId="2641"/>
    <cellStyle name="Heading 2 6" xfId="2642"/>
    <cellStyle name="Heading 2 7" xfId="2643"/>
    <cellStyle name="Heading 2 8" xfId="2644"/>
    <cellStyle name="Heading 2 9" xfId="2645"/>
    <cellStyle name="Heading 2_BASE MACRO DAILYTIMESHEETS Kiz A - 2011-11-14 H 1430" xfId="122"/>
    <cellStyle name="Heading 3" xfId="123"/>
    <cellStyle name="Heading 3 10" xfId="2646"/>
    <cellStyle name="Heading 3 11" xfId="2647"/>
    <cellStyle name="Heading 3 12" xfId="2648"/>
    <cellStyle name="Heading 3 13" xfId="2649"/>
    <cellStyle name="Heading 3 14" xfId="2650"/>
    <cellStyle name="Heading 3 15" xfId="2651"/>
    <cellStyle name="Heading 3 16" xfId="2652"/>
    <cellStyle name="Heading 3 17" xfId="2653"/>
    <cellStyle name="Heading 3 18" xfId="2654"/>
    <cellStyle name="Heading 3 19" xfId="2655"/>
    <cellStyle name="Heading 3 2" xfId="124"/>
    <cellStyle name="Heading 3 2 2" xfId="3577"/>
    <cellStyle name="Heading 3 2 3" xfId="2656"/>
    <cellStyle name="Heading 3 20" xfId="2657"/>
    <cellStyle name="Heading 3 21" xfId="2658"/>
    <cellStyle name="Heading 3 22" xfId="2659"/>
    <cellStyle name="Heading 3 23" xfId="2660"/>
    <cellStyle name="Heading 3 24" xfId="2661"/>
    <cellStyle name="Heading 3 25" xfId="2662"/>
    <cellStyle name="Heading 3 26" xfId="2663"/>
    <cellStyle name="Heading 3 27" xfId="2664"/>
    <cellStyle name="Heading 3 28" xfId="2665"/>
    <cellStyle name="Heading 3 29" xfId="2666"/>
    <cellStyle name="Heading 3 3" xfId="125"/>
    <cellStyle name="Heading 3 3 2" xfId="3578"/>
    <cellStyle name="Heading 3 3 3" xfId="2667"/>
    <cellStyle name="Heading 3 30" xfId="2668"/>
    <cellStyle name="Heading 3 31" xfId="2669"/>
    <cellStyle name="Heading 3 32" xfId="2670"/>
    <cellStyle name="Heading 3 33" xfId="2671"/>
    <cellStyle name="Heading 3 34" xfId="2672"/>
    <cellStyle name="Heading 3 35" xfId="2673"/>
    <cellStyle name="Heading 3 36" xfId="2674"/>
    <cellStyle name="Heading 3 37" xfId="2675"/>
    <cellStyle name="Heading 3 38" xfId="2676"/>
    <cellStyle name="Heading 3 39" xfId="2677"/>
    <cellStyle name="Heading 3 4" xfId="2678"/>
    <cellStyle name="Heading 3 40" xfId="2679"/>
    <cellStyle name="Heading 3 41" xfId="2680"/>
    <cellStyle name="Heading 3 42" xfId="2681"/>
    <cellStyle name="Heading 3 43" xfId="2682"/>
    <cellStyle name="Heading 3 5" xfId="2683"/>
    <cellStyle name="Heading 3 6" xfId="2684"/>
    <cellStyle name="Heading 3 7" xfId="2685"/>
    <cellStyle name="Heading 3 8" xfId="2686"/>
    <cellStyle name="Heading 3 9" xfId="2687"/>
    <cellStyle name="Heading 3_BASE MACRO DAILYTIMESHEETS Kiz A - 2011-11-14 H 1430" xfId="126"/>
    <cellStyle name="Heading 4" xfId="127"/>
    <cellStyle name="Heading 4 10" xfId="2688"/>
    <cellStyle name="Heading 4 11" xfId="2689"/>
    <cellStyle name="Heading 4 12" xfId="2690"/>
    <cellStyle name="Heading 4 13" xfId="2691"/>
    <cellStyle name="Heading 4 14" xfId="2692"/>
    <cellStyle name="Heading 4 15" xfId="2693"/>
    <cellStyle name="Heading 4 16" xfId="2694"/>
    <cellStyle name="Heading 4 17" xfId="2695"/>
    <cellStyle name="Heading 4 18" xfId="2696"/>
    <cellStyle name="Heading 4 19" xfId="2697"/>
    <cellStyle name="Heading 4 2" xfId="128"/>
    <cellStyle name="Heading 4 2 2" xfId="3579"/>
    <cellStyle name="Heading 4 2 3" xfId="2698"/>
    <cellStyle name="Heading 4 20" xfId="2699"/>
    <cellStyle name="Heading 4 21" xfId="2700"/>
    <cellStyle name="Heading 4 22" xfId="2701"/>
    <cellStyle name="Heading 4 23" xfId="2702"/>
    <cellStyle name="Heading 4 24" xfId="2703"/>
    <cellStyle name="Heading 4 25" xfId="2704"/>
    <cellStyle name="Heading 4 26" xfId="2705"/>
    <cellStyle name="Heading 4 27" xfId="2706"/>
    <cellStyle name="Heading 4 28" xfId="2707"/>
    <cellStyle name="Heading 4 29" xfId="2708"/>
    <cellStyle name="Heading 4 3" xfId="129"/>
    <cellStyle name="Heading 4 3 2" xfId="3580"/>
    <cellStyle name="Heading 4 3 3" xfId="2709"/>
    <cellStyle name="Heading 4 30" xfId="2710"/>
    <cellStyle name="Heading 4 31" xfId="2711"/>
    <cellStyle name="Heading 4 32" xfId="2712"/>
    <cellStyle name="Heading 4 33" xfId="2713"/>
    <cellStyle name="Heading 4 34" xfId="2714"/>
    <cellStyle name="Heading 4 35" xfId="2715"/>
    <cellStyle name="Heading 4 36" xfId="2716"/>
    <cellStyle name="Heading 4 37" xfId="2717"/>
    <cellStyle name="Heading 4 38" xfId="2718"/>
    <cellStyle name="Heading 4 39" xfId="2719"/>
    <cellStyle name="Heading 4 4" xfId="2720"/>
    <cellStyle name="Heading 4 40" xfId="2721"/>
    <cellStyle name="Heading 4 41" xfId="2722"/>
    <cellStyle name="Heading 4 42" xfId="2723"/>
    <cellStyle name="Heading 4 43" xfId="2724"/>
    <cellStyle name="Heading 4 5" xfId="2725"/>
    <cellStyle name="Heading 4 6" xfId="2726"/>
    <cellStyle name="Heading 4 7" xfId="2727"/>
    <cellStyle name="Heading 4 8" xfId="2728"/>
    <cellStyle name="Heading 4 9" xfId="2729"/>
    <cellStyle name="Heading 4_BASE MACRO DAILYTIMESHEETS Kiz A - 2011-11-14 H 1430" xfId="130"/>
    <cellStyle name="Hyperlink 2" xfId="3809"/>
    <cellStyle name="Hyperlink 2 2" xfId="3914"/>
    <cellStyle name="Hyperlink 2 3" xfId="3843"/>
    <cellStyle name="Hyperlink 3" xfId="3844"/>
    <cellStyle name="Hyperlink 3 2" xfId="3922"/>
    <cellStyle name="Hyperlink 3 3" xfId="3923"/>
    <cellStyle name="Hyperlink 3 4" xfId="3924"/>
    <cellStyle name="Hyperlink 4" xfId="3925"/>
    <cellStyle name="Input 10" xfId="2730"/>
    <cellStyle name="Input 11" xfId="2731"/>
    <cellStyle name="Input 12" xfId="2732"/>
    <cellStyle name="Input 13" xfId="2733"/>
    <cellStyle name="Input 14" xfId="2734"/>
    <cellStyle name="Input 15" xfId="2735"/>
    <cellStyle name="Input 16" xfId="2736"/>
    <cellStyle name="Input 17" xfId="2737"/>
    <cellStyle name="Input 18" xfId="2738"/>
    <cellStyle name="Input 19" xfId="2739"/>
    <cellStyle name="Input 2" xfId="131"/>
    <cellStyle name="Input 2 2" xfId="647"/>
    <cellStyle name="Input 2 3" xfId="3581"/>
    <cellStyle name="Input 2 4" xfId="2740"/>
    <cellStyle name="Input 20" xfId="2741"/>
    <cellStyle name="Input 21" xfId="2742"/>
    <cellStyle name="Input 22" xfId="2743"/>
    <cellStyle name="Input 23" xfId="2744"/>
    <cellStyle name="Input 24" xfId="2745"/>
    <cellStyle name="Input 25" xfId="2746"/>
    <cellStyle name="Input 26" xfId="2747"/>
    <cellStyle name="Input 27" xfId="2748"/>
    <cellStyle name="Input 28" xfId="2749"/>
    <cellStyle name="Input 29" xfId="2750"/>
    <cellStyle name="Input 3" xfId="132"/>
    <cellStyle name="Input 3 2" xfId="646"/>
    <cellStyle name="Input 3 3" xfId="3582"/>
    <cellStyle name="Input 3 4" xfId="2751"/>
    <cellStyle name="Input 30" xfId="2752"/>
    <cellStyle name="Input 31" xfId="2753"/>
    <cellStyle name="Input 32" xfId="2754"/>
    <cellStyle name="Input 33" xfId="2755"/>
    <cellStyle name="Input 34" xfId="2756"/>
    <cellStyle name="Input 35" xfId="2757"/>
    <cellStyle name="Input 36" xfId="2758"/>
    <cellStyle name="Input 37" xfId="2759"/>
    <cellStyle name="Input 38" xfId="2760"/>
    <cellStyle name="Input 39" xfId="2761"/>
    <cellStyle name="Input 4" xfId="2762"/>
    <cellStyle name="Input 40" xfId="2763"/>
    <cellStyle name="Input 41" xfId="2764"/>
    <cellStyle name="Input 42" xfId="2765"/>
    <cellStyle name="Input 43" xfId="2766"/>
    <cellStyle name="Input 5" xfId="2767"/>
    <cellStyle name="Input 6" xfId="2768"/>
    <cellStyle name="Input 7" xfId="2769"/>
    <cellStyle name="Input 8" xfId="2770"/>
    <cellStyle name="Input 9" xfId="2771"/>
    <cellStyle name="Insatisfaisant 10" xfId="2772"/>
    <cellStyle name="Insatisfaisant 11" xfId="2773"/>
    <cellStyle name="Insatisfaisant 12" xfId="2774"/>
    <cellStyle name="Insatisfaisant 13" xfId="2775"/>
    <cellStyle name="Insatisfaisant 14" xfId="2776"/>
    <cellStyle name="Insatisfaisant 15" xfId="2777"/>
    <cellStyle name="Insatisfaisant 16" xfId="2778"/>
    <cellStyle name="Insatisfaisant 17" xfId="2779"/>
    <cellStyle name="Insatisfaisant 18" xfId="2780"/>
    <cellStyle name="Insatisfaisant 19" xfId="2781"/>
    <cellStyle name="Insatisfaisant 2" xfId="133"/>
    <cellStyle name="Insatisfaisant 2 2" xfId="3583"/>
    <cellStyle name="Insatisfaisant 2 3" xfId="2782"/>
    <cellStyle name="Insatisfaisant 20" xfId="2783"/>
    <cellStyle name="Insatisfaisant 21" xfId="2784"/>
    <cellStyle name="Insatisfaisant 22" xfId="2785"/>
    <cellStyle name="Insatisfaisant 23" xfId="2786"/>
    <cellStyle name="Insatisfaisant 24" xfId="2787"/>
    <cellStyle name="Insatisfaisant 25" xfId="2788"/>
    <cellStyle name="Insatisfaisant 26" xfId="2789"/>
    <cellStyle name="Insatisfaisant 27" xfId="2790"/>
    <cellStyle name="Insatisfaisant 28" xfId="2791"/>
    <cellStyle name="Insatisfaisant 29" xfId="2792"/>
    <cellStyle name="Insatisfaisant 3" xfId="134"/>
    <cellStyle name="Insatisfaisant 3 2" xfId="3584"/>
    <cellStyle name="Insatisfaisant 3 3" xfId="2793"/>
    <cellStyle name="Insatisfaisant 30" xfId="2794"/>
    <cellStyle name="Insatisfaisant 4" xfId="2795"/>
    <cellStyle name="Insatisfaisant 5" xfId="2796"/>
    <cellStyle name="Insatisfaisant 6" xfId="2797"/>
    <cellStyle name="Insatisfaisant 7" xfId="2798"/>
    <cellStyle name="Insatisfaisant 8" xfId="2799"/>
    <cellStyle name="Insatisfaisant 9" xfId="2800"/>
    <cellStyle name="Lien hypertexte 2" xfId="395"/>
    <cellStyle name="Lien hypertexte 2 2" xfId="452"/>
    <cellStyle name="Lien hypertexte 2 3" xfId="3779"/>
    <cellStyle name="Lien hypertexte 2 4" xfId="451"/>
    <cellStyle name="Linked Cell 10" xfId="2801"/>
    <cellStyle name="Linked Cell 11" xfId="2802"/>
    <cellStyle name="Linked Cell 12" xfId="2803"/>
    <cellStyle name="Linked Cell 13" xfId="2804"/>
    <cellStyle name="Linked Cell 14" xfId="2805"/>
    <cellStyle name="Linked Cell 15" xfId="2806"/>
    <cellStyle name="Linked Cell 16" xfId="2807"/>
    <cellStyle name="Linked Cell 17" xfId="2808"/>
    <cellStyle name="Linked Cell 18" xfId="2809"/>
    <cellStyle name="Linked Cell 19" xfId="2810"/>
    <cellStyle name="Linked Cell 2" xfId="135"/>
    <cellStyle name="Linked Cell 2 2" xfId="3585"/>
    <cellStyle name="Linked Cell 2 3" xfId="2811"/>
    <cellStyle name="Linked Cell 20" xfId="2812"/>
    <cellStyle name="Linked Cell 21" xfId="2813"/>
    <cellStyle name="Linked Cell 22" xfId="2814"/>
    <cellStyle name="Linked Cell 23" xfId="2815"/>
    <cellStyle name="Linked Cell 24" xfId="2816"/>
    <cellStyle name="Linked Cell 25" xfId="2817"/>
    <cellStyle name="Linked Cell 26" xfId="2818"/>
    <cellStyle name="Linked Cell 27" xfId="2819"/>
    <cellStyle name="Linked Cell 28" xfId="2820"/>
    <cellStyle name="Linked Cell 29" xfId="2821"/>
    <cellStyle name="Linked Cell 3" xfId="136"/>
    <cellStyle name="Linked Cell 3 2" xfId="3586"/>
    <cellStyle name="Linked Cell 3 3" xfId="2822"/>
    <cellStyle name="Linked Cell 30" xfId="2823"/>
    <cellStyle name="Linked Cell 31" xfId="2824"/>
    <cellStyle name="Linked Cell 32" xfId="2825"/>
    <cellStyle name="Linked Cell 33" xfId="2826"/>
    <cellStyle name="Linked Cell 34" xfId="2827"/>
    <cellStyle name="Linked Cell 35" xfId="2828"/>
    <cellStyle name="Linked Cell 36" xfId="2829"/>
    <cellStyle name="Linked Cell 37" xfId="2830"/>
    <cellStyle name="Linked Cell 38" xfId="2831"/>
    <cellStyle name="Linked Cell 39" xfId="2832"/>
    <cellStyle name="Linked Cell 4" xfId="2833"/>
    <cellStyle name="Linked Cell 40" xfId="2834"/>
    <cellStyle name="Linked Cell 41" xfId="2835"/>
    <cellStyle name="Linked Cell 42" xfId="2836"/>
    <cellStyle name="Linked Cell 43" xfId="2837"/>
    <cellStyle name="Linked Cell 5" xfId="2838"/>
    <cellStyle name="Linked Cell 6" xfId="2839"/>
    <cellStyle name="Linked Cell 7" xfId="2840"/>
    <cellStyle name="Linked Cell 8" xfId="2841"/>
    <cellStyle name="Linked Cell 9" xfId="2842"/>
    <cellStyle name="Migliaia (0)_0100_SA_12100_000_000" xfId="3971"/>
    <cellStyle name="Migliaia_ammort Mboundi" xfId="3845"/>
    <cellStyle name="Milliers 2" xfId="137"/>
    <cellStyle name="Milliers 3" xfId="3837"/>
    <cellStyle name="MS_Arabic" xfId="3846"/>
    <cellStyle name="Neutral" xfId="138"/>
    <cellStyle name="Neutral 10" xfId="2843"/>
    <cellStyle name="Neutral 11" xfId="2844"/>
    <cellStyle name="Neutral 12" xfId="2845"/>
    <cellStyle name="Neutral 13" xfId="2846"/>
    <cellStyle name="Neutral 14" xfId="2847"/>
    <cellStyle name="Neutral 15" xfId="2848"/>
    <cellStyle name="Neutral 16" xfId="2849"/>
    <cellStyle name="Neutral 17" xfId="2850"/>
    <cellStyle name="Neutral 18" xfId="2851"/>
    <cellStyle name="Neutral 19" xfId="2852"/>
    <cellStyle name="Neutral 2" xfId="139"/>
    <cellStyle name="Neutral 2 2" xfId="3587"/>
    <cellStyle name="Neutral 2 3" xfId="2853"/>
    <cellStyle name="Neutral 20" xfId="2854"/>
    <cellStyle name="Neutral 21" xfId="2855"/>
    <cellStyle name="Neutral 22" xfId="2856"/>
    <cellStyle name="Neutral 23" xfId="2857"/>
    <cellStyle name="Neutral 24" xfId="2858"/>
    <cellStyle name="Neutral 25" xfId="2859"/>
    <cellStyle name="Neutral 26" xfId="2860"/>
    <cellStyle name="Neutral 27" xfId="2861"/>
    <cellStyle name="Neutral 28" xfId="2862"/>
    <cellStyle name="Neutral 29" xfId="2863"/>
    <cellStyle name="Neutral 3" xfId="140"/>
    <cellStyle name="Neutral 3 2" xfId="3588"/>
    <cellStyle name="Neutral 3 3" xfId="2864"/>
    <cellStyle name="Neutral 30" xfId="2865"/>
    <cellStyle name="Neutral 31" xfId="2866"/>
    <cellStyle name="Neutral 32" xfId="2867"/>
    <cellStyle name="Neutral 33" xfId="2868"/>
    <cellStyle name="Neutral 34" xfId="2869"/>
    <cellStyle name="Neutral 35" xfId="2870"/>
    <cellStyle name="Neutral 36" xfId="2871"/>
    <cellStyle name="Neutral 37" xfId="2872"/>
    <cellStyle name="Neutral 38" xfId="2873"/>
    <cellStyle name="Neutral 39" xfId="2874"/>
    <cellStyle name="Neutral 4" xfId="2875"/>
    <cellStyle name="Neutral 40" xfId="2876"/>
    <cellStyle name="Neutral 41" xfId="2877"/>
    <cellStyle name="Neutral 42" xfId="2878"/>
    <cellStyle name="Neutral 43" xfId="2879"/>
    <cellStyle name="Neutral 5" xfId="2880"/>
    <cellStyle name="Neutral 6" xfId="2881"/>
    <cellStyle name="Neutral 7" xfId="2882"/>
    <cellStyle name="Neutral 8" xfId="2883"/>
    <cellStyle name="Neutral 9" xfId="2884"/>
    <cellStyle name="Neutral_BASE MACRO DAILYTIMESHEETS Kiz A - 2011-11-14 H 1430" xfId="141"/>
    <cellStyle name="Neutre 10" xfId="2885"/>
    <cellStyle name="Neutre 11" xfId="2886"/>
    <cellStyle name="Neutre 12" xfId="2887"/>
    <cellStyle name="Neutre 13" xfId="2888"/>
    <cellStyle name="Neutre 14" xfId="2889"/>
    <cellStyle name="Neutre 15" xfId="2890"/>
    <cellStyle name="Neutre 16" xfId="2891"/>
    <cellStyle name="Neutre 17" xfId="2892"/>
    <cellStyle name="Neutre 18" xfId="2893"/>
    <cellStyle name="Neutre 19" xfId="2894"/>
    <cellStyle name="Neutre 2" xfId="142"/>
    <cellStyle name="Neutre 2 2" xfId="3589"/>
    <cellStyle name="Neutre 2 3" xfId="2895"/>
    <cellStyle name="Neutre 20" xfId="2896"/>
    <cellStyle name="Neutre 21" xfId="2897"/>
    <cellStyle name="Neutre 22" xfId="2898"/>
    <cellStyle name="Neutre 23" xfId="2899"/>
    <cellStyle name="Neutre 24" xfId="2900"/>
    <cellStyle name="Neutre 25" xfId="2901"/>
    <cellStyle name="Neutre 26" xfId="2902"/>
    <cellStyle name="Neutre 27" xfId="2903"/>
    <cellStyle name="Neutre 28" xfId="2904"/>
    <cellStyle name="Neutre 29" xfId="2905"/>
    <cellStyle name="Neutre 3" xfId="143"/>
    <cellStyle name="Neutre 3 2" xfId="3590"/>
    <cellStyle name="Neutre 3 3" xfId="2906"/>
    <cellStyle name="Neutre 30" xfId="2907"/>
    <cellStyle name="Neutre 4" xfId="2908"/>
    <cellStyle name="Neutre 5" xfId="2909"/>
    <cellStyle name="Neutre 6" xfId="2910"/>
    <cellStyle name="Neutre 7" xfId="2911"/>
    <cellStyle name="Neutre 8" xfId="2912"/>
    <cellStyle name="Neutre 9" xfId="2913"/>
    <cellStyle name="Non_definito" xfId="3972"/>
    <cellStyle name="Normal" xfId="0" builtinId="0"/>
    <cellStyle name="Normal - Style1" xfId="3847"/>
    <cellStyle name="Normal 10" xfId="400"/>
    <cellStyle name="Normal 10 2" xfId="405"/>
    <cellStyle name="Normal 10 2 2" xfId="3789"/>
    <cellStyle name="Normal 10 2 3" xfId="454"/>
    <cellStyle name="Normal 10 3" xfId="3431"/>
    <cellStyle name="Normal 10 4" xfId="2914"/>
    <cellStyle name="Normal 10 5" xfId="3784"/>
    <cellStyle name="Normal 10 6" xfId="453"/>
    <cellStyle name="Normal 10 7" xfId="3875"/>
    <cellStyle name="Normal 11" xfId="408"/>
    <cellStyle name="Normal 11 2" xfId="3428"/>
    <cellStyle name="Normal 11 2 2" xfId="3906"/>
    <cellStyle name="Normal 11 3" xfId="2915"/>
    <cellStyle name="Normal 11 4" xfId="3882"/>
    <cellStyle name="Normal 12" xfId="599"/>
    <cellStyle name="Normal 12 2" xfId="144"/>
    <cellStyle name="Normal 12 2 2" xfId="3909"/>
    <cellStyle name="Normal 12 3" xfId="2916"/>
    <cellStyle name="Normal 12 4" xfId="3885"/>
    <cellStyle name="Normal 13" xfId="642"/>
    <cellStyle name="Normal 13 2" xfId="145"/>
    <cellStyle name="Normal 13 3" xfId="2917"/>
    <cellStyle name="Normal 13 4" xfId="3887"/>
    <cellStyle name="Normal 14" xfId="625"/>
    <cellStyle name="Normal 14 2" xfId="146"/>
    <cellStyle name="Normal 14 2 2" xfId="3891"/>
    <cellStyle name="Normal 14 3" xfId="2918"/>
    <cellStyle name="Normal 14 3 2" xfId="3913"/>
    <cellStyle name="Normal 14 4" xfId="3848"/>
    <cellStyle name="Normal 15" xfId="663"/>
    <cellStyle name="Normal 15 2" xfId="147"/>
    <cellStyle name="Normal 15 3" xfId="2919"/>
    <cellStyle name="Normal 16" xfId="643"/>
    <cellStyle name="Normal 16 2" xfId="3619"/>
    <cellStyle name="Normal 16 2 2" xfId="3941"/>
    <cellStyle name="Normal 16 3" xfId="2920"/>
    <cellStyle name="Normal 16 4" xfId="3911"/>
    <cellStyle name="Normal 17" xfId="666"/>
    <cellStyle name="Normal 17 2" xfId="3620"/>
    <cellStyle name="Normal 17 3" xfId="674"/>
    <cellStyle name="Normal 18" xfId="667"/>
    <cellStyle name="Normal 18 2" xfId="3621"/>
    <cellStyle name="Normal 18 3" xfId="2921"/>
    <cellStyle name="Normal 18 4" xfId="3939"/>
    <cellStyle name="Normal 19" xfId="668"/>
    <cellStyle name="Normal 2" xfId="148"/>
    <cellStyle name="Normal 2 10" xfId="284"/>
    <cellStyle name="Normal 2 10 2" xfId="3683"/>
    <cellStyle name="Normal 2 10 3" xfId="455"/>
    <cellStyle name="Normal 2 11" xfId="218"/>
    <cellStyle name="Normal 2 11 2" xfId="456"/>
    <cellStyle name="Normal 2 12" xfId="626"/>
    <cellStyle name="Normal 2 13" xfId="3427"/>
    <cellStyle name="Normal 2 14" xfId="2922"/>
    <cellStyle name="Normal 2 15" xfId="3793"/>
    <cellStyle name="Normal 2 16" xfId="407"/>
    <cellStyle name="Normal 2 17" xfId="3849"/>
    <cellStyle name="Normal 2 2" xfId="149"/>
    <cellStyle name="Normal 2 2 10" xfId="627"/>
    <cellStyle name="Normal 2 2 11" xfId="3815"/>
    <cellStyle name="Normal 2 2 12" xfId="457"/>
    <cellStyle name="Normal 2 2 13" xfId="3850"/>
    <cellStyle name="Normal 2 2 2" xfId="286"/>
    <cellStyle name="Normal 2 2 2 2" xfId="287"/>
    <cellStyle name="Normal 2 2 2 2 2" xfId="3686"/>
    <cellStyle name="Normal 2 2 2 2 3" xfId="459"/>
    <cellStyle name="Normal 2 2 2 3" xfId="288"/>
    <cellStyle name="Normal 2 2 2 3 2" xfId="3687"/>
    <cellStyle name="Normal 2 2 2 3 3" xfId="460"/>
    <cellStyle name="Normal 2 2 2 4" xfId="3685"/>
    <cellStyle name="Normal 2 2 2 5" xfId="458"/>
    <cellStyle name="Normal 2 2 2 6" xfId="3892"/>
    <cellStyle name="Normal 2 2 3" xfId="289"/>
    <cellStyle name="Normal 2 2 3 2" xfId="290"/>
    <cellStyle name="Normal 2 2 3 2 2" xfId="3689"/>
    <cellStyle name="Normal 2 2 3 2 3" xfId="462"/>
    <cellStyle name="Normal 2 2 3 3" xfId="291"/>
    <cellStyle name="Normal 2 2 3 3 2" xfId="3690"/>
    <cellStyle name="Normal 2 2 3 3 3" xfId="463"/>
    <cellStyle name="Normal 2 2 3 4" xfId="3688"/>
    <cellStyle name="Normal 2 2 3 5" xfId="461"/>
    <cellStyle name="Normal 2 2 3 6" xfId="3915"/>
    <cellStyle name="Normal 2 2 4" xfId="292"/>
    <cellStyle name="Normal 2 2 4 2" xfId="293"/>
    <cellStyle name="Normal 2 2 4 2 2" xfId="3692"/>
    <cellStyle name="Normal 2 2 4 2 3" xfId="465"/>
    <cellStyle name="Normal 2 2 4 3" xfId="294"/>
    <cellStyle name="Normal 2 2 4 3 2" xfId="3693"/>
    <cellStyle name="Normal 2 2 4 3 3" xfId="466"/>
    <cellStyle name="Normal 2 2 4 4" xfId="3691"/>
    <cellStyle name="Normal 2 2 4 5" xfId="464"/>
    <cellStyle name="Normal 2 2 5" xfId="295"/>
    <cellStyle name="Normal 2 2 5 2" xfId="296"/>
    <cellStyle name="Normal 2 2 5 2 2" xfId="3695"/>
    <cellStyle name="Normal 2 2 5 2 3" xfId="468"/>
    <cellStyle name="Normal 2 2 5 3" xfId="297"/>
    <cellStyle name="Normal 2 2 5 3 2" xfId="3696"/>
    <cellStyle name="Normal 2 2 5 3 3" xfId="469"/>
    <cellStyle name="Normal 2 2 5 4" xfId="3694"/>
    <cellStyle name="Normal 2 2 5 5" xfId="467"/>
    <cellStyle name="Normal 2 2 6" xfId="298"/>
    <cellStyle name="Normal 2 2 6 2" xfId="299"/>
    <cellStyle name="Normal 2 2 6 2 2" xfId="3698"/>
    <cellStyle name="Normal 2 2 6 2 3" xfId="471"/>
    <cellStyle name="Normal 2 2 6 3" xfId="300"/>
    <cellStyle name="Normal 2 2 6 3 2" xfId="3699"/>
    <cellStyle name="Normal 2 2 6 3 3" xfId="472"/>
    <cellStyle name="Normal 2 2 6 4" xfId="3697"/>
    <cellStyle name="Normal 2 2 6 5" xfId="470"/>
    <cellStyle name="Normal 2 2 7" xfId="301"/>
    <cellStyle name="Normal 2 2 7 2" xfId="3700"/>
    <cellStyle name="Normal 2 2 7 3" xfId="473"/>
    <cellStyle name="Normal 2 2 8" xfId="302"/>
    <cellStyle name="Normal 2 2 8 2" xfId="3701"/>
    <cellStyle name="Normal 2 2 8 3" xfId="474"/>
    <cellStyle name="Normal 2 2 9" xfId="285"/>
    <cellStyle name="Normal 2 2 9 2" xfId="3684"/>
    <cellStyle name="Normal 2 2 9 3" xfId="475"/>
    <cellStyle name="Normal 2 3" xfId="303"/>
    <cellStyle name="Normal 2 3 10" xfId="476"/>
    <cellStyle name="Normal 2 3 11" xfId="3878"/>
    <cellStyle name="Normal 2 3 2" xfId="304"/>
    <cellStyle name="Normal 2 3 2 2" xfId="305"/>
    <cellStyle name="Normal 2 3 2 2 2" xfId="3704"/>
    <cellStyle name="Normal 2 3 2 2 3" xfId="478"/>
    <cellStyle name="Normal 2 3 2 3" xfId="306"/>
    <cellStyle name="Normal 2 3 2 3 2" xfId="3705"/>
    <cellStyle name="Normal 2 3 2 3 3" xfId="479"/>
    <cellStyle name="Normal 2 3 2 4" xfId="3703"/>
    <cellStyle name="Normal 2 3 2 5" xfId="477"/>
    <cellStyle name="Normal 2 3 3" xfId="307"/>
    <cellStyle name="Normal 2 3 3 2" xfId="308"/>
    <cellStyle name="Normal 2 3 3 2 2" xfId="3707"/>
    <cellStyle name="Normal 2 3 3 2 3" xfId="481"/>
    <cellStyle name="Normal 2 3 3 3" xfId="309"/>
    <cellStyle name="Normal 2 3 3 3 2" xfId="3708"/>
    <cellStyle name="Normal 2 3 3 3 3" xfId="482"/>
    <cellStyle name="Normal 2 3 3 4" xfId="3706"/>
    <cellStyle name="Normal 2 3 3 5" xfId="480"/>
    <cellStyle name="Normal 2 3 4" xfId="310"/>
    <cellStyle name="Normal 2 3 4 2" xfId="311"/>
    <cellStyle name="Normal 2 3 4 2 2" xfId="3710"/>
    <cellStyle name="Normal 2 3 4 2 3" xfId="484"/>
    <cellStyle name="Normal 2 3 4 3" xfId="312"/>
    <cellStyle name="Normal 2 3 4 3 2" xfId="3711"/>
    <cellStyle name="Normal 2 3 4 3 3" xfId="485"/>
    <cellStyle name="Normal 2 3 4 4" xfId="3709"/>
    <cellStyle name="Normal 2 3 4 5" xfId="483"/>
    <cellStyle name="Normal 2 3 5" xfId="313"/>
    <cellStyle name="Normal 2 3 5 2" xfId="314"/>
    <cellStyle name="Normal 2 3 5 2 2" xfId="3713"/>
    <cellStyle name="Normal 2 3 5 2 3" xfId="487"/>
    <cellStyle name="Normal 2 3 5 3" xfId="315"/>
    <cellStyle name="Normal 2 3 5 3 2" xfId="3714"/>
    <cellStyle name="Normal 2 3 5 3 3" xfId="488"/>
    <cellStyle name="Normal 2 3 5 4" xfId="3712"/>
    <cellStyle name="Normal 2 3 5 5" xfId="486"/>
    <cellStyle name="Normal 2 3 6" xfId="316"/>
    <cellStyle name="Normal 2 3 6 2" xfId="317"/>
    <cellStyle name="Normal 2 3 6 2 2" xfId="3716"/>
    <cellStyle name="Normal 2 3 6 2 3" xfId="490"/>
    <cellStyle name="Normal 2 3 6 3" xfId="318"/>
    <cellStyle name="Normal 2 3 6 3 2" xfId="3717"/>
    <cellStyle name="Normal 2 3 6 3 3" xfId="491"/>
    <cellStyle name="Normal 2 3 6 4" xfId="3715"/>
    <cellStyle name="Normal 2 3 6 5" xfId="489"/>
    <cellStyle name="Normal 2 3 7" xfId="319"/>
    <cellStyle name="Normal 2 3 7 2" xfId="3718"/>
    <cellStyle name="Normal 2 3 7 3" xfId="492"/>
    <cellStyle name="Normal 2 3 8" xfId="320"/>
    <cellStyle name="Normal 2 3 8 2" xfId="3719"/>
    <cellStyle name="Normal 2 3 8 3" xfId="493"/>
    <cellStyle name="Normal 2 3 9" xfId="3702"/>
    <cellStyle name="Normal 2 4" xfId="321"/>
    <cellStyle name="Normal 2 4 2" xfId="322"/>
    <cellStyle name="Normal 2 4 2 2" xfId="496"/>
    <cellStyle name="Normal 2 4 2 3" xfId="3721"/>
    <cellStyle name="Normal 2 4 2 4" xfId="495"/>
    <cellStyle name="Normal 2 4 3" xfId="323"/>
    <cellStyle name="Normal 2 4 3 2" xfId="498"/>
    <cellStyle name="Normal 2 4 3 3" xfId="3722"/>
    <cellStyle name="Normal 2 4 3 4" xfId="497"/>
    <cellStyle name="Normal 2 4 4" xfId="499"/>
    <cellStyle name="Normal 2 4 5" xfId="3720"/>
    <cellStyle name="Normal 2 4 6" xfId="494"/>
    <cellStyle name="Normal 2 4 7" xfId="3926"/>
    <cellStyle name="Normal 2 4_PAZFLOR GMC - Complusory Training Matrix Rev 26072010" xfId="324"/>
    <cellStyle name="Normal 2 5" xfId="325"/>
    <cellStyle name="Normal 2 5 2" xfId="326"/>
    <cellStyle name="Normal 2 5 2 2" xfId="502"/>
    <cellStyle name="Normal 2 5 2 3" xfId="3724"/>
    <cellStyle name="Normal 2 5 2 4" xfId="501"/>
    <cellStyle name="Normal 2 5 3" xfId="327"/>
    <cellStyle name="Normal 2 5 3 2" xfId="504"/>
    <cellStyle name="Normal 2 5 3 3" xfId="3725"/>
    <cellStyle name="Normal 2 5 3 4" xfId="503"/>
    <cellStyle name="Normal 2 5 4" xfId="505"/>
    <cellStyle name="Normal 2 5 5" xfId="3723"/>
    <cellStyle name="Normal 2 5 6" xfId="500"/>
    <cellStyle name="Normal 2 5_PAZFLOR GMC - Complusory Training Matrix Rev 26072010" xfId="328"/>
    <cellStyle name="Normal 2 6" xfId="329"/>
    <cellStyle name="Normal 2 6 2" xfId="330"/>
    <cellStyle name="Normal 2 6 2 2" xfId="508"/>
    <cellStyle name="Normal 2 6 2 3" xfId="3727"/>
    <cellStyle name="Normal 2 6 2 4" xfId="507"/>
    <cellStyle name="Normal 2 6 3" xfId="331"/>
    <cellStyle name="Normal 2 6 3 2" xfId="510"/>
    <cellStyle name="Normal 2 6 3 3" xfId="3728"/>
    <cellStyle name="Normal 2 6 3 4" xfId="509"/>
    <cellStyle name="Normal 2 6 4" xfId="511"/>
    <cellStyle name="Normal 2 6 5" xfId="3726"/>
    <cellStyle name="Normal 2 6 6" xfId="506"/>
    <cellStyle name="Normal 2 6_PAZFLOR GMC - Complusory Training Matrix Rev 26072010" xfId="332"/>
    <cellStyle name="Normal 2 7" xfId="333"/>
    <cellStyle name="Normal 2 7 2" xfId="334"/>
    <cellStyle name="Normal 2 7 2 2" xfId="514"/>
    <cellStyle name="Normal 2 7 2 3" xfId="3730"/>
    <cellStyle name="Normal 2 7 2 4" xfId="513"/>
    <cellStyle name="Normal 2 7 3" xfId="335"/>
    <cellStyle name="Normal 2 7 3 2" xfId="516"/>
    <cellStyle name="Normal 2 7 3 3" xfId="3731"/>
    <cellStyle name="Normal 2 7 3 4" xfId="515"/>
    <cellStyle name="Normal 2 7 4" xfId="517"/>
    <cellStyle name="Normal 2 7 5" xfId="3729"/>
    <cellStyle name="Normal 2 7 6" xfId="512"/>
    <cellStyle name="Normal 2 7_PAZFLOR GMC - Complusory Training Matrix Rev 26072010" xfId="336"/>
    <cellStyle name="Normal 2 8" xfId="337"/>
    <cellStyle name="Normal 2 8 2" xfId="338"/>
    <cellStyle name="Normal 2 8 2 2" xfId="520"/>
    <cellStyle name="Normal 2 8 2 3" xfId="3733"/>
    <cellStyle name="Normal 2 8 2 4" xfId="519"/>
    <cellStyle name="Normal 2 8 3" xfId="339"/>
    <cellStyle name="Normal 2 8 3 2" xfId="522"/>
    <cellStyle name="Normal 2 8 3 3" xfId="3734"/>
    <cellStyle name="Normal 2 8 3 4" xfId="521"/>
    <cellStyle name="Normal 2 8 4" xfId="523"/>
    <cellStyle name="Normal 2 8 5" xfId="3732"/>
    <cellStyle name="Normal 2 8 6" xfId="518"/>
    <cellStyle name="Normal 2 8_PAZFLOR GMC - Complusory Training Matrix Rev 26072010" xfId="340"/>
    <cellStyle name="Normal 2 9" xfId="341"/>
    <cellStyle name="Normal 2 9 2" xfId="342"/>
    <cellStyle name="Normal 2 9 2 2" xfId="3736"/>
    <cellStyle name="Normal 2 9 2 3" xfId="525"/>
    <cellStyle name="Normal 2 9 3" xfId="526"/>
    <cellStyle name="Normal 2 9 4" xfId="3735"/>
    <cellStyle name="Normal 2 9 5" xfId="524"/>
    <cellStyle name="Normal 2 9_PAZFLOR GMC - Complusory Training Matrix Rev 26072010" xfId="343"/>
    <cellStyle name="Normal 20" xfId="669"/>
    <cellStyle name="Normal 20 2" xfId="3622"/>
    <cellStyle name="Normal 20 2 2" xfId="3981"/>
    <cellStyle name="Normal 20 3" xfId="2923"/>
    <cellStyle name="Normal 21" xfId="670"/>
    <cellStyle name="Normal 21 2" xfId="3623"/>
    <cellStyle name="Normal 21 3" xfId="2924"/>
    <cellStyle name="Normal 22" xfId="671"/>
    <cellStyle name="Normal 22 2" xfId="3624"/>
    <cellStyle name="Normal 22 3" xfId="2925"/>
    <cellStyle name="Normal 23" xfId="672"/>
    <cellStyle name="Normal 23 2" xfId="3625"/>
    <cellStyle name="Normal 23 3" xfId="2926"/>
    <cellStyle name="Normal 24" xfId="2927"/>
    <cellStyle name="Normal 25" xfId="2928"/>
    <cellStyle name="Normal 26" xfId="2929"/>
    <cellStyle name="Normal 27" xfId="2930"/>
    <cellStyle name="Normal 28" xfId="2931"/>
    <cellStyle name="Normal 29" xfId="2932"/>
    <cellStyle name="Normal 3" xfId="1"/>
    <cellStyle name="Normal 3 10" xfId="600"/>
    <cellStyle name="Normal 3 11" xfId="3432"/>
    <cellStyle name="Normal 3 12" xfId="2933"/>
    <cellStyle name="Normal 3 13" xfId="3801"/>
    <cellStyle name="Normal 3 14" xfId="527"/>
    <cellStyle name="Normal 3 15" xfId="3851"/>
    <cellStyle name="Normal 3 2" xfId="150"/>
    <cellStyle name="Normal 3 2 2" xfId="151"/>
    <cellStyle name="Normal 3 2 2 2" xfId="345"/>
    <cellStyle name="Normal 3 2 2 2 2" xfId="3738"/>
    <cellStyle name="Normal 3 2 2 2 3" xfId="530"/>
    <cellStyle name="Normal 3 2 2 3" xfId="629"/>
    <cellStyle name="Normal 3 2 2 4" xfId="529"/>
    <cellStyle name="Normal 3 2 2 5" xfId="3927"/>
    <cellStyle name="Normal 3 2 3" xfId="152"/>
    <cellStyle name="Normal 3 2 3 2" xfId="346"/>
    <cellStyle name="Normal 3 2 3 2 2" xfId="3739"/>
    <cellStyle name="Normal 3 2 3 2 3" xfId="532"/>
    <cellStyle name="Normal 3 2 3 3" xfId="630"/>
    <cellStyle name="Normal 3 2 3 4" xfId="531"/>
    <cellStyle name="Normal 3 2 4" xfId="153"/>
    <cellStyle name="Normal 3 2 4 2" xfId="631"/>
    <cellStyle name="Normal 3 2 4 3" xfId="533"/>
    <cellStyle name="Normal 3 2 5" xfId="154"/>
    <cellStyle name="Normal 3 2 6" xfId="344"/>
    <cellStyle name="Normal 3 2 6 2" xfId="3737"/>
    <cellStyle name="Normal 3 2 6 3" xfId="628"/>
    <cellStyle name="Normal 3 2 7" xfId="528"/>
    <cellStyle name="Normal 3 2 8" xfId="3852"/>
    <cellStyle name="Normal 3 2_BASE MACRO DAILYTIMESHEETS Kiz A - 2011-11-14 H 1430" xfId="155"/>
    <cellStyle name="Normal 3 3" xfId="156"/>
    <cellStyle name="Normal 3 3 2" xfId="157"/>
    <cellStyle name="Normal 3 3 2 2" xfId="348"/>
    <cellStyle name="Normal 3 3 2 2 2" xfId="3741"/>
    <cellStyle name="Normal 3 3 2 2 3" xfId="536"/>
    <cellStyle name="Normal 3 3 2 3" xfId="633"/>
    <cellStyle name="Normal 3 3 2 4" xfId="535"/>
    <cellStyle name="Normal 3 3 3" xfId="158"/>
    <cellStyle name="Normal 3 3 3 2" xfId="349"/>
    <cellStyle name="Normal 3 3 3 2 2" xfId="3742"/>
    <cellStyle name="Normal 3 3 3 2 3" xfId="538"/>
    <cellStyle name="Normal 3 3 3 3" xfId="634"/>
    <cellStyle name="Normal 3 3 3 4" xfId="537"/>
    <cellStyle name="Normal 3 3 4" xfId="159"/>
    <cellStyle name="Normal 3 3 4 2" xfId="635"/>
    <cellStyle name="Normal 3 3 4 3" xfId="539"/>
    <cellStyle name="Normal 3 3 5" xfId="160"/>
    <cellStyle name="Normal 3 3 6" xfId="347"/>
    <cellStyle name="Normal 3 3 6 2" xfId="3740"/>
    <cellStyle name="Normal 3 3 6 3" xfId="632"/>
    <cellStyle name="Normal 3 3 7" xfId="534"/>
    <cellStyle name="Normal 3 3 8" xfId="3928"/>
    <cellStyle name="Normal 3 3_BASE MACRO DAILYTIMESHEETS Kiz A - 2011-11-14 H 1430" xfId="161"/>
    <cellStyle name="Normal 3 4" xfId="350"/>
    <cellStyle name="Normal 3 4 2" xfId="351"/>
    <cellStyle name="Normal 3 4 2 2" xfId="542"/>
    <cellStyle name="Normal 3 4 2 3" xfId="3744"/>
    <cellStyle name="Normal 3 4 2 4" xfId="541"/>
    <cellStyle name="Normal 3 4 3" xfId="352"/>
    <cellStyle name="Normal 3 4 3 2" xfId="544"/>
    <cellStyle name="Normal 3 4 3 3" xfId="3745"/>
    <cellStyle name="Normal 3 4 3 4" xfId="543"/>
    <cellStyle name="Normal 3 4 4" xfId="545"/>
    <cellStyle name="Normal 3 4 5" xfId="3743"/>
    <cellStyle name="Normal 3 4 6" xfId="540"/>
    <cellStyle name="Normal 3 4_PAZFLOR GMC - Complusory Training Matrix Rev 26072010" xfId="353"/>
    <cellStyle name="Normal 3 5" xfId="354"/>
    <cellStyle name="Normal 3 5 2" xfId="355"/>
    <cellStyle name="Normal 3 5 2 2" xfId="548"/>
    <cellStyle name="Normal 3 5 2 3" xfId="3747"/>
    <cellStyle name="Normal 3 5 2 4" xfId="547"/>
    <cellStyle name="Normal 3 5 3" xfId="356"/>
    <cellStyle name="Normal 3 5 3 2" xfId="550"/>
    <cellStyle name="Normal 3 5 3 3" xfId="3748"/>
    <cellStyle name="Normal 3 5 3 4" xfId="549"/>
    <cellStyle name="Normal 3 5 4" xfId="551"/>
    <cellStyle name="Normal 3 5 5" xfId="3746"/>
    <cellStyle name="Normal 3 5 6" xfId="546"/>
    <cellStyle name="Normal 3 5_PAZFLOR GMC - Complusory Training Matrix Rev 26072010" xfId="357"/>
    <cellStyle name="Normal 3 6" xfId="358"/>
    <cellStyle name="Normal 3 6 2" xfId="359"/>
    <cellStyle name="Normal 3 6 2 2" xfId="554"/>
    <cellStyle name="Normal 3 6 2 3" xfId="3750"/>
    <cellStyle name="Normal 3 6 2 4" xfId="553"/>
    <cellStyle name="Normal 3 6 3" xfId="360"/>
    <cellStyle name="Normal 3 6 3 2" xfId="556"/>
    <cellStyle name="Normal 3 6 3 3" xfId="3751"/>
    <cellStyle name="Normal 3 6 3 4" xfId="555"/>
    <cellStyle name="Normal 3 6 4" xfId="557"/>
    <cellStyle name="Normal 3 6 5" xfId="3749"/>
    <cellStyle name="Normal 3 6 6" xfId="552"/>
    <cellStyle name="Normal 3 6_PAZFLOR GMC - Complusory Training Matrix Rev 26072010" xfId="361"/>
    <cellStyle name="Normal 3 7" xfId="362"/>
    <cellStyle name="Normal 3 7 2" xfId="559"/>
    <cellStyle name="Normal 3 7 3" xfId="3752"/>
    <cellStyle name="Normal 3 7 4" xfId="558"/>
    <cellStyle name="Normal 3 8" xfId="363"/>
    <cellStyle name="Normal 3 8 2" xfId="561"/>
    <cellStyle name="Normal 3 8 3" xfId="3753"/>
    <cellStyle name="Normal 3 8 4" xfId="560"/>
    <cellStyle name="Normal 3 9" xfId="219"/>
    <cellStyle name="Normal 3 9 2" xfId="563"/>
    <cellStyle name="Normal 3 9 3" xfId="3640"/>
    <cellStyle name="Normal 3 9 4" xfId="562"/>
    <cellStyle name="Normal 3_PAZFLOR GMC - Complusory Training Matrix Rev 26072010" xfId="364"/>
    <cellStyle name="Normal 30" xfId="2934"/>
    <cellStyle name="Normal 31" xfId="3426"/>
    <cellStyle name="Normal 32" xfId="2935"/>
    <cellStyle name="Normal 33" xfId="2936"/>
    <cellStyle name="Normal 34" xfId="2937"/>
    <cellStyle name="Normal 35" xfId="3626"/>
    <cellStyle name="Normal 36" xfId="2938"/>
    <cellStyle name="Normal 37" xfId="2939"/>
    <cellStyle name="Normal 38" xfId="2940"/>
    <cellStyle name="Normal 39" xfId="2941"/>
    <cellStyle name="Normal 4" xfId="365"/>
    <cellStyle name="Normal 4 10" xfId="3811"/>
    <cellStyle name="Normal 4 11" xfId="564"/>
    <cellStyle name="Normal 4 12" xfId="3853"/>
    <cellStyle name="Normal 4 2" xfId="162"/>
    <cellStyle name="Normal 4 2 2" xfId="163"/>
    <cellStyle name="Normal 4 2 3" xfId="164"/>
    <cellStyle name="Normal 4 2 4" xfId="165"/>
    <cellStyle name="Normal 4 2 5" xfId="166"/>
    <cellStyle name="Normal 4 2 6" xfId="366"/>
    <cellStyle name="Normal 4 2 6 2" xfId="3755"/>
    <cellStyle name="Normal 4 2 6 3" xfId="636"/>
    <cellStyle name="Normal 4 2 7" xfId="565"/>
    <cellStyle name="Normal 4 2 8" xfId="3929"/>
    <cellStyle name="Normal 4 2_BASE MACRO DAILYTIMESHEETS Kiz A - 2011-11-14 H 1430" xfId="167"/>
    <cellStyle name="Normal 4 3" xfId="168"/>
    <cellStyle name="Normal 4 3 2" xfId="169"/>
    <cellStyle name="Normal 4 3 3" xfId="170"/>
    <cellStyle name="Normal 4 3 4" xfId="171"/>
    <cellStyle name="Normal 4 3 5" xfId="172"/>
    <cellStyle name="Normal 4 3 6" xfId="367"/>
    <cellStyle name="Normal 4 3 6 2" xfId="3756"/>
    <cellStyle name="Normal 4 3 6 3" xfId="637"/>
    <cellStyle name="Normal 4 3 7" xfId="566"/>
    <cellStyle name="Normal 4 3 8" xfId="3930"/>
    <cellStyle name="Normal 4 3_BASE MACRO DAILYTIMESHEETS Kiz A - 2011-11-14 H 1430" xfId="173"/>
    <cellStyle name="Normal 4 4" xfId="567"/>
    <cellStyle name="Normal 4 5" xfId="3433"/>
    <cellStyle name="Normal 4 6" xfId="2942"/>
    <cellStyle name="Normal 4 7" xfId="3754"/>
    <cellStyle name="Normal 4 8" xfId="3802"/>
    <cellStyle name="Normal 4 9" xfId="3807"/>
    <cellStyle name="Normal 40" xfId="3627"/>
    <cellStyle name="Normal 41" xfId="3634"/>
    <cellStyle name="Normal 42" xfId="3628"/>
    <cellStyle name="Normal 43" xfId="3633"/>
    <cellStyle name="Normal 44" xfId="3630"/>
    <cellStyle name="Normal 45" xfId="3636"/>
    <cellStyle name="Normal 46" xfId="3631"/>
    <cellStyle name="Normal 47" xfId="3632"/>
    <cellStyle name="Normal 48" xfId="3635"/>
    <cellStyle name="Normal 49" xfId="3629"/>
    <cellStyle name="Normal 5" xfId="368"/>
    <cellStyle name="Normal 5 10" xfId="3893"/>
    <cellStyle name="Normal 5 11" xfId="3912"/>
    <cellStyle name="Normal 5 11 2" xfId="3942"/>
    <cellStyle name="Normal 5 11 2 2" xfId="3945"/>
    <cellStyle name="Normal 5 11 2 3" xfId="3979"/>
    <cellStyle name="Normal 5 11 2 3 2" xfId="3980"/>
    <cellStyle name="Normal 5 11 2 3 2 2" xfId="3982"/>
    <cellStyle name="Normal 5 11 3" xfId="3943"/>
    <cellStyle name="Normal 5 11 4" xfId="3944"/>
    <cellStyle name="Normal 5 12" xfId="3940"/>
    <cellStyle name="Normal 5 13" xfId="3854"/>
    <cellStyle name="Normal 5 2" xfId="3434"/>
    <cellStyle name="Normal 5 2 2" xfId="3931"/>
    <cellStyle name="Normal 5 2 3" xfId="3932"/>
    <cellStyle name="Normal 5 2 4" xfId="3855"/>
    <cellStyle name="Normal 5 3" xfId="2943"/>
    <cellStyle name="Normal 5 3 2" xfId="3901"/>
    <cellStyle name="Normal 5 3 3" xfId="3872"/>
    <cellStyle name="Normal 5 4" xfId="3757"/>
    <cellStyle name="Normal 5 4 2" xfId="3902"/>
    <cellStyle name="Normal 5 4 3" xfId="3873"/>
    <cellStyle name="Normal 5 5" xfId="3805"/>
    <cellStyle name="Normal 5 5 2" xfId="3904"/>
    <cellStyle name="Normal 5 5 3" xfId="3880"/>
    <cellStyle name="Normal 5 6" xfId="568"/>
    <cellStyle name="Normal 5 6 2" xfId="3905"/>
    <cellStyle name="Normal 5 6 3" xfId="3881"/>
    <cellStyle name="Normal 5 7" xfId="3883"/>
    <cellStyle name="Normal 5 7 2" xfId="3907"/>
    <cellStyle name="Normal 5 8" xfId="3884"/>
    <cellStyle name="Normal 5 8 2" xfId="3908"/>
    <cellStyle name="Normal 5 9" xfId="3886"/>
    <cellStyle name="Normal 5 9 2" xfId="3910"/>
    <cellStyle name="Normal 50" xfId="3637"/>
    <cellStyle name="Normal 51" xfId="673"/>
    <cellStyle name="Normal 52" xfId="3638"/>
    <cellStyle name="Normal 53" xfId="3790"/>
    <cellStyle name="Normal 54" xfId="3808"/>
    <cellStyle name="Normal 55" xfId="3814"/>
    <cellStyle name="Normal 56" xfId="3818"/>
    <cellStyle name="Normal 57" xfId="3816"/>
    <cellStyle name="Normal 58" xfId="3817"/>
    <cellStyle name="Normal 59" xfId="3820"/>
    <cellStyle name="Normal 6" xfId="396"/>
    <cellStyle name="Normal 6 2" xfId="401"/>
    <cellStyle name="Normal 6 2 2" xfId="3785"/>
    <cellStyle name="Normal 6 2 3" xfId="570"/>
    <cellStyle name="Normal 6 2 4" xfId="3894"/>
    <cellStyle name="Normal 6 3" xfId="3435"/>
    <cellStyle name="Normal 6 4" xfId="2944"/>
    <cellStyle name="Normal 6 5" xfId="3780"/>
    <cellStyle name="Normal 6 6" xfId="3803"/>
    <cellStyle name="Normal 6 7" xfId="569"/>
    <cellStyle name="Normal 6 8" xfId="3856"/>
    <cellStyle name="Normal 60" xfId="3822"/>
    <cellStyle name="Normal 61" xfId="3823"/>
    <cellStyle name="Normal 62" xfId="3821"/>
    <cellStyle name="Normal 63" xfId="3810"/>
    <cellStyle name="Normal 64" xfId="3819"/>
    <cellStyle name="Normal 65" xfId="3824"/>
    <cellStyle name="Normal 66" xfId="3813"/>
    <cellStyle name="Normal 67" xfId="3812"/>
    <cellStyle name="Normal 68" xfId="3827"/>
    <cellStyle name="Normal 69" xfId="3829"/>
    <cellStyle name="Normal 7" xfId="397"/>
    <cellStyle name="Normal 7 2" xfId="174"/>
    <cellStyle name="Normal 7 2 2" xfId="3639"/>
    <cellStyle name="Normal 7 2 3" xfId="572"/>
    <cellStyle name="Normal 7 2 4" xfId="3895"/>
    <cellStyle name="Normal 7 3" xfId="402"/>
    <cellStyle name="Normal 7 3 2" xfId="3786"/>
    <cellStyle name="Normal 7 3 3" xfId="3436"/>
    <cellStyle name="Normal 7 4" xfId="2945"/>
    <cellStyle name="Normal 7 5" xfId="3781"/>
    <cellStyle name="Normal 7 6" xfId="3804"/>
    <cellStyle name="Normal 7 7" xfId="571"/>
    <cellStyle name="Normal 7 8" xfId="3857"/>
    <cellStyle name="Normal 70" xfId="3830"/>
    <cellStyle name="Normal 71" xfId="3828"/>
    <cellStyle name="Normal 72" xfId="3825"/>
    <cellStyle name="Normal 73" xfId="3826"/>
    <cellStyle name="Normal 74" xfId="3831"/>
    <cellStyle name="Normal 75" xfId="3832"/>
    <cellStyle name="Normal 76" xfId="3833"/>
    <cellStyle name="Normal 77" xfId="406"/>
    <cellStyle name="Normal 78" xfId="641"/>
    <cellStyle name="Normal 79" xfId="3834"/>
    <cellStyle name="Normal 8" xfId="398"/>
    <cellStyle name="Normal 8 2" xfId="403"/>
    <cellStyle name="Normal 8 2 2" xfId="3787"/>
    <cellStyle name="Normal 8 2 3" xfId="574"/>
    <cellStyle name="Normal 8 2 4" xfId="3898"/>
    <cellStyle name="Normal 8 3" xfId="3437"/>
    <cellStyle name="Normal 8 4" xfId="2946"/>
    <cellStyle name="Normal 8 5" xfId="3782"/>
    <cellStyle name="Normal 8 6" xfId="3806"/>
    <cellStyle name="Normal 8 7" xfId="573"/>
    <cellStyle name="Normal 8 8" xfId="3869"/>
    <cellStyle name="Normal 80" xfId="3859"/>
    <cellStyle name="Normal 81" xfId="3987"/>
    <cellStyle name="Normal 82" xfId="3995"/>
    <cellStyle name="Normal 83" xfId="3990"/>
    <cellStyle name="Normal 84" xfId="3983"/>
    <cellStyle name="Normal 85" xfId="3998"/>
    <cellStyle name="Normal 9" xfId="399"/>
    <cellStyle name="Normal 9 2" xfId="404"/>
    <cellStyle name="Normal 9 2 2" xfId="3788"/>
    <cellStyle name="Normal 9 2 3" xfId="576"/>
    <cellStyle name="Normal 9 2 4" xfId="3900"/>
    <cellStyle name="Normal 9 3" xfId="3438"/>
    <cellStyle name="Normal 9 4" xfId="2947"/>
    <cellStyle name="Normal 9 5" xfId="3783"/>
    <cellStyle name="Normal 9 6" xfId="575"/>
    <cellStyle name="Normal 9 7" xfId="3871"/>
    <cellStyle name="Normale_AGIP GAS NC 41 CESPITI PACKAGE 2" xfId="3858"/>
    <cellStyle name="Nota" xfId="3973"/>
    <cellStyle name="Nota 2" xfId="3996"/>
    <cellStyle name="Nota 3" xfId="3989"/>
    <cellStyle name="Nota 4" xfId="3985"/>
    <cellStyle name="Nota 5" xfId="3994"/>
    <cellStyle name="Note 10" xfId="2948"/>
    <cellStyle name="Note 11" xfId="2949"/>
    <cellStyle name="Note 12" xfId="2950"/>
    <cellStyle name="Note 13" xfId="2951"/>
    <cellStyle name="Note 14" xfId="2952"/>
    <cellStyle name="Note 15" xfId="2953"/>
    <cellStyle name="Note 16" xfId="2954"/>
    <cellStyle name="Note 17" xfId="2955"/>
    <cellStyle name="Note 18" xfId="2956"/>
    <cellStyle name="Note 19" xfId="2957"/>
    <cellStyle name="Note 2" xfId="175"/>
    <cellStyle name="Note 2 2" xfId="645"/>
    <cellStyle name="Note 2 3" xfId="3591"/>
    <cellStyle name="Note 2 4" xfId="2958"/>
    <cellStyle name="Note 20" xfId="2959"/>
    <cellStyle name="Note 21" xfId="2960"/>
    <cellStyle name="Note 22" xfId="2961"/>
    <cellStyle name="Note 23" xfId="2962"/>
    <cellStyle name="Note 24" xfId="2963"/>
    <cellStyle name="Note 25" xfId="2964"/>
    <cellStyle name="Note 26" xfId="2965"/>
    <cellStyle name="Note 27" xfId="2966"/>
    <cellStyle name="Note 28" xfId="2967"/>
    <cellStyle name="Note 29" xfId="2968"/>
    <cellStyle name="Note 3" xfId="176"/>
    <cellStyle name="Note 3 2" xfId="644"/>
    <cellStyle name="Note 3 3" xfId="3592"/>
    <cellStyle name="Note 3 4" xfId="2969"/>
    <cellStyle name="Note 30" xfId="2970"/>
    <cellStyle name="Note 31" xfId="2971"/>
    <cellStyle name="Note 32" xfId="2972"/>
    <cellStyle name="Note 33" xfId="2973"/>
    <cellStyle name="Note 34" xfId="2974"/>
    <cellStyle name="Note 35" xfId="2975"/>
    <cellStyle name="Note 36" xfId="2976"/>
    <cellStyle name="Note 37" xfId="2977"/>
    <cellStyle name="Note 38" xfId="2978"/>
    <cellStyle name="Note 39" xfId="2979"/>
    <cellStyle name="Note 4" xfId="2980"/>
    <cellStyle name="Note 40" xfId="2981"/>
    <cellStyle name="Note 41" xfId="2982"/>
    <cellStyle name="Note 42" xfId="2983"/>
    <cellStyle name="Note 43" xfId="2984"/>
    <cellStyle name="Note 5" xfId="2985"/>
    <cellStyle name="Note 6" xfId="2986"/>
    <cellStyle name="Note 7" xfId="2987"/>
    <cellStyle name="Note 8" xfId="2988"/>
    <cellStyle name="Note 9" xfId="2989"/>
    <cellStyle name="ocation" xfId="3974"/>
    <cellStyle name="ocation 2" xfId="3997"/>
    <cellStyle name="ocation 3" xfId="3988"/>
    <cellStyle name="ocation 4" xfId="3986"/>
    <cellStyle name="ocation 5" xfId="3984"/>
    <cellStyle name="omma [0]_Mktg Prog" xfId="369"/>
    <cellStyle name="ormal_Sheet1_1" xfId="370"/>
    <cellStyle name="Output" xfId="177"/>
    <cellStyle name="Output 10" xfId="2990"/>
    <cellStyle name="Output 11" xfId="2991"/>
    <cellStyle name="Output 12" xfId="2992"/>
    <cellStyle name="Output 13" xfId="2993"/>
    <cellStyle name="Output 14" xfId="2994"/>
    <cellStyle name="Output 15" xfId="2995"/>
    <cellStyle name="Output 16" xfId="2996"/>
    <cellStyle name="Output 17" xfId="2997"/>
    <cellStyle name="Output 18" xfId="2998"/>
    <cellStyle name="Output 19" xfId="2999"/>
    <cellStyle name="Output 2" xfId="178"/>
    <cellStyle name="Output 2 2" xfId="661"/>
    <cellStyle name="Output 2 3" xfId="3593"/>
    <cellStyle name="Output 2 4" xfId="3000"/>
    <cellStyle name="Output 20" xfId="3001"/>
    <cellStyle name="Output 21" xfId="3002"/>
    <cellStyle name="Output 22" xfId="3003"/>
    <cellStyle name="Output 23" xfId="3004"/>
    <cellStyle name="Output 24" xfId="3005"/>
    <cellStyle name="Output 25" xfId="3006"/>
    <cellStyle name="Output 26" xfId="3007"/>
    <cellStyle name="Output 27" xfId="3008"/>
    <cellStyle name="Output 28" xfId="3009"/>
    <cellStyle name="Output 29" xfId="3010"/>
    <cellStyle name="Output 3" xfId="179"/>
    <cellStyle name="Output 3 2" xfId="659"/>
    <cellStyle name="Output 3 3" xfId="3594"/>
    <cellStyle name="Output 3 4" xfId="3011"/>
    <cellStyle name="Output 30" xfId="3012"/>
    <cellStyle name="Output 31" xfId="3013"/>
    <cellStyle name="Output 32" xfId="3014"/>
    <cellStyle name="Output 33" xfId="3015"/>
    <cellStyle name="Output 34" xfId="3016"/>
    <cellStyle name="Output 35" xfId="3017"/>
    <cellStyle name="Output 36" xfId="3018"/>
    <cellStyle name="Output 37" xfId="3019"/>
    <cellStyle name="Output 38" xfId="3020"/>
    <cellStyle name="Output 39" xfId="3021"/>
    <cellStyle name="Output 4" xfId="3022"/>
    <cellStyle name="Output 40" xfId="3023"/>
    <cellStyle name="Output 41" xfId="3024"/>
    <cellStyle name="Output 42" xfId="3025"/>
    <cellStyle name="Output 43" xfId="3026"/>
    <cellStyle name="Output 5" xfId="3027"/>
    <cellStyle name="Output 6" xfId="3028"/>
    <cellStyle name="Output 7" xfId="3029"/>
    <cellStyle name="Output 8" xfId="3030"/>
    <cellStyle name="Output 9" xfId="3031"/>
    <cellStyle name="Output_BASE MACRO DAILYTIMESHEETS Kiz A - 2011-11-14 H 1430" xfId="180"/>
    <cellStyle name="Percent 2" xfId="181"/>
    <cellStyle name="Percent 2 2" xfId="3861"/>
    <cellStyle name="Percent 2 2 2" xfId="3896"/>
    <cellStyle name="Percent 2 3" xfId="3879"/>
    <cellStyle name="Percent 3" xfId="3862"/>
    <cellStyle name="Percent 3 2" xfId="3897"/>
    <cellStyle name="Pourcentage 2" xfId="182"/>
    <cellStyle name="Satisfaisant 10" xfId="3032"/>
    <cellStyle name="Satisfaisant 11" xfId="3033"/>
    <cellStyle name="Satisfaisant 12" xfId="3034"/>
    <cellStyle name="Satisfaisant 13" xfId="3035"/>
    <cellStyle name="Satisfaisant 14" xfId="3036"/>
    <cellStyle name="Satisfaisant 15" xfId="3037"/>
    <cellStyle name="Satisfaisant 16" xfId="3038"/>
    <cellStyle name="Satisfaisant 17" xfId="3039"/>
    <cellStyle name="Satisfaisant 18" xfId="3040"/>
    <cellStyle name="Satisfaisant 19" xfId="3041"/>
    <cellStyle name="Satisfaisant 2" xfId="183"/>
    <cellStyle name="Satisfaisant 2 2" xfId="3595"/>
    <cellStyle name="Satisfaisant 2 3" xfId="3042"/>
    <cellStyle name="Satisfaisant 20" xfId="3043"/>
    <cellStyle name="Satisfaisant 21" xfId="3044"/>
    <cellStyle name="Satisfaisant 22" xfId="3045"/>
    <cellStyle name="Satisfaisant 23" xfId="3046"/>
    <cellStyle name="Satisfaisant 24" xfId="3047"/>
    <cellStyle name="Satisfaisant 25" xfId="3048"/>
    <cellStyle name="Satisfaisant 26" xfId="3049"/>
    <cellStyle name="Satisfaisant 27" xfId="3050"/>
    <cellStyle name="Satisfaisant 28" xfId="3051"/>
    <cellStyle name="Satisfaisant 29" xfId="3052"/>
    <cellStyle name="Satisfaisant 3" xfId="184"/>
    <cellStyle name="Satisfaisant 3 2" xfId="3596"/>
    <cellStyle name="Satisfaisant 3 3" xfId="3053"/>
    <cellStyle name="Satisfaisant 30" xfId="3054"/>
    <cellStyle name="Satisfaisant 4" xfId="3055"/>
    <cellStyle name="Satisfaisant 5" xfId="3056"/>
    <cellStyle name="Satisfaisant 6" xfId="3057"/>
    <cellStyle name="Satisfaisant 7" xfId="3058"/>
    <cellStyle name="Satisfaisant 8" xfId="3059"/>
    <cellStyle name="Satisfaisant 9" xfId="3060"/>
    <cellStyle name="Sheet Title" xfId="3975"/>
    <cellStyle name="Sortie 10" xfId="3061"/>
    <cellStyle name="Sortie 11" xfId="3062"/>
    <cellStyle name="Sortie 12" xfId="3063"/>
    <cellStyle name="Sortie 13" xfId="3064"/>
    <cellStyle name="Sortie 14" xfId="3065"/>
    <cellStyle name="Sortie 15" xfId="3066"/>
    <cellStyle name="Sortie 16" xfId="3067"/>
    <cellStyle name="Sortie 17" xfId="3068"/>
    <cellStyle name="Sortie 18" xfId="3069"/>
    <cellStyle name="Sortie 19" xfId="3070"/>
    <cellStyle name="Sortie 2" xfId="185"/>
    <cellStyle name="Sortie 2 2" xfId="660"/>
    <cellStyle name="Sortie 2 3" xfId="3597"/>
    <cellStyle name="Sortie 2 4" xfId="3071"/>
    <cellStyle name="Sortie 20" xfId="3072"/>
    <cellStyle name="Sortie 21" xfId="3073"/>
    <cellStyle name="Sortie 22" xfId="3074"/>
    <cellStyle name="Sortie 23" xfId="3075"/>
    <cellStyle name="Sortie 24" xfId="3076"/>
    <cellStyle name="Sortie 25" xfId="3077"/>
    <cellStyle name="Sortie 26" xfId="3078"/>
    <cellStyle name="Sortie 27" xfId="3079"/>
    <cellStyle name="Sortie 28" xfId="3080"/>
    <cellStyle name="Sortie 29" xfId="3081"/>
    <cellStyle name="Sortie 3" xfId="186"/>
    <cellStyle name="Sortie 3 2" xfId="662"/>
    <cellStyle name="Sortie 3 3" xfId="3598"/>
    <cellStyle name="Sortie 3 4" xfId="3082"/>
    <cellStyle name="Sortie 30" xfId="3083"/>
    <cellStyle name="Sortie 4" xfId="3084"/>
    <cellStyle name="Sortie 5" xfId="3085"/>
    <cellStyle name="Sortie 6" xfId="3086"/>
    <cellStyle name="Sortie 7" xfId="3087"/>
    <cellStyle name="Sortie 8" xfId="3088"/>
    <cellStyle name="Sortie 9" xfId="3089"/>
    <cellStyle name="Style 1" xfId="187"/>
    <cellStyle name="Style 1 10" xfId="371"/>
    <cellStyle name="Style 1 10 2" xfId="3758"/>
    <cellStyle name="Style 1 10 3" xfId="638"/>
    <cellStyle name="Style 1 11" xfId="3439"/>
    <cellStyle name="Style 1 12" xfId="3090"/>
    <cellStyle name="Style 1 13" xfId="3794"/>
    <cellStyle name="Style 1 14" xfId="577"/>
    <cellStyle name="Style 1 2" xfId="188"/>
    <cellStyle name="Style 1 2 2" xfId="372"/>
    <cellStyle name="Style 1 2 2 2" xfId="3759"/>
    <cellStyle name="Style 1 2 2 3" xfId="639"/>
    <cellStyle name="Style 1 2 3" xfId="578"/>
    <cellStyle name="Style 1 3" xfId="189"/>
    <cellStyle name="Style 1 3 2" xfId="373"/>
    <cellStyle name="Style 1 3 2 2" xfId="3760"/>
    <cellStyle name="Style 1 3 2 3" xfId="640"/>
    <cellStyle name="Style 1 3 3" xfId="579"/>
    <cellStyle name="Style 1 4" xfId="190"/>
    <cellStyle name="Style 1 5" xfId="191"/>
    <cellStyle name="Style 1 6" xfId="192"/>
    <cellStyle name="Style 1 7" xfId="193"/>
    <cellStyle name="Style 1 8" xfId="194"/>
    <cellStyle name="Style 1 9" xfId="195"/>
    <cellStyle name="Style 1_BASE MACRO DAILYTIMESHEETS Kiz A - 2011-11-14 H 1430" xfId="196"/>
    <cellStyle name="Style 2" xfId="374"/>
    <cellStyle name="Style 2 2" xfId="375"/>
    <cellStyle name="Style 2 2 2" xfId="3762"/>
    <cellStyle name="Style 2 2 3" xfId="581"/>
    <cellStyle name="Style 2 3" xfId="376"/>
    <cellStyle name="Style 2 3 2" xfId="3763"/>
    <cellStyle name="Style 2 3 3" xfId="582"/>
    <cellStyle name="Style 2 4" xfId="3440"/>
    <cellStyle name="Style 2 5" xfId="3091"/>
    <cellStyle name="Style 2 6" xfId="3761"/>
    <cellStyle name="Style 2 7" xfId="3795"/>
    <cellStyle name="Style 2 8" xfId="580"/>
    <cellStyle name="Style 3" xfId="377"/>
    <cellStyle name="Style 3 2" xfId="378"/>
    <cellStyle name="Style 3 2 2" xfId="3765"/>
    <cellStyle name="Style 3 2 3" xfId="584"/>
    <cellStyle name="Style 3 3" xfId="379"/>
    <cellStyle name="Style 3 3 2" xfId="3766"/>
    <cellStyle name="Style 3 3 3" xfId="585"/>
    <cellStyle name="Style 3 4" xfId="3441"/>
    <cellStyle name="Style 3 5" xfId="3092"/>
    <cellStyle name="Style 3 6" xfId="3764"/>
    <cellStyle name="Style 3 7" xfId="3796"/>
    <cellStyle name="Style 3 8" xfId="583"/>
    <cellStyle name="Style 4" xfId="380"/>
    <cellStyle name="Style 4 2" xfId="381"/>
    <cellStyle name="Style 4 2 2" xfId="3768"/>
    <cellStyle name="Style 4 2 3" xfId="587"/>
    <cellStyle name="Style 4 3" xfId="382"/>
    <cellStyle name="Style 4 3 2" xfId="3769"/>
    <cellStyle name="Style 4 3 3" xfId="588"/>
    <cellStyle name="Style 4 4" xfId="3442"/>
    <cellStyle name="Style 4 5" xfId="3093"/>
    <cellStyle name="Style 4 6" xfId="3767"/>
    <cellStyle name="Style 4 7" xfId="3797"/>
    <cellStyle name="Style 4 8" xfId="586"/>
    <cellStyle name="Style 5" xfId="383"/>
    <cellStyle name="Style 5 2" xfId="384"/>
    <cellStyle name="Style 5 2 2" xfId="3771"/>
    <cellStyle name="Style 5 2 3" xfId="590"/>
    <cellStyle name="Style 5 3" xfId="385"/>
    <cellStyle name="Style 5 3 2" xfId="3772"/>
    <cellStyle name="Style 5 3 3" xfId="591"/>
    <cellStyle name="Style 5 4" xfId="3443"/>
    <cellStyle name="Style 5 5" xfId="3094"/>
    <cellStyle name="Style 5 6" xfId="3770"/>
    <cellStyle name="Style 5 7" xfId="3798"/>
    <cellStyle name="Style 5 8" xfId="589"/>
    <cellStyle name="Testo avviso" xfId="3976"/>
    <cellStyle name="Texte explicatif 10" xfId="3095"/>
    <cellStyle name="Texte explicatif 11" xfId="3096"/>
    <cellStyle name="Texte explicatif 12" xfId="3097"/>
    <cellStyle name="Texte explicatif 13" xfId="3098"/>
    <cellStyle name="Texte explicatif 14" xfId="3099"/>
    <cellStyle name="Texte explicatif 15" xfId="3100"/>
    <cellStyle name="Texte explicatif 16" xfId="3101"/>
    <cellStyle name="Texte explicatif 17" xfId="3102"/>
    <cellStyle name="Texte explicatif 18" xfId="3103"/>
    <cellStyle name="Texte explicatif 19" xfId="3104"/>
    <cellStyle name="Texte explicatif 2" xfId="197"/>
    <cellStyle name="Texte explicatif 2 2" xfId="3599"/>
    <cellStyle name="Texte explicatif 2 3" xfId="3105"/>
    <cellStyle name="Texte explicatif 20" xfId="3106"/>
    <cellStyle name="Texte explicatif 21" xfId="3107"/>
    <cellStyle name="Texte explicatif 22" xfId="3108"/>
    <cellStyle name="Texte explicatif 23" xfId="3109"/>
    <cellStyle name="Texte explicatif 24" xfId="3110"/>
    <cellStyle name="Texte explicatif 25" xfId="3111"/>
    <cellStyle name="Texte explicatif 26" xfId="3112"/>
    <cellStyle name="Texte explicatif 27" xfId="3113"/>
    <cellStyle name="Texte explicatif 28" xfId="3114"/>
    <cellStyle name="Texte explicatif 29" xfId="3115"/>
    <cellStyle name="Texte explicatif 3" xfId="198"/>
    <cellStyle name="Texte explicatif 3 2" xfId="3600"/>
    <cellStyle name="Texte explicatif 3 3" xfId="3116"/>
    <cellStyle name="Texte explicatif 30" xfId="3117"/>
    <cellStyle name="Texte explicatif 4" xfId="3118"/>
    <cellStyle name="Texte explicatif 5" xfId="3119"/>
    <cellStyle name="Texte explicatif 6" xfId="3120"/>
    <cellStyle name="Texte explicatif 7" xfId="3121"/>
    <cellStyle name="Texte explicatif 8" xfId="3122"/>
    <cellStyle name="Texte explicatif 9" xfId="3123"/>
    <cellStyle name="Title" xfId="199"/>
    <cellStyle name="Title 10" xfId="3124"/>
    <cellStyle name="Title 11" xfId="3125"/>
    <cellStyle name="Title 12" xfId="3126"/>
    <cellStyle name="Title 13" xfId="3127"/>
    <cellStyle name="Title 14" xfId="3128"/>
    <cellStyle name="Title 15" xfId="3129"/>
    <cellStyle name="Title 16" xfId="3130"/>
    <cellStyle name="Title 17" xfId="3131"/>
    <cellStyle name="Title 18" xfId="3132"/>
    <cellStyle name="Title 19" xfId="3133"/>
    <cellStyle name="Title 2" xfId="200"/>
    <cellStyle name="Title 2 2" xfId="3601"/>
    <cellStyle name="Title 2 3" xfId="3134"/>
    <cellStyle name="Title 20" xfId="3135"/>
    <cellStyle name="Title 21" xfId="3136"/>
    <cellStyle name="Title 22" xfId="3137"/>
    <cellStyle name="Title 23" xfId="3138"/>
    <cellStyle name="Title 24" xfId="3139"/>
    <cellStyle name="Title 25" xfId="3140"/>
    <cellStyle name="Title 26" xfId="3141"/>
    <cellStyle name="Title 27" xfId="3142"/>
    <cellStyle name="Title 28" xfId="3143"/>
    <cellStyle name="Title 29" xfId="3144"/>
    <cellStyle name="Title 3" xfId="201"/>
    <cellStyle name="Title 3 2" xfId="3602"/>
    <cellStyle name="Title 3 3" xfId="3145"/>
    <cellStyle name="Title 30" xfId="3146"/>
    <cellStyle name="Title 31" xfId="3147"/>
    <cellStyle name="Title 32" xfId="3148"/>
    <cellStyle name="Title 33" xfId="3149"/>
    <cellStyle name="Title 34" xfId="3150"/>
    <cellStyle name="Title 35" xfId="3151"/>
    <cellStyle name="Title 36" xfId="3152"/>
    <cellStyle name="Title 37" xfId="3153"/>
    <cellStyle name="Title 38" xfId="3154"/>
    <cellStyle name="Title 39" xfId="3155"/>
    <cellStyle name="Title 4" xfId="3156"/>
    <cellStyle name="Title 40" xfId="3157"/>
    <cellStyle name="Title 41" xfId="3158"/>
    <cellStyle name="Title 42" xfId="3159"/>
    <cellStyle name="Title 43" xfId="3160"/>
    <cellStyle name="Title 5" xfId="3161"/>
    <cellStyle name="Title 6" xfId="3162"/>
    <cellStyle name="Title 7" xfId="3163"/>
    <cellStyle name="Title 8" xfId="3164"/>
    <cellStyle name="Title 9" xfId="3165"/>
    <cellStyle name="Titre 10" xfId="3166"/>
    <cellStyle name="Titre 11" xfId="3167"/>
    <cellStyle name="Titre 12" xfId="3168"/>
    <cellStyle name="Titre 13" xfId="3169"/>
    <cellStyle name="Titre 14" xfId="3170"/>
    <cellStyle name="Titre 15" xfId="3171"/>
    <cellStyle name="Titre 16" xfId="3172"/>
    <cellStyle name="Titre 17" xfId="3173"/>
    <cellStyle name="Titre 18" xfId="3174"/>
    <cellStyle name="Titre 19" xfId="3175"/>
    <cellStyle name="Titre 2" xfId="202"/>
    <cellStyle name="Titre 2 2" xfId="3603"/>
    <cellStyle name="Titre 2 3" xfId="3176"/>
    <cellStyle name="Titre 20" xfId="3177"/>
    <cellStyle name="Titre 21" xfId="3178"/>
    <cellStyle name="Titre 22" xfId="3179"/>
    <cellStyle name="Titre 23" xfId="3180"/>
    <cellStyle name="Titre 24" xfId="3181"/>
    <cellStyle name="Titre 25" xfId="3182"/>
    <cellStyle name="Titre 26" xfId="3183"/>
    <cellStyle name="Titre 27" xfId="3184"/>
    <cellStyle name="Titre 28" xfId="3185"/>
    <cellStyle name="Titre 29" xfId="3186"/>
    <cellStyle name="Titre 3" xfId="203"/>
    <cellStyle name="Titre 3 2" xfId="3604"/>
    <cellStyle name="Titre 3 3" xfId="3187"/>
    <cellStyle name="Titre 30" xfId="3188"/>
    <cellStyle name="Titre 4" xfId="3189"/>
    <cellStyle name="Titre 5" xfId="3190"/>
    <cellStyle name="Titre 6" xfId="3191"/>
    <cellStyle name="Titre 7" xfId="3192"/>
    <cellStyle name="Titre 8" xfId="3193"/>
    <cellStyle name="Titre 9" xfId="3194"/>
    <cellStyle name="Titre 1 10" xfId="3195"/>
    <cellStyle name="Titre 1 11" xfId="3196"/>
    <cellStyle name="Titre 1 12" xfId="3197"/>
    <cellStyle name="Titre 1 13" xfId="3198"/>
    <cellStyle name="Titre 1 14" xfId="3199"/>
    <cellStyle name="Titre 1 15" xfId="3200"/>
    <cellStyle name="Titre 1 16" xfId="3201"/>
    <cellStyle name="Titre 1 17" xfId="3202"/>
    <cellStyle name="Titre 1 18" xfId="3203"/>
    <cellStyle name="Titre 1 19" xfId="3204"/>
    <cellStyle name="Titre 1 2" xfId="204"/>
    <cellStyle name="Titre 1 2 2" xfId="3605"/>
    <cellStyle name="Titre 1 2 3" xfId="3205"/>
    <cellStyle name="Titre 1 20" xfId="3206"/>
    <cellStyle name="Titre 1 21" xfId="3207"/>
    <cellStyle name="Titre 1 22" xfId="3208"/>
    <cellStyle name="Titre 1 23" xfId="3209"/>
    <cellStyle name="Titre 1 24" xfId="3210"/>
    <cellStyle name="Titre 1 25" xfId="3211"/>
    <cellStyle name="Titre 1 26" xfId="3212"/>
    <cellStyle name="Titre 1 27" xfId="3213"/>
    <cellStyle name="Titre 1 28" xfId="3214"/>
    <cellStyle name="Titre 1 29" xfId="3215"/>
    <cellStyle name="Titre 1 3" xfId="205"/>
    <cellStyle name="Titre 1 3 2" xfId="3606"/>
    <cellStyle name="Titre 1 3 3" xfId="3216"/>
    <cellStyle name="Titre 1 30" xfId="3217"/>
    <cellStyle name="Titre 1 4" xfId="3218"/>
    <cellStyle name="Titre 1 5" xfId="3219"/>
    <cellStyle name="Titre 1 6" xfId="3220"/>
    <cellStyle name="Titre 1 7" xfId="3221"/>
    <cellStyle name="Titre 1 8" xfId="3222"/>
    <cellStyle name="Titre 1 9" xfId="3223"/>
    <cellStyle name="Titre 2 10" xfId="3224"/>
    <cellStyle name="Titre 2 11" xfId="3225"/>
    <cellStyle name="Titre 2 12" xfId="3226"/>
    <cellStyle name="Titre 2 13" xfId="3227"/>
    <cellStyle name="Titre 2 14" xfId="3228"/>
    <cellStyle name="Titre 2 15" xfId="3229"/>
    <cellStyle name="Titre 2 16" xfId="3230"/>
    <cellStyle name="Titre 2 17" xfId="3231"/>
    <cellStyle name="Titre 2 18" xfId="3232"/>
    <cellStyle name="Titre 2 19" xfId="3233"/>
    <cellStyle name="Titre 2 2" xfId="206"/>
    <cellStyle name="Titre 2 2 2" xfId="3607"/>
    <cellStyle name="Titre 2 2 3" xfId="3234"/>
    <cellStyle name="Titre 2 20" xfId="3235"/>
    <cellStyle name="Titre 2 21" xfId="3236"/>
    <cellStyle name="Titre 2 22" xfId="3237"/>
    <cellStyle name="Titre 2 23" xfId="3238"/>
    <cellStyle name="Titre 2 24" xfId="3239"/>
    <cellStyle name="Titre 2 25" xfId="3240"/>
    <cellStyle name="Titre 2 26" xfId="3241"/>
    <cellStyle name="Titre 2 27" xfId="3242"/>
    <cellStyle name="Titre 2 28" xfId="3243"/>
    <cellStyle name="Titre 2 29" xfId="3244"/>
    <cellStyle name="Titre 2 3" xfId="207"/>
    <cellStyle name="Titre 2 3 2" xfId="3608"/>
    <cellStyle name="Titre 2 3 3" xfId="3245"/>
    <cellStyle name="Titre 2 30" xfId="3246"/>
    <cellStyle name="Titre 2 4" xfId="3247"/>
    <cellStyle name="Titre 2 5" xfId="3248"/>
    <cellStyle name="Titre 2 6" xfId="3249"/>
    <cellStyle name="Titre 2 7" xfId="3250"/>
    <cellStyle name="Titre 2 8" xfId="3251"/>
    <cellStyle name="Titre 2 9" xfId="3252"/>
    <cellStyle name="Titre 3 10" xfId="3253"/>
    <cellStyle name="Titre 3 11" xfId="3254"/>
    <cellStyle name="Titre 3 12" xfId="3255"/>
    <cellStyle name="Titre 3 13" xfId="3256"/>
    <cellStyle name="Titre 3 14" xfId="3257"/>
    <cellStyle name="Titre 3 15" xfId="3258"/>
    <cellStyle name="Titre 3 16" xfId="3259"/>
    <cellStyle name="Titre 3 17" xfId="3260"/>
    <cellStyle name="Titre 3 18" xfId="3261"/>
    <cellStyle name="Titre 3 19" xfId="3262"/>
    <cellStyle name="Titre 3 2" xfId="208"/>
    <cellStyle name="Titre 3 2 2" xfId="3609"/>
    <cellStyle name="Titre 3 2 3" xfId="3263"/>
    <cellStyle name="Titre 3 20" xfId="3264"/>
    <cellStyle name="Titre 3 21" xfId="3265"/>
    <cellStyle name="Titre 3 22" xfId="3266"/>
    <cellStyle name="Titre 3 23" xfId="3267"/>
    <cellStyle name="Titre 3 24" xfId="3268"/>
    <cellStyle name="Titre 3 25" xfId="3269"/>
    <cellStyle name="Titre 3 26" xfId="3270"/>
    <cellStyle name="Titre 3 27" xfId="3271"/>
    <cellStyle name="Titre 3 28" xfId="3272"/>
    <cellStyle name="Titre 3 29" xfId="3273"/>
    <cellStyle name="Titre 3 3" xfId="209"/>
    <cellStyle name="Titre 3 3 2" xfId="3610"/>
    <cellStyle name="Titre 3 3 3" xfId="3274"/>
    <cellStyle name="Titre 3 30" xfId="3275"/>
    <cellStyle name="Titre 3 4" xfId="3276"/>
    <cellStyle name="Titre 3 5" xfId="3277"/>
    <cellStyle name="Titre 3 6" xfId="3278"/>
    <cellStyle name="Titre 3 7" xfId="3279"/>
    <cellStyle name="Titre 3 8" xfId="3280"/>
    <cellStyle name="Titre 3 9" xfId="3281"/>
    <cellStyle name="Titre 4 10" xfId="3282"/>
    <cellStyle name="Titre 4 11" xfId="3283"/>
    <cellStyle name="Titre 4 12" xfId="3284"/>
    <cellStyle name="Titre 4 13" xfId="3285"/>
    <cellStyle name="Titre 4 14" xfId="3286"/>
    <cellStyle name="Titre 4 15" xfId="3287"/>
    <cellStyle name="Titre 4 16" xfId="3288"/>
    <cellStyle name="Titre 4 17" xfId="3289"/>
    <cellStyle name="Titre 4 18" xfId="3290"/>
    <cellStyle name="Titre 4 19" xfId="3291"/>
    <cellStyle name="Titre 4 2" xfId="210"/>
    <cellStyle name="Titre 4 2 2" xfId="3611"/>
    <cellStyle name="Titre 4 2 3" xfId="3292"/>
    <cellStyle name="Titre 4 20" xfId="3293"/>
    <cellStyle name="Titre 4 21" xfId="3294"/>
    <cellStyle name="Titre 4 22" xfId="3295"/>
    <cellStyle name="Titre 4 23" xfId="3296"/>
    <cellStyle name="Titre 4 24" xfId="3297"/>
    <cellStyle name="Titre 4 25" xfId="3298"/>
    <cellStyle name="Titre 4 26" xfId="3299"/>
    <cellStyle name="Titre 4 27" xfId="3300"/>
    <cellStyle name="Titre 4 28" xfId="3301"/>
    <cellStyle name="Titre 4 29" xfId="3302"/>
    <cellStyle name="Titre 4 3" xfId="211"/>
    <cellStyle name="Titre 4 3 2" xfId="3612"/>
    <cellStyle name="Titre 4 3 3" xfId="3303"/>
    <cellStyle name="Titre 4 30" xfId="3304"/>
    <cellStyle name="Titre 4 4" xfId="3305"/>
    <cellStyle name="Titre 4 5" xfId="3306"/>
    <cellStyle name="Titre 4 6" xfId="3307"/>
    <cellStyle name="Titre 4 7" xfId="3308"/>
    <cellStyle name="Titre 4 8" xfId="3309"/>
    <cellStyle name="Titre 4 9" xfId="3310"/>
    <cellStyle name="Total 10" xfId="3311"/>
    <cellStyle name="Total 11" xfId="3312"/>
    <cellStyle name="Total 12" xfId="3313"/>
    <cellStyle name="Total 13" xfId="3314"/>
    <cellStyle name="Total 14" xfId="3315"/>
    <cellStyle name="Total 15" xfId="3316"/>
    <cellStyle name="Total 16" xfId="3317"/>
    <cellStyle name="Total 17" xfId="3318"/>
    <cellStyle name="Total 18" xfId="3319"/>
    <cellStyle name="Total 19" xfId="3320"/>
    <cellStyle name="Total 2" xfId="212"/>
    <cellStyle name="Total 2 2" xfId="665"/>
    <cellStyle name="Total 2 3" xfId="3613"/>
    <cellStyle name="Total 2 4" xfId="3321"/>
    <cellStyle name="Total 20" xfId="3322"/>
    <cellStyle name="Total 21" xfId="3323"/>
    <cellStyle name="Total 22" xfId="3324"/>
    <cellStyle name="Total 23" xfId="3325"/>
    <cellStyle name="Total 24" xfId="3326"/>
    <cellStyle name="Total 25" xfId="3327"/>
    <cellStyle name="Total 26" xfId="3328"/>
    <cellStyle name="Total 27" xfId="3329"/>
    <cellStyle name="Total 28" xfId="3330"/>
    <cellStyle name="Total 29" xfId="3331"/>
    <cellStyle name="Total 3" xfId="213"/>
    <cellStyle name="Total 3 2" xfId="664"/>
    <cellStyle name="Total 3 3" xfId="3614"/>
    <cellStyle name="Total 3 4" xfId="3332"/>
    <cellStyle name="Total 30" xfId="3333"/>
    <cellStyle name="Total 31" xfId="3334"/>
    <cellStyle name="Total 32" xfId="3335"/>
    <cellStyle name="Total 33" xfId="3336"/>
    <cellStyle name="Total 34" xfId="3337"/>
    <cellStyle name="Total 35" xfId="3338"/>
    <cellStyle name="Total 36" xfId="3339"/>
    <cellStyle name="Total 37" xfId="3340"/>
    <cellStyle name="Total 38" xfId="3341"/>
    <cellStyle name="Total 39" xfId="3342"/>
    <cellStyle name="Total 4" xfId="3343"/>
    <cellStyle name="Total 40" xfId="3344"/>
    <cellStyle name="Total 41" xfId="3345"/>
    <cellStyle name="Total 42" xfId="3346"/>
    <cellStyle name="Total 43" xfId="3347"/>
    <cellStyle name="Total 5" xfId="3348"/>
    <cellStyle name="Total 6" xfId="3349"/>
    <cellStyle name="Total 7" xfId="3350"/>
    <cellStyle name="Total 8" xfId="3351"/>
    <cellStyle name="Total 9" xfId="3352"/>
    <cellStyle name="UNARIGHA" xfId="3977"/>
    <cellStyle name="Valuta (0)_0100_SA_12100_000_000" xfId="3978"/>
    <cellStyle name="Vérification 10" xfId="3353"/>
    <cellStyle name="Vérification 11" xfId="3354"/>
    <cellStyle name="Vérification 12" xfId="3355"/>
    <cellStyle name="Vérification 13" xfId="3356"/>
    <cellStyle name="Vérification 14" xfId="3357"/>
    <cellStyle name="Vérification 15" xfId="3358"/>
    <cellStyle name="Vérification 16" xfId="3359"/>
    <cellStyle name="Vérification 17" xfId="3360"/>
    <cellStyle name="Vérification 18" xfId="3361"/>
    <cellStyle name="Vérification 19" xfId="3362"/>
    <cellStyle name="Vérification 2" xfId="214"/>
    <cellStyle name="Vérification 2 2" xfId="3615"/>
    <cellStyle name="Vérification 2 3" xfId="3363"/>
    <cellStyle name="Vérification 20" xfId="3364"/>
    <cellStyle name="Vérification 21" xfId="3365"/>
    <cellStyle name="Vérification 22" xfId="3366"/>
    <cellStyle name="Vérification 23" xfId="3367"/>
    <cellStyle name="Vérification 24" xfId="3368"/>
    <cellStyle name="Vérification 25" xfId="3369"/>
    <cellStyle name="Vérification 26" xfId="3370"/>
    <cellStyle name="Vérification 27" xfId="3371"/>
    <cellStyle name="Vérification 28" xfId="3372"/>
    <cellStyle name="Vérification 29" xfId="3373"/>
    <cellStyle name="Vérification 3" xfId="215"/>
    <cellStyle name="Vérification 3 2" xfId="3616"/>
    <cellStyle name="Vérification 3 3" xfId="3374"/>
    <cellStyle name="Vérification 30" xfId="3375"/>
    <cellStyle name="Vérification 4" xfId="3376"/>
    <cellStyle name="Vérification 5" xfId="3377"/>
    <cellStyle name="Vérification 6" xfId="3378"/>
    <cellStyle name="Vérification 7" xfId="3379"/>
    <cellStyle name="Vérification 8" xfId="3380"/>
    <cellStyle name="Vérification 9" xfId="3381"/>
    <cellStyle name="Warning Text 10" xfId="3382"/>
    <cellStyle name="Warning Text 11" xfId="3383"/>
    <cellStyle name="Warning Text 12" xfId="3384"/>
    <cellStyle name="Warning Text 13" xfId="3385"/>
    <cellStyle name="Warning Text 14" xfId="3386"/>
    <cellStyle name="Warning Text 15" xfId="3387"/>
    <cellStyle name="Warning Text 16" xfId="3388"/>
    <cellStyle name="Warning Text 17" xfId="3389"/>
    <cellStyle name="Warning Text 18" xfId="3390"/>
    <cellStyle name="Warning Text 19" xfId="3391"/>
    <cellStyle name="Warning Text 2" xfId="216"/>
    <cellStyle name="Warning Text 2 2" xfId="3617"/>
    <cellStyle name="Warning Text 2 3" xfId="3392"/>
    <cellStyle name="Warning Text 20" xfId="3393"/>
    <cellStyle name="Warning Text 21" xfId="3394"/>
    <cellStyle name="Warning Text 22" xfId="3395"/>
    <cellStyle name="Warning Text 23" xfId="3396"/>
    <cellStyle name="Warning Text 24" xfId="3397"/>
    <cellStyle name="Warning Text 25" xfId="3398"/>
    <cellStyle name="Warning Text 26" xfId="3399"/>
    <cellStyle name="Warning Text 27" xfId="3400"/>
    <cellStyle name="Warning Text 28" xfId="3401"/>
    <cellStyle name="Warning Text 29" xfId="3402"/>
    <cellStyle name="Warning Text 3" xfId="217"/>
    <cellStyle name="Warning Text 3 2" xfId="3618"/>
    <cellStyle name="Warning Text 3 3" xfId="3403"/>
    <cellStyle name="Warning Text 30" xfId="3404"/>
    <cellStyle name="Warning Text 31" xfId="3405"/>
    <cellStyle name="Warning Text 32" xfId="3406"/>
    <cellStyle name="Warning Text 33" xfId="3407"/>
    <cellStyle name="Warning Text 34" xfId="3408"/>
    <cellStyle name="Warning Text 35" xfId="3409"/>
    <cellStyle name="Warning Text 36" xfId="3410"/>
    <cellStyle name="Warning Text 37" xfId="3411"/>
    <cellStyle name="Warning Text 38" xfId="3412"/>
    <cellStyle name="Warning Text 39" xfId="3413"/>
    <cellStyle name="Warning Text 4" xfId="3414"/>
    <cellStyle name="Warning Text 40" xfId="3415"/>
    <cellStyle name="Warning Text 41" xfId="3416"/>
    <cellStyle name="Warning Text 42" xfId="3417"/>
    <cellStyle name="Warning Text 43" xfId="3418"/>
    <cellStyle name="Warning Text 5" xfId="3419"/>
    <cellStyle name="Warning Text 6" xfId="3420"/>
    <cellStyle name="Warning Text 7" xfId="3421"/>
    <cellStyle name="Warning Text 8" xfId="3422"/>
    <cellStyle name="Warning Text 9" xfId="3423"/>
    <cellStyle name="Обычный 10" xfId="3863"/>
    <cellStyle name="Обычный 10 2" xfId="3933"/>
    <cellStyle name="Обычный 11" xfId="3864"/>
    <cellStyle name="Обычный 11 2" xfId="3934"/>
    <cellStyle name="Обычный 2" xfId="3865"/>
    <cellStyle name="Обычный 2 2" xfId="3935"/>
    <cellStyle name="Обычный 3" xfId="3866"/>
    <cellStyle name="Обычный 3 2" xfId="3936"/>
    <cellStyle name="Обычный 8" xfId="3867"/>
    <cellStyle name="Обычный 8 2" xfId="3937"/>
    <cellStyle name="Обычный 9" xfId="3868"/>
    <cellStyle name="Обычный 9 2" xfId="3938"/>
    <cellStyle name="뷭?_BOOKSHIP" xfId="386"/>
    <cellStyle name="열어본 하이퍼링크" xfId="387"/>
    <cellStyle name="열어본 하이퍼링크 2" xfId="388"/>
    <cellStyle name="열어본 하이퍼링크 2 2" xfId="3774"/>
    <cellStyle name="열어본 하이퍼링크 2 3" xfId="593"/>
    <cellStyle name="열어본 하이퍼링크 3" xfId="389"/>
    <cellStyle name="열어본 하이퍼링크 3 2" xfId="3775"/>
    <cellStyle name="열어본 하이퍼링크 3 3" xfId="594"/>
    <cellStyle name="열어본 하이퍼링크 4" xfId="3444"/>
    <cellStyle name="열어본 하이퍼링크 5" xfId="3424"/>
    <cellStyle name="열어본 하이퍼링크 6" xfId="3773"/>
    <cellStyle name="열어본 하이퍼링크 7" xfId="3799"/>
    <cellStyle name="열어본 하이퍼링크 8" xfId="592"/>
    <cellStyle name="콤마 [0]_ 비목별 월별기술 " xfId="390"/>
    <cellStyle name="콤마_ 비목별 월별기술 " xfId="391"/>
    <cellStyle name="표준_AGP Document Preparation Plan" xfId="595"/>
    <cellStyle name="하이퍼링크" xfId="392"/>
    <cellStyle name="하이퍼링크 2" xfId="393"/>
    <cellStyle name="하이퍼링크 2 2" xfId="3777"/>
    <cellStyle name="하이퍼링크 2 3" xfId="597"/>
    <cellStyle name="하이퍼링크 3" xfId="394"/>
    <cellStyle name="하이퍼링크 3 2" xfId="3778"/>
    <cellStyle name="하이퍼링크 3 3" xfId="598"/>
    <cellStyle name="하이퍼링크 4" xfId="3445"/>
    <cellStyle name="하이퍼링크 5" xfId="3425"/>
    <cellStyle name="하이퍼링크 6" xfId="3776"/>
    <cellStyle name="하이퍼링크 7" xfId="3800"/>
    <cellStyle name="하이퍼링크 8" xfId="596"/>
  </cellStyles>
  <dxfs count="7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7"/>
  <sheetViews>
    <sheetView workbookViewId="0">
      <selection activeCell="D12" sqref="D12"/>
    </sheetView>
  </sheetViews>
  <sheetFormatPr defaultColWidth="11.42578125" defaultRowHeight="15"/>
  <cols>
    <col min="1" max="1" width="20.140625" customWidth="1"/>
    <col min="2" max="2" width="36.7109375" bestFit="1" customWidth="1"/>
  </cols>
  <sheetData>
    <row r="3" spans="1:2" ht="15.75">
      <c r="A3" s="172" t="s">
        <v>216</v>
      </c>
      <c r="B3" s="172"/>
    </row>
    <row r="4" spans="1:2">
      <c r="A4" s="3">
        <v>42370</v>
      </c>
      <c r="B4" s="83" t="s">
        <v>212</v>
      </c>
    </row>
    <row r="5" spans="1:2">
      <c r="A5" s="60">
        <v>42370</v>
      </c>
      <c r="B5" s="83" t="s">
        <v>213</v>
      </c>
    </row>
    <row r="6" spans="1:2">
      <c r="A6" s="60" t="s">
        <v>215</v>
      </c>
      <c r="B6" s="83" t="s">
        <v>214</v>
      </c>
    </row>
    <row r="7" spans="1:2">
      <c r="A7" s="60"/>
      <c r="B7" s="83" t="s">
        <v>159</v>
      </c>
    </row>
  </sheetData>
  <mergeCells count="1">
    <mergeCell ref="A3:B3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J18"/>
  <sheetViews>
    <sheetView workbookViewId="0"/>
  </sheetViews>
  <sheetFormatPr defaultColWidth="11.42578125" defaultRowHeight="15"/>
  <cols>
    <col min="2" max="2" width="21.5703125" bestFit="1" customWidth="1"/>
    <col min="3" max="3" width="12.140625" customWidth="1"/>
    <col min="4" max="4" width="11.5703125" customWidth="1"/>
    <col min="9" max="9" width="15.140625" bestFit="1" customWidth="1"/>
    <col min="10" max="10" width="14.7109375" bestFit="1" customWidth="1"/>
  </cols>
  <sheetData>
    <row r="2" spans="2:10">
      <c r="B2" s="83"/>
      <c r="C2" s="173" t="s">
        <v>335</v>
      </c>
      <c r="D2" s="173" t="s">
        <v>336</v>
      </c>
      <c r="E2" s="183" t="s">
        <v>334</v>
      </c>
      <c r="F2" s="184"/>
      <c r="G2" s="184"/>
      <c r="H2" s="185"/>
      <c r="I2" s="175" t="s">
        <v>337</v>
      </c>
      <c r="J2" s="177" t="s">
        <v>333</v>
      </c>
    </row>
    <row r="3" spans="2:10">
      <c r="B3" s="83"/>
      <c r="C3" s="174"/>
      <c r="D3" s="174"/>
      <c r="E3" s="111" t="s">
        <v>330</v>
      </c>
      <c r="F3" s="111" t="s">
        <v>331</v>
      </c>
      <c r="G3" s="111" t="s">
        <v>332</v>
      </c>
      <c r="H3" s="111" t="s">
        <v>341</v>
      </c>
      <c r="I3" s="176"/>
      <c r="J3" s="178"/>
    </row>
    <row r="4" spans="2:10">
      <c r="B4" s="117" t="s">
        <v>342</v>
      </c>
      <c r="C4" s="109"/>
      <c r="D4" s="106"/>
      <c r="E4" s="97">
        <v>0</v>
      </c>
      <c r="F4" s="97">
        <v>0</v>
      </c>
      <c r="G4" s="97">
        <v>3</v>
      </c>
      <c r="H4" s="97">
        <v>11</v>
      </c>
      <c r="I4" s="97">
        <f t="shared" ref="I4:I13" si="0">SUM(E4:H4)</f>
        <v>14</v>
      </c>
      <c r="J4" s="118">
        <f t="shared" ref="J4" si="1">D4*I4</f>
        <v>0</v>
      </c>
    </row>
    <row r="5" spans="2:10">
      <c r="B5" s="117" t="s">
        <v>151</v>
      </c>
      <c r="C5" s="109">
        <v>285000</v>
      </c>
      <c r="D5" s="106">
        <f>C5*0.00152</f>
        <v>433.20000000000005</v>
      </c>
      <c r="E5" s="97">
        <v>0</v>
      </c>
      <c r="F5" s="97">
        <v>0</v>
      </c>
      <c r="G5" s="97">
        <v>0</v>
      </c>
      <c r="H5" s="97">
        <v>0</v>
      </c>
      <c r="I5" s="97">
        <f t="shared" si="0"/>
        <v>0</v>
      </c>
      <c r="J5" s="118">
        <f t="shared" ref="J5:J13" si="2">D5*I5</f>
        <v>0</v>
      </c>
    </row>
    <row r="6" spans="2:10">
      <c r="B6" s="83" t="s">
        <v>143</v>
      </c>
      <c r="C6" s="116">
        <v>811000</v>
      </c>
      <c r="D6" s="106">
        <f t="shared" ref="D6:D13" si="3">C6*0.00152</f>
        <v>1232.72</v>
      </c>
      <c r="E6" s="97">
        <v>13</v>
      </c>
      <c r="F6" s="97">
        <v>0</v>
      </c>
      <c r="G6" s="97">
        <v>0</v>
      </c>
      <c r="H6" s="97">
        <v>0</v>
      </c>
      <c r="I6" s="97">
        <f t="shared" si="0"/>
        <v>13</v>
      </c>
      <c r="J6" s="105">
        <f t="shared" si="2"/>
        <v>16025.36</v>
      </c>
    </row>
    <row r="7" spans="2:10">
      <c r="B7" s="83" t="s">
        <v>326</v>
      </c>
      <c r="C7" s="107">
        <v>360000</v>
      </c>
      <c r="D7" s="106">
        <f t="shared" si="3"/>
        <v>547.20000000000005</v>
      </c>
      <c r="E7" s="97">
        <v>13</v>
      </c>
      <c r="F7" s="97">
        <v>0</v>
      </c>
      <c r="G7" s="97">
        <v>0</v>
      </c>
      <c r="H7" s="97">
        <v>0</v>
      </c>
      <c r="I7" s="97">
        <f t="shared" si="0"/>
        <v>13</v>
      </c>
      <c r="J7" s="105">
        <f t="shared" si="2"/>
        <v>7113.6</v>
      </c>
    </row>
    <row r="8" spans="2:10">
      <c r="B8" s="83" t="s">
        <v>327</v>
      </c>
      <c r="C8" s="115">
        <v>425000</v>
      </c>
      <c r="D8" s="106">
        <f t="shared" si="3"/>
        <v>646</v>
      </c>
      <c r="E8" s="97">
        <v>26</v>
      </c>
      <c r="F8" s="97">
        <v>32</v>
      </c>
      <c r="G8" s="97">
        <v>0</v>
      </c>
      <c r="H8" s="97">
        <v>0</v>
      </c>
      <c r="I8" s="97">
        <f t="shared" si="0"/>
        <v>58</v>
      </c>
      <c r="J8" s="105">
        <f t="shared" si="2"/>
        <v>37468</v>
      </c>
    </row>
    <row r="9" spans="2:10">
      <c r="B9" s="83" t="s">
        <v>145</v>
      </c>
      <c r="C9" s="112">
        <v>338000</v>
      </c>
      <c r="D9" s="106">
        <f t="shared" si="3"/>
        <v>513.76</v>
      </c>
      <c r="E9" s="97">
        <v>19</v>
      </c>
      <c r="F9" s="97">
        <v>38</v>
      </c>
      <c r="G9" s="97">
        <v>0</v>
      </c>
      <c r="H9" s="97">
        <v>0</v>
      </c>
      <c r="I9" s="97">
        <f t="shared" si="0"/>
        <v>57</v>
      </c>
      <c r="J9" s="105">
        <f t="shared" si="2"/>
        <v>29284.32</v>
      </c>
    </row>
    <row r="10" spans="2:10">
      <c r="B10" s="83" t="s">
        <v>328</v>
      </c>
      <c r="C10" s="115">
        <v>169000</v>
      </c>
      <c r="D10" s="106">
        <f t="shared" si="3"/>
        <v>256.88</v>
      </c>
      <c r="E10" s="97">
        <v>24</v>
      </c>
      <c r="F10" s="97">
        <v>13</v>
      </c>
      <c r="G10" s="97">
        <v>0</v>
      </c>
      <c r="H10" s="97">
        <v>0</v>
      </c>
      <c r="I10" s="97">
        <f t="shared" si="0"/>
        <v>37</v>
      </c>
      <c r="J10" s="105">
        <f t="shared" si="2"/>
        <v>9504.56</v>
      </c>
    </row>
    <row r="11" spans="2:10">
      <c r="B11" s="83" t="s">
        <v>146</v>
      </c>
      <c r="C11" s="113">
        <v>169000</v>
      </c>
      <c r="D11" s="106">
        <f t="shared" si="3"/>
        <v>256.88</v>
      </c>
      <c r="E11" s="97">
        <v>13</v>
      </c>
      <c r="F11" s="97">
        <v>0</v>
      </c>
      <c r="G11" s="97">
        <v>0</v>
      </c>
      <c r="H11" s="97">
        <v>0</v>
      </c>
      <c r="I11" s="97">
        <f t="shared" si="0"/>
        <v>13</v>
      </c>
      <c r="J11" s="105">
        <f t="shared" si="2"/>
        <v>3339.44</v>
      </c>
    </row>
    <row r="12" spans="2:10">
      <c r="B12" s="83" t="s">
        <v>147</v>
      </c>
      <c r="C12" s="110">
        <v>590000</v>
      </c>
      <c r="D12" s="106">
        <f t="shared" si="3"/>
        <v>896.80000000000007</v>
      </c>
      <c r="E12" s="97">
        <v>12</v>
      </c>
      <c r="F12" s="97">
        <v>0</v>
      </c>
      <c r="G12" s="97">
        <v>0</v>
      </c>
      <c r="H12" s="97">
        <v>0</v>
      </c>
      <c r="I12" s="97">
        <f t="shared" si="0"/>
        <v>12</v>
      </c>
      <c r="J12" s="105">
        <f t="shared" si="2"/>
        <v>10761.6</v>
      </c>
    </row>
    <row r="13" spans="2:10">
      <c r="B13" s="117" t="s">
        <v>329</v>
      </c>
      <c r="C13" s="114">
        <v>245000</v>
      </c>
      <c r="D13" s="106">
        <f t="shared" si="3"/>
        <v>372.40000000000003</v>
      </c>
      <c r="E13" s="97">
        <v>0</v>
      </c>
      <c r="F13" s="97">
        <v>0</v>
      </c>
      <c r="G13" s="97">
        <v>0</v>
      </c>
      <c r="H13" s="97">
        <v>5</v>
      </c>
      <c r="I13" s="97">
        <f t="shared" si="0"/>
        <v>5</v>
      </c>
      <c r="J13" s="118">
        <f t="shared" si="2"/>
        <v>1862.0000000000002</v>
      </c>
    </row>
    <row r="14" spans="2:10">
      <c r="C14" s="108"/>
      <c r="D14" s="108"/>
    </row>
    <row r="15" spans="2:10" ht="15" customHeight="1">
      <c r="G15" s="182" t="s">
        <v>338</v>
      </c>
      <c r="H15" s="182"/>
      <c r="I15" s="182"/>
      <c r="J15" s="181">
        <f>SUM(J5:J13)</f>
        <v>115358.88</v>
      </c>
    </row>
    <row r="16" spans="2:10">
      <c r="G16" s="182"/>
      <c r="H16" s="182"/>
      <c r="I16" s="182"/>
      <c r="J16" s="181"/>
    </row>
    <row r="17" spans="7:10">
      <c r="G17" s="179" t="s">
        <v>339</v>
      </c>
      <c r="H17" s="179"/>
      <c r="I17" s="179"/>
      <c r="J17" s="180">
        <f>J5+J13</f>
        <v>1862.0000000000002</v>
      </c>
    </row>
    <row r="18" spans="7:10">
      <c r="G18" s="179"/>
      <c r="H18" s="179"/>
      <c r="I18" s="179"/>
      <c r="J18" s="180"/>
    </row>
  </sheetData>
  <mergeCells count="9">
    <mergeCell ref="C2:C3"/>
    <mergeCell ref="D2:D3"/>
    <mergeCell ref="I2:I3"/>
    <mergeCell ref="J2:J3"/>
    <mergeCell ref="G17:I18"/>
    <mergeCell ref="J17:J18"/>
    <mergeCell ref="J15:J16"/>
    <mergeCell ref="G15:I16"/>
    <mergeCell ref="E2:H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C1048571"/>
  <sheetViews>
    <sheetView showGridLines="0" tabSelected="1" topLeftCell="C1" zoomScale="80" zoomScaleNormal="80" workbookViewId="0">
      <pane ySplit="10" topLeftCell="A11" activePane="bottomLeft" state="frozen"/>
      <selection pane="bottomLeft" activeCell="AE14" sqref="AE14"/>
    </sheetView>
  </sheetViews>
  <sheetFormatPr defaultColWidth="11.42578125" defaultRowHeight="15"/>
  <cols>
    <col min="1" max="1" width="6.140625" customWidth="1"/>
    <col min="2" max="2" width="34.28515625" style="162" customWidth="1"/>
    <col min="3" max="3" width="17.28515625" style="162" customWidth="1"/>
    <col min="4" max="4" width="20.85546875" customWidth="1"/>
    <col min="5" max="5" width="40.7109375" customWidth="1"/>
    <col min="6" max="6" width="15.7109375" customWidth="1"/>
    <col min="7" max="7" width="17" customWidth="1"/>
    <col min="8" max="8" width="13.85546875" customWidth="1"/>
    <col min="9" max="9" width="15.5703125" customWidth="1"/>
    <col min="10" max="10" width="16" customWidth="1"/>
    <col min="11" max="11" width="11.7109375" customWidth="1"/>
    <col min="12" max="12" width="16.7109375" customWidth="1"/>
    <col min="13" max="13" width="21.5703125" customWidth="1"/>
    <col min="14" max="14" width="11.7109375" customWidth="1"/>
    <col min="15" max="17" width="15.7109375" customWidth="1"/>
    <col min="18" max="19" width="16.140625" customWidth="1"/>
    <col min="20" max="20" width="11.7109375" customWidth="1"/>
    <col min="21" max="21" width="15.5703125" customWidth="1"/>
    <col min="22" max="22" width="16.85546875" customWidth="1"/>
    <col min="23" max="23" width="11.42578125" customWidth="1"/>
    <col min="24" max="24" width="12.7109375" customWidth="1"/>
    <col min="25" max="29" width="11.42578125" customWidth="1"/>
  </cols>
  <sheetData>
    <row r="1" spans="1:29" ht="19.5" thickTop="1" thickBot="1">
      <c r="E1" s="15" t="s">
        <v>352</v>
      </c>
      <c r="F1" s="16"/>
      <c r="M1" s="190" t="s">
        <v>353</v>
      </c>
      <c r="N1" s="190"/>
      <c r="O1" s="190"/>
      <c r="P1" s="190"/>
      <c r="Q1" s="190"/>
      <c r="R1" s="190"/>
    </row>
    <row r="2" spans="1:29" ht="19.5" thickTop="1" thickBot="1">
      <c r="E2" s="165" t="s">
        <v>1</v>
      </c>
      <c r="F2" s="7">
        <f ca="1">TODAY()</f>
        <v>43704</v>
      </c>
      <c r="M2" s="190"/>
      <c r="N2" s="190"/>
      <c r="O2" s="190"/>
      <c r="P2" s="190"/>
      <c r="Q2" s="190"/>
      <c r="R2" s="190"/>
    </row>
    <row r="3" spans="1:29" ht="15.75" thickTop="1">
      <c r="M3" s="190"/>
      <c r="N3" s="190"/>
      <c r="O3" s="190"/>
      <c r="P3" s="190"/>
      <c r="Q3" s="190"/>
      <c r="R3" s="190"/>
    </row>
    <row r="5" spans="1:29" ht="18">
      <c r="B5" s="163"/>
      <c r="C5" s="163"/>
      <c r="D5" s="1"/>
      <c r="E5" s="167"/>
      <c r="F5" s="167"/>
      <c r="G5" s="4"/>
      <c r="H5" s="4"/>
      <c r="I5" s="4"/>
      <c r="J5" s="4"/>
      <c r="K5" s="4"/>
      <c r="L5" s="3" t="s">
        <v>141</v>
      </c>
      <c r="M5" s="4"/>
      <c r="R5" s="4"/>
      <c r="S5" s="4"/>
      <c r="T5" s="4"/>
      <c r="U5" s="4"/>
      <c r="V5" s="1"/>
    </row>
    <row r="6" spans="1:29" ht="18">
      <c r="B6" s="163"/>
      <c r="C6" s="163"/>
      <c r="D6" s="1"/>
      <c r="E6" s="168"/>
      <c r="F6" s="169"/>
      <c r="G6" s="2"/>
      <c r="H6" s="2"/>
      <c r="I6" s="2"/>
      <c r="J6" s="2"/>
      <c r="K6" s="2"/>
      <c r="L6" s="3" t="s">
        <v>142</v>
      </c>
      <c r="M6" s="2"/>
      <c r="R6" s="2"/>
      <c r="S6" s="2"/>
      <c r="T6" s="2"/>
      <c r="U6" s="2"/>
      <c r="V6" s="1"/>
    </row>
    <row r="7" spans="1:29" ht="18">
      <c r="B7" s="163"/>
      <c r="C7" s="163"/>
      <c r="D7" s="1"/>
      <c r="E7" s="8"/>
      <c r="F7" s="9"/>
      <c r="G7" s="2"/>
      <c r="H7" s="2"/>
      <c r="I7" s="2"/>
      <c r="J7" s="2"/>
      <c r="K7" s="2"/>
      <c r="L7" s="28"/>
      <c r="M7" s="2"/>
      <c r="R7" s="2"/>
      <c r="S7" s="2"/>
      <c r="T7" s="2"/>
      <c r="U7" s="2"/>
      <c r="V7" s="1"/>
    </row>
    <row r="8" spans="1:29" ht="18" customHeight="1">
      <c r="A8" s="83"/>
      <c r="B8" s="170"/>
      <c r="C8" s="171"/>
      <c r="D8" s="129"/>
      <c r="E8" s="164" t="s">
        <v>207</v>
      </c>
      <c r="F8" s="211" t="s">
        <v>208</v>
      </c>
      <c r="G8" s="211"/>
      <c r="H8" s="211"/>
      <c r="I8" s="212" t="s">
        <v>209</v>
      </c>
      <c r="J8" s="212"/>
      <c r="K8" s="212"/>
      <c r="L8" s="211" t="s">
        <v>210</v>
      </c>
      <c r="M8" s="211"/>
      <c r="N8" s="211"/>
      <c r="O8" s="212" t="s">
        <v>211</v>
      </c>
      <c r="P8" s="212"/>
      <c r="Q8" s="213"/>
      <c r="R8" s="211" t="s">
        <v>340</v>
      </c>
      <c r="S8" s="211"/>
      <c r="T8" s="211"/>
      <c r="U8" s="196" t="s">
        <v>209</v>
      </c>
      <c r="V8" s="197"/>
      <c r="W8" s="198"/>
      <c r="X8" s="196" t="s">
        <v>209</v>
      </c>
      <c r="Y8" s="197"/>
      <c r="Z8" s="198"/>
      <c r="AA8" s="196" t="s">
        <v>209</v>
      </c>
      <c r="AB8" s="197"/>
      <c r="AC8" s="198"/>
    </row>
    <row r="9" spans="1:29" ht="48.75" customHeight="1">
      <c r="A9" s="130"/>
      <c r="B9" s="188"/>
      <c r="C9" s="189"/>
      <c r="D9" s="155"/>
      <c r="E9" s="137"/>
      <c r="F9" s="199" t="s">
        <v>164</v>
      </c>
      <c r="G9" s="199"/>
      <c r="H9" s="199"/>
      <c r="I9" s="200" t="s">
        <v>151</v>
      </c>
      <c r="J9" s="200"/>
      <c r="K9" s="200"/>
      <c r="L9" s="201" t="s">
        <v>143</v>
      </c>
      <c r="M9" s="201"/>
      <c r="N9" s="201"/>
      <c r="O9" s="202" t="s">
        <v>148</v>
      </c>
      <c r="P9" s="202"/>
      <c r="Q9" s="203"/>
      <c r="R9" s="204" t="s">
        <v>167</v>
      </c>
      <c r="S9" s="204"/>
      <c r="T9" s="204"/>
      <c r="U9" s="205" t="s">
        <v>344</v>
      </c>
      <c r="V9" s="206"/>
      <c r="W9" s="207"/>
      <c r="X9" s="208" t="s">
        <v>345</v>
      </c>
      <c r="Y9" s="209"/>
      <c r="Z9" s="210"/>
      <c r="AA9" s="191" t="s">
        <v>346</v>
      </c>
      <c r="AB9" s="192"/>
      <c r="AC9" s="193"/>
    </row>
    <row r="10" spans="1:29" s="83" customFormat="1" ht="26.25" customHeight="1">
      <c r="A10" s="138"/>
      <c r="B10" s="194" t="s">
        <v>349</v>
      </c>
      <c r="C10" s="195"/>
      <c r="D10" s="156" t="s">
        <v>350</v>
      </c>
      <c r="E10" s="157" t="s">
        <v>347</v>
      </c>
      <c r="F10" s="153" t="s">
        <v>348</v>
      </c>
      <c r="G10" s="154" t="s">
        <v>4</v>
      </c>
      <c r="H10" s="154" t="s">
        <v>5</v>
      </c>
      <c r="I10" s="141" t="s">
        <v>8</v>
      </c>
      <c r="J10" s="141" t="s">
        <v>4</v>
      </c>
      <c r="K10" s="141" t="s">
        <v>5</v>
      </c>
      <c r="L10" s="154" t="s">
        <v>8</v>
      </c>
      <c r="M10" s="154" t="s">
        <v>4</v>
      </c>
      <c r="N10" s="154" t="s">
        <v>5</v>
      </c>
      <c r="O10" s="141" t="s">
        <v>8</v>
      </c>
      <c r="P10" s="141" t="s">
        <v>4</v>
      </c>
      <c r="Q10" s="141" t="s">
        <v>5</v>
      </c>
      <c r="R10" s="154" t="s">
        <v>8</v>
      </c>
      <c r="S10" s="154" t="s">
        <v>4</v>
      </c>
      <c r="T10" s="154" t="s">
        <v>5</v>
      </c>
      <c r="U10" s="139" t="s">
        <v>8</v>
      </c>
      <c r="V10" s="140" t="s">
        <v>343</v>
      </c>
      <c r="W10" s="140" t="s">
        <v>5</v>
      </c>
      <c r="X10" s="139" t="s">
        <v>8</v>
      </c>
      <c r="Y10" s="140" t="s">
        <v>343</v>
      </c>
      <c r="Z10" s="140" t="s">
        <v>5</v>
      </c>
      <c r="AA10" s="139" t="s">
        <v>8</v>
      </c>
      <c r="AB10" s="140" t="s">
        <v>343</v>
      </c>
      <c r="AC10" s="140" t="s">
        <v>5</v>
      </c>
    </row>
    <row r="11" spans="1:29" ht="15.75" customHeight="1">
      <c r="A11" s="133">
        <v>1</v>
      </c>
      <c r="B11" s="186"/>
      <c r="C11" s="187"/>
      <c r="D11" s="142"/>
      <c r="E11" s="143"/>
      <c r="F11" s="142">
        <v>43269</v>
      </c>
      <c r="G11" s="142">
        <f>F11+365</f>
        <v>43634</v>
      </c>
      <c r="H11" s="147" t="str">
        <f ca="1">IF(G11&gt;(($F$2)+30),"VALIDE", "EXPIRE")</f>
        <v>EXPIRE</v>
      </c>
      <c r="I11" s="142"/>
      <c r="J11" s="142"/>
      <c r="K11" s="147" t="str">
        <f ca="1">IF(J11&gt;(($F$2)+30),"VALIDE", "EXPIRE")</f>
        <v>EXPIRE</v>
      </c>
      <c r="L11" s="142"/>
      <c r="M11" s="142"/>
      <c r="N11" s="147" t="str">
        <f ca="1">IF(M11&gt;(($F$2)+30),"VALIDE", "EXPIRE")</f>
        <v>EXPIRE</v>
      </c>
      <c r="O11" s="142"/>
      <c r="P11" s="142"/>
      <c r="Q11" s="147" t="str">
        <f ca="1">IF(P11&gt;(($F$2)+30),"VALIDE", "EXPIRE")</f>
        <v>EXPIRE</v>
      </c>
      <c r="R11" s="142"/>
      <c r="S11" s="142"/>
      <c r="T11" s="147" t="str">
        <f ca="1">IF(S11&gt;(($F$2)+30),"VALIDE", "EXPIRE")</f>
        <v>EXPIRE</v>
      </c>
      <c r="U11" s="124"/>
      <c r="V11" s="123"/>
      <c r="W11" s="147" t="str">
        <f ca="1">IF(V11&gt;(($F$2)+30),"VALIDE", "EXPIRE")</f>
        <v>EXPIRE</v>
      </c>
      <c r="X11" s="125"/>
      <c r="Y11" s="123"/>
      <c r="Z11" s="147" t="str">
        <f ca="1">IF(Y11&gt;(($F$2)+30),"VALIDE", "EXPIRE")</f>
        <v>EXPIRE</v>
      </c>
      <c r="AA11" s="125"/>
      <c r="AB11" s="123"/>
      <c r="AC11" s="147" t="str">
        <f ca="1">IF(AB11&gt;(($F$2)+30),"VALIDE", "EXPIRE")</f>
        <v>EXPIRE</v>
      </c>
    </row>
    <row r="12" spans="1:29">
      <c r="A12" s="131">
        <v>2</v>
      </c>
      <c r="B12" s="186"/>
      <c r="C12" s="187"/>
      <c r="D12" s="142"/>
      <c r="E12" s="143"/>
      <c r="F12" s="142">
        <v>43271</v>
      </c>
      <c r="G12" s="142">
        <v>43635.000016999722</v>
      </c>
      <c r="H12" s="147" t="str">
        <f t="shared" ref="H12:H75" ca="1" si="0">IF(G12&gt;(($F$2)+30),"VALIDE", "EXPIRE")</f>
        <v>EXPIRE</v>
      </c>
      <c r="I12" s="143"/>
      <c r="J12" s="143"/>
      <c r="K12" s="147" t="str">
        <f t="shared" ref="K12:K75" ca="1" si="1">IF(J12&gt;(($F$2)+30),"VALIDE", "EXPIRE")</f>
        <v>EXPIRE</v>
      </c>
      <c r="L12" s="149"/>
      <c r="M12" s="149"/>
      <c r="N12" s="147" t="str">
        <f t="shared" ref="N12:N75" ca="1" si="2">IF(M12&gt;(($F$2)+30),"VALIDE", "EXPIRE")</f>
        <v>EXPIRE</v>
      </c>
      <c r="O12" s="143"/>
      <c r="P12" s="143"/>
      <c r="Q12" s="147" t="str">
        <f t="shared" ref="Q12:Q75" ca="1" si="3">IF(P12&gt;(($F$2)+30),"VALIDE", "EXPIRE")</f>
        <v>EXPIRE</v>
      </c>
      <c r="R12" s="148"/>
      <c r="S12" s="148"/>
      <c r="T12" s="147" t="str">
        <f t="shared" ref="T12:T75" ca="1" si="4">IF(S12&gt;(($F$2)+30),"VALIDE", "EXPIRE")</f>
        <v>EXPIRE</v>
      </c>
      <c r="U12" s="119"/>
      <c r="V12" s="3"/>
      <c r="W12" s="147" t="str">
        <f t="shared" ref="W12:W75" ca="1" si="5">IF(V12&gt;(($F$2)+30),"VALIDE", "EXPIRE")</f>
        <v>EXPIRE</v>
      </c>
      <c r="X12" s="96"/>
      <c r="Y12" s="3"/>
      <c r="Z12" s="147" t="str">
        <f t="shared" ref="Z12:Z75" ca="1" si="6">IF(Y12&gt;(($F$2)+30),"VALIDE", "EXPIRE")</f>
        <v>EXPIRE</v>
      </c>
      <c r="AA12" s="96"/>
      <c r="AB12" s="3"/>
      <c r="AC12" s="147" t="str">
        <f t="shared" ref="AC12:AC75" ca="1" si="7">IF(AB12&gt;(($F$2)+30),"VALIDE", "EXPIRE")</f>
        <v>EXPIRE</v>
      </c>
    </row>
    <row r="13" spans="1:29" s="29" customFormat="1" ht="15" customHeight="1">
      <c r="A13" s="131">
        <v>3</v>
      </c>
      <c r="B13" s="186"/>
      <c r="C13" s="187"/>
      <c r="D13" s="142"/>
      <c r="E13" s="143"/>
      <c r="F13" s="142">
        <v>43227</v>
      </c>
      <c r="G13" s="142">
        <v>43591.000023148146</v>
      </c>
      <c r="H13" s="147" t="str">
        <f t="shared" ca="1" si="0"/>
        <v>EXPIRE</v>
      </c>
      <c r="I13" s="143"/>
      <c r="J13" s="143"/>
      <c r="K13" s="147" t="str">
        <f t="shared" ca="1" si="1"/>
        <v>EXPIRE</v>
      </c>
      <c r="L13" s="143"/>
      <c r="M13" s="143"/>
      <c r="N13" s="147" t="str">
        <f t="shared" ca="1" si="2"/>
        <v>EXPIRE</v>
      </c>
      <c r="O13" s="143"/>
      <c r="P13" s="143"/>
      <c r="Q13" s="147" t="str">
        <f t="shared" ca="1" si="3"/>
        <v>EXPIRE</v>
      </c>
      <c r="R13" s="143"/>
      <c r="S13" s="143"/>
      <c r="T13" s="147" t="str">
        <f t="shared" ca="1" si="4"/>
        <v>EXPIRE</v>
      </c>
      <c r="U13" s="119"/>
      <c r="V13" s="3"/>
      <c r="W13" s="147" t="str">
        <f t="shared" ca="1" si="5"/>
        <v>EXPIRE</v>
      </c>
      <c r="X13" s="96"/>
      <c r="Y13" s="3"/>
      <c r="Z13" s="147" t="str">
        <f t="shared" ca="1" si="6"/>
        <v>EXPIRE</v>
      </c>
      <c r="AA13" s="96"/>
      <c r="AB13" s="3"/>
      <c r="AC13" s="147" t="str">
        <f t="shared" ca="1" si="7"/>
        <v>EXPIRE</v>
      </c>
    </row>
    <row r="14" spans="1:29" s="29" customFormat="1" ht="15" customHeight="1">
      <c r="A14" s="131">
        <v>4</v>
      </c>
      <c r="B14" s="186"/>
      <c r="C14" s="187"/>
      <c r="D14" s="142"/>
      <c r="E14" s="143"/>
      <c r="F14" s="142">
        <v>43257</v>
      </c>
      <c r="G14" s="142">
        <v>43621.000020642517</v>
      </c>
      <c r="H14" s="147" t="str">
        <f t="shared" ca="1" si="0"/>
        <v>EXPIRE</v>
      </c>
      <c r="I14" s="143"/>
      <c r="J14" s="143"/>
      <c r="K14" s="147" t="str">
        <f t="shared" ca="1" si="1"/>
        <v>EXPIRE</v>
      </c>
      <c r="L14" s="143"/>
      <c r="M14" s="143"/>
      <c r="N14" s="147" t="str">
        <f t="shared" ca="1" si="2"/>
        <v>EXPIRE</v>
      </c>
      <c r="O14" s="143"/>
      <c r="P14" s="143"/>
      <c r="Q14" s="147" t="str">
        <f t="shared" ca="1" si="3"/>
        <v>EXPIRE</v>
      </c>
      <c r="R14" s="143"/>
      <c r="S14" s="143"/>
      <c r="T14" s="147" t="str">
        <f t="shared" ca="1" si="4"/>
        <v>EXPIRE</v>
      </c>
      <c r="U14" s="119"/>
      <c r="V14" s="3"/>
      <c r="W14" s="147" t="str">
        <f t="shared" ca="1" si="5"/>
        <v>EXPIRE</v>
      </c>
      <c r="X14" s="96"/>
      <c r="Y14" s="3"/>
      <c r="Z14" s="147" t="str">
        <f t="shared" ca="1" si="6"/>
        <v>EXPIRE</v>
      </c>
      <c r="AA14" s="96"/>
      <c r="AB14" s="3"/>
      <c r="AC14" s="147" t="str">
        <f t="shared" ca="1" si="7"/>
        <v>EXPIRE</v>
      </c>
    </row>
    <row r="15" spans="1:29" s="29" customFormat="1" ht="15" customHeight="1">
      <c r="A15" s="131">
        <v>5</v>
      </c>
      <c r="B15" s="186"/>
      <c r="C15" s="187"/>
      <c r="D15" s="142"/>
      <c r="E15" s="143"/>
      <c r="F15" s="142">
        <v>43497</v>
      </c>
      <c r="G15" s="142">
        <v>43861.00002307105</v>
      </c>
      <c r="H15" s="147" t="str">
        <f t="shared" ca="1" si="0"/>
        <v>VALIDE</v>
      </c>
      <c r="I15" s="143"/>
      <c r="J15" s="143"/>
      <c r="K15" s="147" t="str">
        <f t="shared" ca="1" si="1"/>
        <v>EXPIRE</v>
      </c>
      <c r="L15" s="143"/>
      <c r="M15" s="143"/>
      <c r="N15" s="147" t="str">
        <f t="shared" ca="1" si="2"/>
        <v>EXPIRE</v>
      </c>
      <c r="O15" s="143"/>
      <c r="P15" s="143"/>
      <c r="Q15" s="147" t="str">
        <f t="shared" ca="1" si="3"/>
        <v>EXPIRE</v>
      </c>
      <c r="R15" s="143"/>
      <c r="S15" s="143"/>
      <c r="T15" s="147" t="str">
        <f t="shared" ca="1" si="4"/>
        <v>EXPIRE</v>
      </c>
      <c r="U15" s="119"/>
      <c r="V15" s="3"/>
      <c r="W15" s="147" t="str">
        <f t="shared" ca="1" si="5"/>
        <v>EXPIRE</v>
      </c>
      <c r="X15" s="96"/>
      <c r="Y15" s="3"/>
      <c r="Z15" s="147" t="str">
        <f t="shared" ca="1" si="6"/>
        <v>EXPIRE</v>
      </c>
      <c r="AA15" s="96"/>
      <c r="AB15" s="3"/>
      <c r="AC15" s="147" t="str">
        <f t="shared" ca="1" si="7"/>
        <v>EXPIRE</v>
      </c>
    </row>
    <row r="16" spans="1:29" s="29" customFormat="1" ht="15" customHeight="1">
      <c r="A16" s="131">
        <v>6</v>
      </c>
      <c r="B16" s="186"/>
      <c r="C16" s="187"/>
      <c r="D16" s="142"/>
      <c r="E16" s="143"/>
      <c r="F16" s="142">
        <v>43248</v>
      </c>
      <c r="G16" s="142">
        <v>43612.000025499576</v>
      </c>
      <c r="H16" s="147" t="str">
        <f t="shared" ca="1" si="0"/>
        <v>EXPIRE</v>
      </c>
      <c r="I16" s="143"/>
      <c r="J16" s="143"/>
      <c r="K16" s="147" t="str">
        <f t="shared" ca="1" si="1"/>
        <v>EXPIRE</v>
      </c>
      <c r="L16" s="143"/>
      <c r="M16" s="143"/>
      <c r="N16" s="147" t="str">
        <f t="shared" ca="1" si="2"/>
        <v>EXPIRE</v>
      </c>
      <c r="O16" s="143"/>
      <c r="P16" s="143"/>
      <c r="Q16" s="147" t="str">
        <f t="shared" ca="1" si="3"/>
        <v>EXPIRE</v>
      </c>
      <c r="R16" s="143"/>
      <c r="S16" s="143"/>
      <c r="T16" s="147" t="str">
        <f t="shared" ca="1" si="4"/>
        <v>EXPIRE</v>
      </c>
      <c r="U16" s="119"/>
      <c r="V16" s="3"/>
      <c r="W16" s="147" t="str">
        <f t="shared" ca="1" si="5"/>
        <v>EXPIRE</v>
      </c>
      <c r="X16" s="3"/>
      <c r="Y16" s="3"/>
      <c r="Z16" s="147" t="str">
        <f t="shared" ca="1" si="6"/>
        <v>EXPIRE</v>
      </c>
      <c r="AA16" s="3"/>
      <c r="AB16" s="3"/>
      <c r="AC16" s="147" t="str">
        <f t="shared" ca="1" si="7"/>
        <v>EXPIRE</v>
      </c>
    </row>
    <row r="17" spans="1:29" s="29" customFormat="1" ht="15" customHeight="1">
      <c r="A17" s="131">
        <v>7</v>
      </c>
      <c r="B17" s="186"/>
      <c r="C17" s="187"/>
      <c r="D17" s="142"/>
      <c r="E17" s="143"/>
      <c r="F17" s="142">
        <v>43272</v>
      </c>
      <c r="G17" s="142">
        <v>43636.000026713846</v>
      </c>
      <c r="H17" s="147" t="str">
        <f t="shared" ca="1" si="0"/>
        <v>EXPIRE</v>
      </c>
      <c r="I17" s="143"/>
      <c r="J17" s="143"/>
      <c r="K17" s="147" t="str">
        <f t="shared" ca="1" si="1"/>
        <v>EXPIRE</v>
      </c>
      <c r="L17" s="143"/>
      <c r="M17" s="143"/>
      <c r="N17" s="147" t="str">
        <f t="shared" ca="1" si="2"/>
        <v>EXPIRE</v>
      </c>
      <c r="O17" s="143"/>
      <c r="P17" s="143"/>
      <c r="Q17" s="147" t="str">
        <f t="shared" ca="1" si="3"/>
        <v>EXPIRE</v>
      </c>
      <c r="R17" s="145"/>
      <c r="S17" s="145"/>
      <c r="T17" s="147" t="str">
        <f t="shared" ca="1" si="4"/>
        <v>EXPIRE</v>
      </c>
      <c r="U17" s="119"/>
      <c r="V17" s="3"/>
      <c r="W17" s="147" t="str">
        <f t="shared" ca="1" si="5"/>
        <v>EXPIRE</v>
      </c>
      <c r="X17" s="96"/>
      <c r="Y17" s="3"/>
      <c r="Z17" s="147" t="str">
        <f t="shared" ca="1" si="6"/>
        <v>EXPIRE</v>
      </c>
      <c r="AA17" s="96"/>
      <c r="AB17" s="3"/>
      <c r="AC17" s="147" t="str">
        <f t="shared" ca="1" si="7"/>
        <v>EXPIRE</v>
      </c>
    </row>
    <row r="18" spans="1:29" s="29" customFormat="1" ht="15" customHeight="1">
      <c r="A18" s="131">
        <v>8</v>
      </c>
      <c r="B18" s="186"/>
      <c r="C18" s="187"/>
      <c r="D18" s="142"/>
      <c r="E18" s="143"/>
      <c r="F18" s="142">
        <v>43259</v>
      </c>
      <c r="G18" s="142">
        <v>43623.000027928108</v>
      </c>
      <c r="H18" s="147" t="str">
        <f t="shared" ca="1" si="0"/>
        <v>EXPIRE</v>
      </c>
      <c r="I18" s="143"/>
      <c r="J18" s="143"/>
      <c r="K18" s="147" t="str">
        <f t="shared" ca="1" si="1"/>
        <v>EXPIRE</v>
      </c>
      <c r="L18" s="143"/>
      <c r="M18" s="143"/>
      <c r="N18" s="147" t="str">
        <f t="shared" ca="1" si="2"/>
        <v>EXPIRE</v>
      </c>
      <c r="O18" s="143"/>
      <c r="P18" s="143"/>
      <c r="Q18" s="147" t="str">
        <f t="shared" ca="1" si="3"/>
        <v>EXPIRE</v>
      </c>
      <c r="R18" s="143"/>
      <c r="S18" s="143"/>
      <c r="T18" s="147" t="str">
        <f t="shared" ca="1" si="4"/>
        <v>EXPIRE</v>
      </c>
      <c r="U18" s="119"/>
      <c r="V18" s="3"/>
      <c r="W18" s="147" t="str">
        <f t="shared" ca="1" si="5"/>
        <v>EXPIRE</v>
      </c>
      <c r="X18" s="96"/>
      <c r="Y18" s="3"/>
      <c r="Z18" s="147" t="str">
        <f t="shared" ca="1" si="6"/>
        <v>EXPIRE</v>
      </c>
      <c r="AA18" s="96"/>
      <c r="AB18" s="3"/>
      <c r="AC18" s="147" t="str">
        <f t="shared" ca="1" si="7"/>
        <v>EXPIRE</v>
      </c>
    </row>
    <row r="19" spans="1:29" s="29" customFormat="1" ht="15" customHeight="1">
      <c r="A19" s="131">
        <v>9</v>
      </c>
      <c r="B19" s="186"/>
      <c r="C19" s="187"/>
      <c r="D19" s="142"/>
      <c r="E19" s="143"/>
      <c r="F19" s="142">
        <v>43441</v>
      </c>
      <c r="G19" s="142">
        <v>43805.000029142378</v>
      </c>
      <c r="H19" s="147" t="str">
        <f t="shared" ca="1" si="0"/>
        <v>VALIDE</v>
      </c>
      <c r="I19" s="143"/>
      <c r="J19" s="143"/>
      <c r="K19" s="147" t="str">
        <f t="shared" ca="1" si="1"/>
        <v>EXPIRE</v>
      </c>
      <c r="L19" s="143"/>
      <c r="M19" s="143"/>
      <c r="N19" s="147" t="str">
        <f t="shared" ca="1" si="2"/>
        <v>EXPIRE</v>
      </c>
      <c r="O19" s="143"/>
      <c r="P19" s="143"/>
      <c r="Q19" s="147" t="str">
        <f t="shared" ca="1" si="3"/>
        <v>EXPIRE</v>
      </c>
      <c r="R19" s="143"/>
      <c r="S19" s="143"/>
      <c r="T19" s="147" t="str">
        <f t="shared" ca="1" si="4"/>
        <v>EXPIRE</v>
      </c>
      <c r="U19" s="119"/>
      <c r="V19" s="3"/>
      <c r="W19" s="147" t="str">
        <f t="shared" ca="1" si="5"/>
        <v>EXPIRE</v>
      </c>
      <c r="X19" s="96"/>
      <c r="Y19" s="3"/>
      <c r="Z19" s="147" t="str">
        <f t="shared" ca="1" si="6"/>
        <v>EXPIRE</v>
      </c>
      <c r="AA19" s="96"/>
      <c r="AB19" s="3"/>
      <c r="AC19" s="147" t="str">
        <f t="shared" ca="1" si="7"/>
        <v>EXPIRE</v>
      </c>
    </row>
    <row r="20" spans="1:29" s="29" customFormat="1" ht="15" customHeight="1">
      <c r="A20" s="132">
        <v>10</v>
      </c>
      <c r="B20" s="186"/>
      <c r="C20" s="187"/>
      <c r="D20" s="142"/>
      <c r="E20" s="143"/>
      <c r="F20" s="142">
        <v>43441</v>
      </c>
      <c r="G20" s="142">
        <v>43805.000030356641</v>
      </c>
      <c r="H20" s="147" t="str">
        <f t="shared" ca="1" si="0"/>
        <v>VALIDE</v>
      </c>
      <c r="I20" s="144"/>
      <c r="J20" s="144"/>
      <c r="K20" s="147" t="str">
        <f t="shared" ca="1" si="1"/>
        <v>EXPIRE</v>
      </c>
      <c r="L20" s="144"/>
      <c r="M20" s="144"/>
      <c r="N20" s="147" t="str">
        <f t="shared" ca="1" si="2"/>
        <v>EXPIRE</v>
      </c>
      <c r="O20" s="143"/>
      <c r="P20" s="143"/>
      <c r="Q20" s="147" t="str">
        <f t="shared" ca="1" si="3"/>
        <v>EXPIRE</v>
      </c>
      <c r="R20" s="144"/>
      <c r="S20" s="144"/>
      <c r="T20" s="147" t="str">
        <f t="shared" ca="1" si="4"/>
        <v>EXPIRE</v>
      </c>
      <c r="U20" s="83"/>
      <c r="V20" s="83"/>
      <c r="W20" s="147" t="str">
        <f t="shared" ca="1" si="5"/>
        <v>EXPIRE</v>
      </c>
      <c r="X20" s="83"/>
      <c r="Y20" s="83"/>
      <c r="Z20" s="147" t="str">
        <f t="shared" ca="1" si="6"/>
        <v>EXPIRE</v>
      </c>
      <c r="AA20" s="83"/>
      <c r="AB20" s="83"/>
      <c r="AC20" s="147" t="str">
        <f t="shared" ca="1" si="7"/>
        <v>EXPIRE</v>
      </c>
    </row>
    <row r="21" spans="1:29" s="29" customFormat="1" ht="15" customHeight="1">
      <c r="A21" s="132">
        <v>11</v>
      </c>
      <c r="B21" s="186"/>
      <c r="C21" s="187"/>
      <c r="D21" s="142"/>
      <c r="E21" s="143"/>
      <c r="F21" s="142">
        <v>43374</v>
      </c>
      <c r="G21" s="142">
        <v>43738.000033999437</v>
      </c>
      <c r="H21" s="147" t="str">
        <f t="shared" ca="1" si="0"/>
        <v>VALIDE</v>
      </c>
      <c r="I21" s="144"/>
      <c r="J21" s="144"/>
      <c r="K21" s="147" t="str">
        <f t="shared" ca="1" si="1"/>
        <v>EXPIRE</v>
      </c>
      <c r="L21" s="144"/>
      <c r="M21" s="144"/>
      <c r="N21" s="147" t="str">
        <f t="shared" ca="1" si="2"/>
        <v>EXPIRE</v>
      </c>
      <c r="O21" s="143"/>
      <c r="P21" s="143"/>
      <c r="Q21" s="147" t="str">
        <f t="shared" ca="1" si="3"/>
        <v>EXPIRE</v>
      </c>
      <c r="R21" s="144"/>
      <c r="S21" s="144"/>
      <c r="T21" s="147" t="str">
        <f t="shared" ca="1" si="4"/>
        <v>EXPIRE</v>
      </c>
      <c r="U21" s="83"/>
      <c r="V21" s="83"/>
      <c r="W21" s="147" t="str">
        <f t="shared" ca="1" si="5"/>
        <v>EXPIRE</v>
      </c>
      <c r="X21" s="83"/>
      <c r="Y21" s="83"/>
      <c r="Z21" s="147" t="str">
        <f t="shared" ca="1" si="6"/>
        <v>EXPIRE</v>
      </c>
      <c r="AA21" s="83"/>
      <c r="AB21" s="83"/>
      <c r="AC21" s="147" t="str">
        <f t="shared" ca="1" si="7"/>
        <v>EXPIRE</v>
      </c>
    </row>
    <row r="22" spans="1:29" s="29" customFormat="1" ht="15" customHeight="1">
      <c r="A22" s="132">
        <v>12</v>
      </c>
      <c r="B22" s="186"/>
      <c r="C22" s="187"/>
      <c r="D22" s="142"/>
      <c r="E22" s="143"/>
      <c r="F22" s="142">
        <v>43236</v>
      </c>
      <c r="G22" s="142">
        <v>43600.000035213707</v>
      </c>
      <c r="H22" s="147" t="str">
        <f t="shared" ca="1" si="0"/>
        <v>EXPIRE</v>
      </c>
      <c r="I22" s="144"/>
      <c r="J22" s="144"/>
      <c r="K22" s="147" t="str">
        <f t="shared" ca="1" si="1"/>
        <v>EXPIRE</v>
      </c>
      <c r="L22" s="144"/>
      <c r="M22" s="144"/>
      <c r="N22" s="147" t="str">
        <f t="shared" ca="1" si="2"/>
        <v>EXPIRE</v>
      </c>
      <c r="O22" s="144"/>
      <c r="P22" s="144"/>
      <c r="Q22" s="147" t="str">
        <f t="shared" ca="1" si="3"/>
        <v>EXPIRE</v>
      </c>
      <c r="R22" s="144"/>
      <c r="S22" s="144"/>
      <c r="T22" s="147" t="str">
        <f t="shared" ca="1" si="4"/>
        <v>EXPIRE</v>
      </c>
      <c r="U22" s="83"/>
      <c r="V22" s="83"/>
      <c r="W22" s="147" t="str">
        <f t="shared" ca="1" si="5"/>
        <v>EXPIRE</v>
      </c>
      <c r="X22" s="127"/>
      <c r="Y22" s="127"/>
      <c r="Z22" s="147" t="str">
        <f t="shared" ca="1" si="6"/>
        <v>EXPIRE</v>
      </c>
      <c r="AA22" s="83"/>
      <c r="AB22" s="83"/>
      <c r="AC22" s="147" t="str">
        <f t="shared" ca="1" si="7"/>
        <v>EXPIRE</v>
      </c>
    </row>
    <row r="23" spans="1:29" s="29" customFormat="1" ht="15" customHeight="1">
      <c r="A23" s="131">
        <v>13</v>
      </c>
      <c r="B23" s="186"/>
      <c r="C23" s="187"/>
      <c r="D23" s="142"/>
      <c r="E23" s="143"/>
      <c r="F23" s="142">
        <v>43447</v>
      </c>
      <c r="G23" s="142">
        <v>43811.000037642239</v>
      </c>
      <c r="H23" s="147" t="str">
        <f t="shared" ca="1" si="0"/>
        <v>VALIDE</v>
      </c>
      <c r="I23" s="143"/>
      <c r="J23" s="143"/>
      <c r="K23" s="147" t="str">
        <f t="shared" ca="1" si="1"/>
        <v>EXPIRE</v>
      </c>
      <c r="L23" s="143"/>
      <c r="M23" s="143"/>
      <c r="N23" s="147" t="str">
        <f t="shared" ca="1" si="2"/>
        <v>EXPIRE</v>
      </c>
      <c r="O23" s="143"/>
      <c r="P23" s="143"/>
      <c r="Q23" s="147" t="str">
        <f t="shared" ca="1" si="3"/>
        <v>EXPIRE</v>
      </c>
      <c r="R23" s="143"/>
      <c r="S23" s="143"/>
      <c r="T23" s="147" t="str">
        <f t="shared" ca="1" si="4"/>
        <v>EXPIRE</v>
      </c>
      <c r="U23" s="119"/>
      <c r="V23" s="3"/>
      <c r="W23" s="147" t="str">
        <f t="shared" ca="1" si="5"/>
        <v>EXPIRE</v>
      </c>
      <c r="X23" s="96"/>
      <c r="Y23" s="3"/>
      <c r="Z23" s="147" t="str">
        <f t="shared" ca="1" si="6"/>
        <v>EXPIRE</v>
      </c>
      <c r="AA23" s="96"/>
      <c r="AB23" s="3"/>
      <c r="AC23" s="147" t="str">
        <f t="shared" ca="1" si="7"/>
        <v>EXPIRE</v>
      </c>
    </row>
    <row r="24" spans="1:29" s="29" customFormat="1" ht="15" customHeight="1">
      <c r="A24" s="131">
        <v>14</v>
      </c>
      <c r="B24" s="186"/>
      <c r="C24" s="187"/>
      <c r="D24" s="142"/>
      <c r="E24" s="143"/>
      <c r="F24" s="142">
        <v>43495</v>
      </c>
      <c r="G24" s="142">
        <v>43859.000038856502</v>
      </c>
      <c r="H24" s="147" t="str">
        <f t="shared" ca="1" si="0"/>
        <v>VALIDE</v>
      </c>
      <c r="I24" s="143"/>
      <c r="J24" s="143"/>
      <c r="K24" s="147" t="str">
        <f t="shared" ca="1" si="1"/>
        <v>EXPIRE</v>
      </c>
      <c r="L24" s="143"/>
      <c r="M24" s="143"/>
      <c r="N24" s="147" t="str">
        <f t="shared" ca="1" si="2"/>
        <v>EXPIRE</v>
      </c>
      <c r="O24" s="143"/>
      <c r="P24" s="143"/>
      <c r="Q24" s="147" t="str">
        <f t="shared" ca="1" si="3"/>
        <v>EXPIRE</v>
      </c>
      <c r="R24" s="143"/>
      <c r="S24" s="143"/>
      <c r="T24" s="147" t="str">
        <f t="shared" ca="1" si="4"/>
        <v>EXPIRE</v>
      </c>
      <c r="U24" s="119"/>
      <c r="V24" s="3"/>
      <c r="W24" s="147" t="str">
        <f t="shared" ca="1" si="5"/>
        <v>EXPIRE</v>
      </c>
      <c r="X24" s="96"/>
      <c r="Y24" s="3"/>
      <c r="Z24" s="147" t="str">
        <f t="shared" ca="1" si="6"/>
        <v>EXPIRE</v>
      </c>
      <c r="AA24" s="96"/>
      <c r="AB24" s="3"/>
      <c r="AC24" s="147" t="str">
        <f t="shared" ca="1" si="7"/>
        <v>EXPIRE</v>
      </c>
    </row>
    <row r="25" spans="1:29" s="29" customFormat="1" ht="15" customHeight="1">
      <c r="A25" s="131">
        <v>15</v>
      </c>
      <c r="B25" s="186"/>
      <c r="C25" s="187"/>
      <c r="D25" s="142"/>
      <c r="E25" s="143"/>
      <c r="F25" s="142">
        <v>43482</v>
      </c>
      <c r="G25" s="142">
        <v>43846.000040070765</v>
      </c>
      <c r="H25" s="147" t="str">
        <f t="shared" ca="1" si="0"/>
        <v>VALIDE</v>
      </c>
      <c r="I25" s="143"/>
      <c r="J25" s="143"/>
      <c r="K25" s="147" t="str">
        <f t="shared" ca="1" si="1"/>
        <v>EXPIRE</v>
      </c>
      <c r="L25" s="143"/>
      <c r="M25" s="143"/>
      <c r="N25" s="147" t="str">
        <f t="shared" ca="1" si="2"/>
        <v>EXPIRE</v>
      </c>
      <c r="O25" s="143"/>
      <c r="P25" s="143"/>
      <c r="Q25" s="147" t="str">
        <f t="shared" ca="1" si="3"/>
        <v>EXPIRE</v>
      </c>
      <c r="R25" s="143"/>
      <c r="S25" s="143"/>
      <c r="T25" s="147" t="str">
        <f t="shared" ca="1" si="4"/>
        <v>EXPIRE</v>
      </c>
      <c r="U25" s="119"/>
      <c r="V25" s="3"/>
      <c r="W25" s="147" t="str">
        <f t="shared" ca="1" si="5"/>
        <v>EXPIRE</v>
      </c>
      <c r="X25" s="96"/>
      <c r="Y25" s="3"/>
      <c r="Z25" s="147" t="str">
        <f t="shared" ca="1" si="6"/>
        <v>EXPIRE</v>
      </c>
      <c r="AA25" s="96"/>
      <c r="AB25" s="3"/>
      <c r="AC25" s="147" t="str">
        <f t="shared" ca="1" si="7"/>
        <v>EXPIRE</v>
      </c>
    </row>
    <row r="26" spans="1:29" s="29" customFormat="1" ht="15" customHeight="1">
      <c r="A26" s="132">
        <v>16</v>
      </c>
      <c r="B26" s="186"/>
      <c r="C26" s="187"/>
      <c r="D26" s="142"/>
      <c r="E26" s="143"/>
      <c r="F26" s="142">
        <v>43468</v>
      </c>
      <c r="G26" s="142">
        <v>43832.000041285035</v>
      </c>
      <c r="H26" s="147" t="str">
        <f t="shared" ca="1" si="0"/>
        <v>VALIDE</v>
      </c>
      <c r="I26" s="144"/>
      <c r="J26" s="144"/>
      <c r="K26" s="147" t="str">
        <f t="shared" ca="1" si="1"/>
        <v>EXPIRE</v>
      </c>
      <c r="L26" s="144"/>
      <c r="M26" s="144"/>
      <c r="N26" s="147" t="str">
        <f t="shared" ca="1" si="2"/>
        <v>EXPIRE</v>
      </c>
      <c r="O26" s="151"/>
      <c r="P26" s="151"/>
      <c r="Q26" s="147" t="str">
        <f t="shared" ca="1" si="3"/>
        <v>EXPIRE</v>
      </c>
      <c r="R26" s="144"/>
      <c r="S26" s="144"/>
      <c r="T26" s="147" t="str">
        <f t="shared" ca="1" si="4"/>
        <v>EXPIRE</v>
      </c>
      <c r="U26" s="83"/>
      <c r="V26" s="83"/>
      <c r="W26" s="147" t="str">
        <f t="shared" ca="1" si="5"/>
        <v>EXPIRE</v>
      </c>
      <c r="X26" s="83"/>
      <c r="Y26" s="83"/>
      <c r="Z26" s="147" t="str">
        <f t="shared" ca="1" si="6"/>
        <v>EXPIRE</v>
      </c>
      <c r="AA26" s="83"/>
      <c r="AB26" s="83"/>
      <c r="AC26" s="147" t="str">
        <f t="shared" ca="1" si="7"/>
        <v>EXPIRE</v>
      </c>
    </row>
    <row r="27" spans="1:29" s="29" customFormat="1" ht="15" customHeight="1">
      <c r="A27" s="131">
        <v>17</v>
      </c>
      <c r="B27" s="186"/>
      <c r="C27" s="187"/>
      <c r="D27" s="142"/>
      <c r="E27" s="143"/>
      <c r="F27" s="142">
        <v>43249</v>
      </c>
      <c r="G27" s="142">
        <v>43613.000042499298</v>
      </c>
      <c r="H27" s="147" t="str">
        <f t="shared" ca="1" si="0"/>
        <v>EXPIRE</v>
      </c>
      <c r="I27" s="143"/>
      <c r="J27" s="143"/>
      <c r="K27" s="147" t="str">
        <f t="shared" ca="1" si="1"/>
        <v>EXPIRE</v>
      </c>
      <c r="L27" s="143"/>
      <c r="M27" s="143"/>
      <c r="N27" s="147" t="str">
        <f t="shared" ca="1" si="2"/>
        <v>EXPIRE</v>
      </c>
      <c r="O27" s="143"/>
      <c r="P27" s="143"/>
      <c r="Q27" s="147" t="str">
        <f t="shared" ca="1" si="3"/>
        <v>EXPIRE</v>
      </c>
      <c r="R27" s="143"/>
      <c r="S27" s="143"/>
      <c r="T27" s="147" t="str">
        <f t="shared" ca="1" si="4"/>
        <v>EXPIRE</v>
      </c>
      <c r="U27" s="119"/>
      <c r="V27" s="3"/>
      <c r="W27" s="147" t="str">
        <f t="shared" ca="1" si="5"/>
        <v>EXPIRE</v>
      </c>
      <c r="X27" s="96"/>
      <c r="Y27" s="3"/>
      <c r="Z27" s="147" t="str">
        <f t="shared" ca="1" si="6"/>
        <v>EXPIRE</v>
      </c>
      <c r="AA27" s="96"/>
      <c r="AB27" s="3"/>
      <c r="AC27" s="147" t="str">
        <f t="shared" ca="1" si="7"/>
        <v>EXPIRE</v>
      </c>
    </row>
    <row r="28" spans="1:29" s="29" customFormat="1" ht="15" customHeight="1">
      <c r="A28" s="131">
        <v>18</v>
      </c>
      <c r="B28" s="186"/>
      <c r="C28" s="187"/>
      <c r="D28" s="142"/>
      <c r="E28" s="143"/>
      <c r="F28" s="142">
        <v>43531</v>
      </c>
      <c r="G28" s="142">
        <v>43896.000043713568</v>
      </c>
      <c r="H28" s="147" t="str">
        <f t="shared" ca="1" si="0"/>
        <v>VALIDE</v>
      </c>
      <c r="I28" s="143"/>
      <c r="J28" s="143"/>
      <c r="K28" s="147" t="str">
        <f t="shared" ca="1" si="1"/>
        <v>EXPIRE</v>
      </c>
      <c r="L28" s="143"/>
      <c r="M28" s="143"/>
      <c r="N28" s="147" t="str">
        <f t="shared" ca="1" si="2"/>
        <v>EXPIRE</v>
      </c>
      <c r="O28" s="143"/>
      <c r="P28" s="143"/>
      <c r="Q28" s="147" t="str">
        <f t="shared" ca="1" si="3"/>
        <v>EXPIRE</v>
      </c>
      <c r="R28" s="143"/>
      <c r="S28" s="143"/>
      <c r="T28" s="147" t="str">
        <f t="shared" ca="1" si="4"/>
        <v>EXPIRE</v>
      </c>
      <c r="U28" s="119"/>
      <c r="V28" s="3"/>
      <c r="W28" s="147" t="str">
        <f t="shared" ca="1" si="5"/>
        <v>EXPIRE</v>
      </c>
      <c r="X28" s="96"/>
      <c r="Y28" s="3"/>
      <c r="Z28" s="147" t="str">
        <f t="shared" ca="1" si="6"/>
        <v>EXPIRE</v>
      </c>
      <c r="AA28" s="96"/>
      <c r="AB28" s="3"/>
      <c r="AC28" s="147" t="str">
        <f t="shared" ca="1" si="7"/>
        <v>EXPIRE</v>
      </c>
    </row>
    <row r="29" spans="1:29" s="29" customFormat="1" ht="15" customHeight="1">
      <c r="A29" s="131">
        <v>19</v>
      </c>
      <c r="B29" s="186"/>
      <c r="C29" s="187"/>
      <c r="D29" s="142"/>
      <c r="E29" s="143"/>
      <c r="F29" s="142">
        <v>43494</v>
      </c>
      <c r="G29" s="142">
        <v>43858.00004492783</v>
      </c>
      <c r="H29" s="147" t="str">
        <f t="shared" ca="1" si="0"/>
        <v>VALIDE</v>
      </c>
      <c r="I29" s="143"/>
      <c r="J29" s="143"/>
      <c r="K29" s="147" t="str">
        <f t="shared" ca="1" si="1"/>
        <v>EXPIRE</v>
      </c>
      <c r="L29" s="143"/>
      <c r="M29" s="143"/>
      <c r="N29" s="147" t="str">
        <f t="shared" ca="1" si="2"/>
        <v>EXPIRE</v>
      </c>
      <c r="O29" s="143"/>
      <c r="P29" s="143"/>
      <c r="Q29" s="147" t="str">
        <f t="shared" ca="1" si="3"/>
        <v>EXPIRE</v>
      </c>
      <c r="R29" s="143"/>
      <c r="S29" s="143"/>
      <c r="T29" s="147" t="str">
        <f t="shared" ca="1" si="4"/>
        <v>EXPIRE</v>
      </c>
      <c r="U29" s="119"/>
      <c r="V29" s="3"/>
      <c r="W29" s="147" t="str">
        <f t="shared" ca="1" si="5"/>
        <v>EXPIRE</v>
      </c>
      <c r="X29" s="96"/>
      <c r="Y29" s="3"/>
      <c r="Z29" s="147" t="str">
        <f t="shared" ca="1" si="6"/>
        <v>EXPIRE</v>
      </c>
      <c r="AA29" s="96"/>
      <c r="AB29" s="3"/>
      <c r="AC29" s="147" t="str">
        <f t="shared" ca="1" si="7"/>
        <v>EXPIRE</v>
      </c>
    </row>
    <row r="30" spans="1:29" s="29" customFormat="1" ht="15" customHeight="1">
      <c r="A30" s="131">
        <v>20</v>
      </c>
      <c r="B30" s="186"/>
      <c r="C30" s="187"/>
      <c r="D30" s="142"/>
      <c r="E30" s="143"/>
      <c r="F30" s="142">
        <v>43222</v>
      </c>
      <c r="G30" s="142">
        <v>43586.000046142093</v>
      </c>
      <c r="H30" s="147" t="str">
        <f t="shared" ca="1" si="0"/>
        <v>EXPIRE</v>
      </c>
      <c r="I30" s="143"/>
      <c r="J30" s="143"/>
      <c r="K30" s="147" t="str">
        <f t="shared" ca="1" si="1"/>
        <v>EXPIRE</v>
      </c>
      <c r="L30" s="143"/>
      <c r="M30" s="143"/>
      <c r="N30" s="147" t="str">
        <f t="shared" ca="1" si="2"/>
        <v>EXPIRE</v>
      </c>
      <c r="O30" s="143"/>
      <c r="P30" s="143"/>
      <c r="Q30" s="147" t="str">
        <f t="shared" ca="1" si="3"/>
        <v>EXPIRE</v>
      </c>
      <c r="R30" s="143"/>
      <c r="S30" s="143"/>
      <c r="T30" s="147" t="str">
        <f t="shared" ca="1" si="4"/>
        <v>EXPIRE</v>
      </c>
      <c r="U30" s="119"/>
      <c r="V30" s="3"/>
      <c r="W30" s="147" t="str">
        <f t="shared" ca="1" si="5"/>
        <v>EXPIRE</v>
      </c>
      <c r="X30" s="96"/>
      <c r="Y30" s="3"/>
      <c r="Z30" s="147" t="str">
        <f t="shared" ca="1" si="6"/>
        <v>EXPIRE</v>
      </c>
      <c r="AA30" s="96"/>
      <c r="AB30" s="3"/>
      <c r="AC30" s="147" t="str">
        <f t="shared" ca="1" si="7"/>
        <v>EXPIRE</v>
      </c>
    </row>
    <row r="31" spans="1:29" s="29" customFormat="1" ht="15" customHeight="1">
      <c r="A31" s="131">
        <v>21</v>
      </c>
      <c r="B31" s="186"/>
      <c r="C31" s="187"/>
      <c r="D31" s="142"/>
      <c r="E31" s="143"/>
      <c r="F31" s="142">
        <v>43487</v>
      </c>
      <c r="G31" s="142">
        <v>43851.000047356363</v>
      </c>
      <c r="H31" s="147" t="str">
        <f t="shared" ca="1" si="0"/>
        <v>VALIDE</v>
      </c>
      <c r="I31" s="143"/>
      <c r="J31" s="143"/>
      <c r="K31" s="147" t="str">
        <f t="shared" ca="1" si="1"/>
        <v>EXPIRE</v>
      </c>
      <c r="L31" s="143"/>
      <c r="M31" s="143"/>
      <c r="N31" s="147" t="str">
        <f t="shared" ca="1" si="2"/>
        <v>EXPIRE</v>
      </c>
      <c r="O31" s="143"/>
      <c r="P31" s="143"/>
      <c r="Q31" s="147" t="str">
        <f t="shared" ca="1" si="3"/>
        <v>EXPIRE</v>
      </c>
      <c r="R31" s="143"/>
      <c r="S31" s="143"/>
      <c r="T31" s="147" t="str">
        <f t="shared" ca="1" si="4"/>
        <v>EXPIRE</v>
      </c>
      <c r="U31" s="119"/>
      <c r="V31" s="3"/>
      <c r="W31" s="147" t="str">
        <f t="shared" ca="1" si="5"/>
        <v>EXPIRE</v>
      </c>
      <c r="X31" s="96"/>
      <c r="Y31" s="3"/>
      <c r="Z31" s="147" t="str">
        <f t="shared" ca="1" si="6"/>
        <v>EXPIRE</v>
      </c>
      <c r="AA31" s="96"/>
      <c r="AB31" s="3"/>
      <c r="AC31" s="147" t="str">
        <f t="shared" ca="1" si="7"/>
        <v>EXPIRE</v>
      </c>
    </row>
    <row r="32" spans="1:29" s="29" customFormat="1" ht="15" customHeight="1">
      <c r="A32" s="131">
        <v>22</v>
      </c>
      <c r="B32" s="186"/>
      <c r="C32" s="187"/>
      <c r="D32" s="142"/>
      <c r="E32" s="143"/>
      <c r="F32" s="142">
        <v>43535</v>
      </c>
      <c r="G32" s="142">
        <v>43900.000048570626</v>
      </c>
      <c r="H32" s="147" t="str">
        <f t="shared" ca="1" si="0"/>
        <v>VALIDE</v>
      </c>
      <c r="I32" s="143"/>
      <c r="J32" s="143"/>
      <c r="K32" s="147" t="str">
        <f t="shared" ca="1" si="1"/>
        <v>EXPIRE</v>
      </c>
      <c r="L32" s="143"/>
      <c r="M32" s="143"/>
      <c r="N32" s="147" t="str">
        <f t="shared" ca="1" si="2"/>
        <v>EXPIRE</v>
      </c>
      <c r="O32" s="143"/>
      <c r="P32" s="143"/>
      <c r="Q32" s="147" t="str">
        <f t="shared" ca="1" si="3"/>
        <v>EXPIRE</v>
      </c>
      <c r="R32" s="143"/>
      <c r="S32" s="143"/>
      <c r="T32" s="147" t="str">
        <f t="shared" ca="1" si="4"/>
        <v>EXPIRE</v>
      </c>
      <c r="U32" s="119"/>
      <c r="V32" s="3"/>
      <c r="W32" s="147" t="str">
        <f t="shared" ca="1" si="5"/>
        <v>EXPIRE</v>
      </c>
      <c r="X32" s="96"/>
      <c r="Y32" s="3"/>
      <c r="Z32" s="147" t="str">
        <f t="shared" ca="1" si="6"/>
        <v>EXPIRE</v>
      </c>
      <c r="AA32" s="96"/>
      <c r="AB32" s="3"/>
      <c r="AC32" s="147" t="str">
        <f t="shared" ca="1" si="7"/>
        <v>EXPIRE</v>
      </c>
    </row>
    <row r="33" spans="1:29" s="29" customFormat="1" ht="15" customHeight="1">
      <c r="A33" s="131">
        <v>23</v>
      </c>
      <c r="B33" s="186"/>
      <c r="C33" s="187"/>
      <c r="D33" s="142"/>
      <c r="E33" s="143"/>
      <c r="F33" s="142">
        <v>43461</v>
      </c>
      <c r="G33" s="142">
        <v>43825.000049784896</v>
      </c>
      <c r="H33" s="147" t="str">
        <f t="shared" ca="1" si="0"/>
        <v>VALIDE</v>
      </c>
      <c r="I33" s="143"/>
      <c r="J33" s="143"/>
      <c r="K33" s="147" t="str">
        <f t="shared" ca="1" si="1"/>
        <v>EXPIRE</v>
      </c>
      <c r="L33" s="143"/>
      <c r="M33" s="143"/>
      <c r="N33" s="147" t="str">
        <f t="shared" ca="1" si="2"/>
        <v>EXPIRE</v>
      </c>
      <c r="O33" s="143"/>
      <c r="P33" s="143"/>
      <c r="Q33" s="147" t="str">
        <f t="shared" ca="1" si="3"/>
        <v>EXPIRE</v>
      </c>
      <c r="R33" s="143"/>
      <c r="S33" s="143"/>
      <c r="T33" s="147" t="str">
        <f t="shared" ca="1" si="4"/>
        <v>EXPIRE</v>
      </c>
      <c r="U33" s="119"/>
      <c r="V33" s="3"/>
      <c r="W33" s="147" t="str">
        <f t="shared" ca="1" si="5"/>
        <v>EXPIRE</v>
      </c>
      <c r="X33" s="96"/>
      <c r="Y33" s="3"/>
      <c r="Z33" s="147" t="str">
        <f t="shared" ca="1" si="6"/>
        <v>EXPIRE</v>
      </c>
      <c r="AA33" s="96"/>
      <c r="AB33" s="3"/>
      <c r="AC33" s="147" t="str">
        <f t="shared" ca="1" si="7"/>
        <v>EXPIRE</v>
      </c>
    </row>
    <row r="34" spans="1:29" s="29" customFormat="1" ht="15" customHeight="1">
      <c r="A34" s="131">
        <v>23</v>
      </c>
      <c r="B34" s="186"/>
      <c r="C34" s="187"/>
      <c r="D34" s="142"/>
      <c r="E34" s="143"/>
      <c r="F34" s="142">
        <v>43447</v>
      </c>
      <c r="G34" s="142">
        <v>43811.000050999159</v>
      </c>
      <c r="H34" s="147" t="str">
        <f t="shared" ca="1" si="0"/>
        <v>VALIDE</v>
      </c>
      <c r="I34" s="143"/>
      <c r="J34" s="143"/>
      <c r="K34" s="147" t="str">
        <f t="shared" ca="1" si="1"/>
        <v>EXPIRE</v>
      </c>
      <c r="L34" s="143"/>
      <c r="M34" s="143"/>
      <c r="N34" s="147" t="str">
        <f t="shared" ca="1" si="2"/>
        <v>EXPIRE</v>
      </c>
      <c r="O34" s="143"/>
      <c r="P34" s="143"/>
      <c r="Q34" s="147" t="str">
        <f t="shared" ca="1" si="3"/>
        <v>EXPIRE</v>
      </c>
      <c r="R34" s="143"/>
      <c r="S34" s="143"/>
      <c r="T34" s="147" t="str">
        <f t="shared" ca="1" si="4"/>
        <v>EXPIRE</v>
      </c>
      <c r="U34" s="119"/>
      <c r="V34" s="3"/>
      <c r="W34" s="147" t="str">
        <f t="shared" ca="1" si="5"/>
        <v>EXPIRE</v>
      </c>
      <c r="X34" s="96"/>
      <c r="Y34" s="3"/>
      <c r="Z34" s="147" t="str">
        <f t="shared" ca="1" si="6"/>
        <v>EXPIRE</v>
      </c>
      <c r="AA34" s="96"/>
      <c r="AB34" s="3"/>
      <c r="AC34" s="147" t="str">
        <f t="shared" ca="1" si="7"/>
        <v>EXPIRE</v>
      </c>
    </row>
    <row r="35" spans="1:29" s="29" customFormat="1" ht="15" customHeight="1">
      <c r="A35" s="131">
        <v>24</v>
      </c>
      <c r="B35" s="186"/>
      <c r="C35" s="187"/>
      <c r="D35" s="142"/>
      <c r="E35" s="143"/>
      <c r="F35" s="142">
        <v>43487</v>
      </c>
      <c r="G35" s="142">
        <v>43851.000052213421</v>
      </c>
      <c r="H35" s="147" t="str">
        <f t="shared" ca="1" si="0"/>
        <v>VALIDE</v>
      </c>
      <c r="I35" s="143"/>
      <c r="J35" s="143"/>
      <c r="K35" s="147" t="str">
        <f t="shared" ca="1" si="1"/>
        <v>EXPIRE</v>
      </c>
      <c r="L35" s="143"/>
      <c r="M35" s="143"/>
      <c r="N35" s="147" t="str">
        <f t="shared" ca="1" si="2"/>
        <v>EXPIRE</v>
      </c>
      <c r="O35" s="143"/>
      <c r="P35" s="143"/>
      <c r="Q35" s="147" t="str">
        <f t="shared" ca="1" si="3"/>
        <v>EXPIRE</v>
      </c>
      <c r="R35" s="143"/>
      <c r="S35" s="143"/>
      <c r="T35" s="147" t="str">
        <f t="shared" ca="1" si="4"/>
        <v>EXPIRE</v>
      </c>
      <c r="U35" s="119"/>
      <c r="V35" s="3"/>
      <c r="W35" s="147" t="str">
        <f t="shared" ca="1" si="5"/>
        <v>EXPIRE</v>
      </c>
      <c r="X35" s="96"/>
      <c r="Y35" s="3"/>
      <c r="Z35" s="147" t="str">
        <f t="shared" ca="1" si="6"/>
        <v>EXPIRE</v>
      </c>
      <c r="AA35" s="96"/>
      <c r="AB35" s="3"/>
      <c r="AC35" s="147" t="str">
        <f t="shared" ca="1" si="7"/>
        <v>EXPIRE</v>
      </c>
    </row>
    <row r="36" spans="1:29">
      <c r="A36" s="131">
        <v>25</v>
      </c>
      <c r="B36" s="186"/>
      <c r="C36" s="187"/>
      <c r="D36" s="142"/>
      <c r="E36" s="143"/>
      <c r="F36" s="142">
        <v>43521</v>
      </c>
      <c r="G36" s="142">
        <v>43885.000053427691</v>
      </c>
      <c r="H36" s="147" t="str">
        <f t="shared" ca="1" si="0"/>
        <v>VALIDE</v>
      </c>
      <c r="I36" s="143"/>
      <c r="J36" s="143"/>
      <c r="K36" s="147" t="str">
        <f t="shared" ca="1" si="1"/>
        <v>EXPIRE</v>
      </c>
      <c r="L36" s="143"/>
      <c r="M36" s="143"/>
      <c r="N36" s="147" t="str">
        <f t="shared" ca="1" si="2"/>
        <v>EXPIRE</v>
      </c>
      <c r="O36" s="143"/>
      <c r="P36" s="143"/>
      <c r="Q36" s="147" t="str">
        <f t="shared" ca="1" si="3"/>
        <v>EXPIRE</v>
      </c>
      <c r="R36" s="150"/>
      <c r="S36" s="150"/>
      <c r="T36" s="147" t="str">
        <f t="shared" ca="1" si="4"/>
        <v>EXPIRE</v>
      </c>
      <c r="U36" s="83"/>
      <c r="V36" s="83"/>
      <c r="W36" s="147" t="str">
        <f t="shared" ca="1" si="5"/>
        <v>EXPIRE</v>
      </c>
      <c r="X36" s="83"/>
      <c r="Y36" s="83"/>
      <c r="Z36" s="147" t="str">
        <f t="shared" ca="1" si="6"/>
        <v>EXPIRE</v>
      </c>
      <c r="AA36" s="83"/>
      <c r="AB36" s="83"/>
      <c r="AC36" s="147" t="str">
        <f t="shared" ca="1" si="7"/>
        <v>EXPIRE</v>
      </c>
    </row>
    <row r="37" spans="1:29" s="29" customFormat="1" ht="15" customHeight="1">
      <c r="A37" s="131">
        <v>26</v>
      </c>
      <c r="B37" s="186"/>
      <c r="C37" s="187"/>
      <c r="D37" s="142"/>
      <c r="E37" s="143"/>
      <c r="F37" s="142">
        <v>43515</v>
      </c>
      <c r="G37" s="142">
        <v>43879.000055856224</v>
      </c>
      <c r="H37" s="147" t="str">
        <f t="shared" ca="1" si="0"/>
        <v>VALIDE</v>
      </c>
      <c r="I37" s="143"/>
      <c r="J37" s="143"/>
      <c r="K37" s="147" t="str">
        <f t="shared" ca="1" si="1"/>
        <v>EXPIRE</v>
      </c>
      <c r="L37" s="143"/>
      <c r="M37" s="143"/>
      <c r="N37" s="147" t="str">
        <f t="shared" ca="1" si="2"/>
        <v>EXPIRE</v>
      </c>
      <c r="O37" s="143"/>
      <c r="P37" s="143"/>
      <c r="Q37" s="147" t="str">
        <f t="shared" ca="1" si="3"/>
        <v>EXPIRE</v>
      </c>
      <c r="R37" s="143"/>
      <c r="S37" s="143"/>
      <c r="T37" s="147" t="str">
        <f t="shared" ca="1" si="4"/>
        <v>EXPIRE</v>
      </c>
      <c r="U37" s="119"/>
      <c r="V37" s="3"/>
      <c r="W37" s="147" t="str">
        <f t="shared" ca="1" si="5"/>
        <v>EXPIRE</v>
      </c>
      <c r="X37" s="96"/>
      <c r="Y37" s="3"/>
      <c r="Z37" s="147" t="str">
        <f t="shared" ca="1" si="6"/>
        <v>EXPIRE</v>
      </c>
      <c r="AA37" s="96"/>
      <c r="AB37" s="3"/>
      <c r="AC37" s="147" t="str">
        <f t="shared" ca="1" si="7"/>
        <v>EXPIRE</v>
      </c>
    </row>
    <row r="38" spans="1:29" s="29" customFormat="1" ht="15" customHeight="1">
      <c r="A38" s="131">
        <v>27</v>
      </c>
      <c r="B38" s="186"/>
      <c r="C38" s="187"/>
      <c r="D38" s="142"/>
      <c r="E38" s="143"/>
      <c r="F38" s="142">
        <v>43222</v>
      </c>
      <c r="G38" s="142">
        <v>43586.000057070487</v>
      </c>
      <c r="H38" s="147" t="str">
        <f t="shared" ca="1" si="0"/>
        <v>EXPIRE</v>
      </c>
      <c r="I38" s="143"/>
      <c r="J38" s="143"/>
      <c r="K38" s="147" t="str">
        <f t="shared" ca="1" si="1"/>
        <v>EXPIRE</v>
      </c>
      <c r="L38" s="143"/>
      <c r="M38" s="143"/>
      <c r="N38" s="147" t="str">
        <f t="shared" ca="1" si="2"/>
        <v>EXPIRE</v>
      </c>
      <c r="O38" s="143"/>
      <c r="P38" s="143"/>
      <c r="Q38" s="147" t="str">
        <f t="shared" ca="1" si="3"/>
        <v>EXPIRE</v>
      </c>
      <c r="R38" s="143"/>
      <c r="S38" s="143"/>
      <c r="T38" s="147" t="str">
        <f t="shared" ca="1" si="4"/>
        <v>EXPIRE</v>
      </c>
      <c r="U38" s="119"/>
      <c r="V38" s="3"/>
      <c r="W38" s="147" t="str">
        <f t="shared" ca="1" si="5"/>
        <v>EXPIRE</v>
      </c>
      <c r="X38" s="96"/>
      <c r="Y38" s="3"/>
      <c r="Z38" s="147" t="str">
        <f t="shared" ca="1" si="6"/>
        <v>EXPIRE</v>
      </c>
      <c r="AA38" s="96"/>
      <c r="AB38" s="3"/>
      <c r="AC38" s="147" t="str">
        <f t="shared" ca="1" si="7"/>
        <v>EXPIRE</v>
      </c>
    </row>
    <row r="39" spans="1:29" s="29" customFormat="1" ht="15" customHeight="1">
      <c r="A39" s="132">
        <v>28</v>
      </c>
      <c r="B39" s="186"/>
      <c r="C39" s="187"/>
      <c r="D39" s="142"/>
      <c r="E39" s="143"/>
      <c r="F39" s="142">
        <v>43476</v>
      </c>
      <c r="G39" s="142">
        <v>43840.00005828475</v>
      </c>
      <c r="H39" s="147" t="str">
        <f t="shared" ca="1" si="0"/>
        <v>VALIDE</v>
      </c>
      <c r="I39" s="144"/>
      <c r="J39" s="144"/>
      <c r="K39" s="147" t="str">
        <f t="shared" ca="1" si="1"/>
        <v>EXPIRE</v>
      </c>
      <c r="L39" s="144"/>
      <c r="M39" s="144"/>
      <c r="N39" s="147" t="str">
        <f t="shared" ca="1" si="2"/>
        <v>EXPIRE</v>
      </c>
      <c r="O39" s="151"/>
      <c r="P39" s="151"/>
      <c r="Q39" s="147" t="str">
        <f t="shared" ca="1" si="3"/>
        <v>EXPIRE</v>
      </c>
      <c r="R39" s="144"/>
      <c r="S39" s="144"/>
      <c r="T39" s="147" t="str">
        <f t="shared" ca="1" si="4"/>
        <v>EXPIRE</v>
      </c>
      <c r="U39" s="83"/>
      <c r="V39" s="83"/>
      <c r="W39" s="147" t="str">
        <f t="shared" ca="1" si="5"/>
        <v>EXPIRE</v>
      </c>
      <c r="X39" s="127"/>
      <c r="Y39" s="128"/>
      <c r="Z39" s="147" t="str">
        <f t="shared" ca="1" si="6"/>
        <v>EXPIRE</v>
      </c>
      <c r="AA39" s="83"/>
      <c r="AB39" s="83"/>
      <c r="AC39" s="147" t="str">
        <f t="shared" ca="1" si="7"/>
        <v>EXPIRE</v>
      </c>
    </row>
    <row r="40" spans="1:29" s="29" customFormat="1" ht="15" customHeight="1">
      <c r="A40" s="132">
        <v>29</v>
      </c>
      <c r="B40" s="186"/>
      <c r="C40" s="187"/>
      <c r="D40" s="142"/>
      <c r="E40" s="143"/>
      <c r="F40" s="142">
        <v>43272</v>
      </c>
      <c r="G40" s="142">
        <v>43636.00005949902</v>
      </c>
      <c r="H40" s="147" t="str">
        <f t="shared" ca="1" si="0"/>
        <v>EXPIRE</v>
      </c>
      <c r="I40" s="144"/>
      <c r="J40" s="144"/>
      <c r="K40" s="147" t="str">
        <f t="shared" ca="1" si="1"/>
        <v>EXPIRE</v>
      </c>
      <c r="L40" s="144"/>
      <c r="M40" s="144"/>
      <c r="N40" s="147" t="str">
        <f t="shared" ca="1" si="2"/>
        <v>EXPIRE</v>
      </c>
      <c r="O40" s="151"/>
      <c r="P40" s="151"/>
      <c r="Q40" s="147" t="str">
        <f t="shared" ca="1" si="3"/>
        <v>EXPIRE</v>
      </c>
      <c r="R40" s="144"/>
      <c r="S40" s="144"/>
      <c r="T40" s="147" t="str">
        <f t="shared" ca="1" si="4"/>
        <v>EXPIRE</v>
      </c>
      <c r="U40" s="83"/>
      <c r="V40" s="83"/>
      <c r="W40" s="147" t="str">
        <f t="shared" ca="1" si="5"/>
        <v>EXPIRE</v>
      </c>
      <c r="X40" s="83"/>
      <c r="Y40" s="83"/>
      <c r="Z40" s="147" t="str">
        <f t="shared" ca="1" si="6"/>
        <v>EXPIRE</v>
      </c>
      <c r="AA40" s="83"/>
      <c r="AB40" s="83"/>
      <c r="AC40" s="147" t="str">
        <f t="shared" ca="1" si="7"/>
        <v>EXPIRE</v>
      </c>
    </row>
    <row r="41" spans="1:29" s="29" customFormat="1" ht="15" customHeight="1">
      <c r="A41" s="133">
        <v>30</v>
      </c>
      <c r="B41" s="186"/>
      <c r="C41" s="187"/>
      <c r="D41" s="142"/>
      <c r="E41" s="143"/>
      <c r="F41" s="142">
        <v>43231</v>
      </c>
      <c r="G41" s="142">
        <v>43595.000060713282</v>
      </c>
      <c r="H41" s="147" t="str">
        <f t="shared" ca="1" si="0"/>
        <v>EXPIRE</v>
      </c>
      <c r="I41" s="142"/>
      <c r="J41" s="142"/>
      <c r="K41" s="147" t="str">
        <f t="shared" ca="1" si="1"/>
        <v>EXPIRE</v>
      </c>
      <c r="L41" s="142"/>
      <c r="M41" s="142"/>
      <c r="N41" s="147" t="str">
        <f t="shared" ca="1" si="2"/>
        <v>EXPIRE</v>
      </c>
      <c r="O41" s="142"/>
      <c r="P41" s="142"/>
      <c r="Q41" s="147" t="str">
        <f t="shared" ca="1" si="3"/>
        <v>EXPIRE</v>
      </c>
      <c r="R41" s="142"/>
      <c r="S41" s="142"/>
      <c r="T41" s="147" t="str">
        <f t="shared" ca="1" si="4"/>
        <v>EXPIRE</v>
      </c>
      <c r="U41" s="124"/>
      <c r="V41" s="123"/>
      <c r="W41" s="147" t="str">
        <f t="shared" ca="1" si="5"/>
        <v>EXPIRE</v>
      </c>
      <c r="X41" s="125"/>
      <c r="Y41" s="123"/>
      <c r="Z41" s="147" t="str">
        <f t="shared" ca="1" si="6"/>
        <v>EXPIRE</v>
      </c>
      <c r="AA41" s="125"/>
      <c r="AB41" s="123"/>
      <c r="AC41" s="147" t="str">
        <f t="shared" ca="1" si="7"/>
        <v>EXPIRE</v>
      </c>
    </row>
    <row r="42" spans="1:29" s="29" customFormat="1" ht="15" customHeight="1">
      <c r="A42" s="132">
        <v>31</v>
      </c>
      <c r="B42" s="186"/>
      <c r="C42" s="187"/>
      <c r="D42" s="142"/>
      <c r="E42" s="143"/>
      <c r="F42" s="142">
        <v>43480</v>
      </c>
      <c r="G42" s="142">
        <v>43844.000061927552</v>
      </c>
      <c r="H42" s="147" t="str">
        <f t="shared" ca="1" si="0"/>
        <v>VALIDE</v>
      </c>
      <c r="I42" s="144"/>
      <c r="J42" s="144"/>
      <c r="K42" s="147" t="str">
        <f t="shared" ca="1" si="1"/>
        <v>EXPIRE</v>
      </c>
      <c r="L42" s="144"/>
      <c r="M42" s="144"/>
      <c r="N42" s="147" t="str">
        <f t="shared" ca="1" si="2"/>
        <v>EXPIRE</v>
      </c>
      <c r="O42" s="143"/>
      <c r="P42" s="143"/>
      <c r="Q42" s="147" t="str">
        <f t="shared" ca="1" si="3"/>
        <v>EXPIRE</v>
      </c>
      <c r="R42" s="144"/>
      <c r="S42" s="144"/>
      <c r="T42" s="147" t="str">
        <f t="shared" ca="1" si="4"/>
        <v>EXPIRE</v>
      </c>
      <c r="U42" s="83"/>
      <c r="V42" s="83"/>
      <c r="W42" s="147" t="str">
        <f t="shared" ca="1" si="5"/>
        <v>EXPIRE</v>
      </c>
      <c r="X42" s="83"/>
      <c r="Y42" s="83"/>
      <c r="Z42" s="147" t="str">
        <f t="shared" ca="1" si="6"/>
        <v>EXPIRE</v>
      </c>
      <c r="AA42" s="83"/>
      <c r="AB42" s="83"/>
      <c r="AC42" s="147" t="str">
        <f t="shared" ca="1" si="7"/>
        <v>EXPIRE</v>
      </c>
    </row>
    <row r="43" spans="1:29" s="29" customFormat="1" ht="15.75" customHeight="1">
      <c r="A43" s="131">
        <v>32</v>
      </c>
      <c r="B43" s="186"/>
      <c r="C43" s="187"/>
      <c r="D43" s="142"/>
      <c r="E43" s="143"/>
      <c r="F43" s="142">
        <v>43263</v>
      </c>
      <c r="G43" s="142">
        <v>43627.000063141815</v>
      </c>
      <c r="H43" s="147" t="str">
        <f t="shared" ca="1" si="0"/>
        <v>EXPIRE</v>
      </c>
      <c r="I43" s="143"/>
      <c r="J43" s="143"/>
      <c r="K43" s="147" t="str">
        <f t="shared" ca="1" si="1"/>
        <v>EXPIRE</v>
      </c>
      <c r="L43" s="143"/>
      <c r="M43" s="143"/>
      <c r="N43" s="147" t="str">
        <f t="shared" ca="1" si="2"/>
        <v>EXPIRE</v>
      </c>
      <c r="O43" s="143"/>
      <c r="P43" s="143"/>
      <c r="Q43" s="147" t="str">
        <f t="shared" ca="1" si="3"/>
        <v>EXPIRE</v>
      </c>
      <c r="R43" s="143"/>
      <c r="S43" s="143"/>
      <c r="T43" s="147" t="str">
        <f t="shared" ca="1" si="4"/>
        <v>EXPIRE</v>
      </c>
      <c r="U43" s="119"/>
      <c r="V43" s="3"/>
      <c r="W43" s="147" t="str">
        <f t="shared" ca="1" si="5"/>
        <v>EXPIRE</v>
      </c>
      <c r="X43" s="96"/>
      <c r="Y43" s="3"/>
      <c r="Z43" s="147" t="str">
        <f t="shared" ca="1" si="6"/>
        <v>EXPIRE</v>
      </c>
      <c r="AA43" s="96"/>
      <c r="AB43" s="3"/>
      <c r="AC43" s="147" t="str">
        <f t="shared" ca="1" si="7"/>
        <v>EXPIRE</v>
      </c>
    </row>
    <row r="44" spans="1:29" s="29" customFormat="1" ht="16.5" customHeight="1">
      <c r="A44" s="131">
        <v>33</v>
      </c>
      <c r="B44" s="186"/>
      <c r="C44" s="187"/>
      <c r="D44" s="142"/>
      <c r="E44" s="143"/>
      <c r="F44" s="142">
        <v>43236</v>
      </c>
      <c r="G44" s="142">
        <v>43600.000065570348</v>
      </c>
      <c r="H44" s="147" t="str">
        <f t="shared" ca="1" si="0"/>
        <v>EXPIRE</v>
      </c>
      <c r="I44" s="143"/>
      <c r="J44" s="143"/>
      <c r="K44" s="147" t="str">
        <f t="shared" ca="1" si="1"/>
        <v>EXPIRE</v>
      </c>
      <c r="L44" s="143"/>
      <c r="M44" s="143"/>
      <c r="N44" s="147" t="str">
        <f t="shared" ca="1" si="2"/>
        <v>EXPIRE</v>
      </c>
      <c r="O44" s="143"/>
      <c r="P44" s="143"/>
      <c r="Q44" s="147" t="str">
        <f t="shared" ca="1" si="3"/>
        <v>EXPIRE</v>
      </c>
      <c r="R44" s="143"/>
      <c r="S44" s="143"/>
      <c r="T44" s="147" t="str">
        <f t="shared" ca="1" si="4"/>
        <v>EXPIRE</v>
      </c>
      <c r="U44" s="119"/>
      <c r="V44" s="3"/>
      <c r="W44" s="147" t="str">
        <f t="shared" ca="1" si="5"/>
        <v>EXPIRE</v>
      </c>
      <c r="X44" s="96"/>
      <c r="Y44" s="3"/>
      <c r="Z44" s="147" t="str">
        <f t="shared" ca="1" si="6"/>
        <v>EXPIRE</v>
      </c>
      <c r="AA44" s="96"/>
      <c r="AB44" s="3"/>
      <c r="AC44" s="147" t="str">
        <f t="shared" ca="1" si="7"/>
        <v>EXPIRE</v>
      </c>
    </row>
    <row r="45" spans="1:29" s="29" customFormat="1" ht="15" customHeight="1">
      <c r="A45" s="131">
        <v>34</v>
      </c>
      <c r="B45" s="186"/>
      <c r="C45" s="187"/>
      <c r="D45" s="142"/>
      <c r="E45" s="143"/>
      <c r="F45" s="142">
        <v>43229</v>
      </c>
      <c r="G45" s="142">
        <v>43593.000067998881</v>
      </c>
      <c r="H45" s="147" t="str">
        <f t="shared" ca="1" si="0"/>
        <v>EXPIRE</v>
      </c>
      <c r="I45" s="143"/>
      <c r="J45" s="143"/>
      <c r="K45" s="147" t="str">
        <f t="shared" ca="1" si="1"/>
        <v>EXPIRE</v>
      </c>
      <c r="L45" s="143"/>
      <c r="M45" s="143"/>
      <c r="N45" s="147" t="str">
        <f t="shared" ca="1" si="2"/>
        <v>EXPIRE</v>
      </c>
      <c r="O45" s="143"/>
      <c r="P45" s="143"/>
      <c r="Q45" s="147" t="str">
        <f t="shared" ca="1" si="3"/>
        <v>EXPIRE</v>
      </c>
      <c r="R45" s="143"/>
      <c r="S45" s="143"/>
      <c r="T45" s="147" t="str">
        <f t="shared" ca="1" si="4"/>
        <v>EXPIRE</v>
      </c>
      <c r="U45" s="119"/>
      <c r="V45" s="3"/>
      <c r="W45" s="147" t="str">
        <f t="shared" ca="1" si="5"/>
        <v>EXPIRE</v>
      </c>
      <c r="X45" s="96"/>
      <c r="Y45" s="3"/>
      <c r="Z45" s="147" t="str">
        <f t="shared" ca="1" si="6"/>
        <v>EXPIRE</v>
      </c>
      <c r="AA45" s="96"/>
      <c r="AB45" s="3"/>
      <c r="AC45" s="147" t="str">
        <f t="shared" ca="1" si="7"/>
        <v>EXPIRE</v>
      </c>
    </row>
    <row r="46" spans="1:29" s="29" customFormat="1" ht="19.5" customHeight="1">
      <c r="A46" s="131">
        <v>35</v>
      </c>
      <c r="B46" s="186"/>
      <c r="C46" s="187"/>
      <c r="D46" s="142"/>
      <c r="E46" s="143"/>
      <c r="F46" s="142">
        <v>43441</v>
      </c>
      <c r="G46" s="142">
        <v>43805.000071641676</v>
      </c>
      <c r="H46" s="147" t="str">
        <f t="shared" ca="1" si="0"/>
        <v>VALIDE</v>
      </c>
      <c r="I46" s="143"/>
      <c r="J46" s="143"/>
      <c r="K46" s="147" t="str">
        <f t="shared" ca="1" si="1"/>
        <v>EXPIRE</v>
      </c>
      <c r="L46" s="143"/>
      <c r="M46" s="143"/>
      <c r="N46" s="147" t="str">
        <f t="shared" ca="1" si="2"/>
        <v>EXPIRE</v>
      </c>
      <c r="O46" s="143"/>
      <c r="P46" s="143"/>
      <c r="Q46" s="147" t="str">
        <f t="shared" ca="1" si="3"/>
        <v>EXPIRE</v>
      </c>
      <c r="R46" s="143"/>
      <c r="S46" s="143"/>
      <c r="T46" s="147" t="str">
        <f t="shared" ca="1" si="4"/>
        <v>EXPIRE</v>
      </c>
      <c r="U46" s="119"/>
      <c r="V46" s="3"/>
      <c r="W46" s="147" t="str">
        <f t="shared" ca="1" si="5"/>
        <v>EXPIRE</v>
      </c>
      <c r="X46" s="96"/>
      <c r="Y46" s="3"/>
      <c r="Z46" s="147" t="str">
        <f t="shared" ca="1" si="6"/>
        <v>EXPIRE</v>
      </c>
      <c r="AA46" s="96"/>
      <c r="AB46" s="3"/>
      <c r="AC46" s="147" t="str">
        <f t="shared" ca="1" si="7"/>
        <v>EXPIRE</v>
      </c>
    </row>
    <row r="47" spans="1:29" s="29" customFormat="1" ht="15" customHeight="1">
      <c r="A47" s="131">
        <v>36</v>
      </c>
      <c r="B47" s="186"/>
      <c r="C47" s="187"/>
      <c r="D47" s="142"/>
      <c r="E47" s="143"/>
      <c r="F47" s="142">
        <v>43214</v>
      </c>
      <c r="G47" s="142">
        <v>43578.000072855939</v>
      </c>
      <c r="H47" s="147" t="str">
        <f t="shared" ca="1" si="0"/>
        <v>EXPIRE</v>
      </c>
      <c r="I47" s="143"/>
      <c r="J47" s="143"/>
      <c r="K47" s="147" t="str">
        <f t="shared" ca="1" si="1"/>
        <v>EXPIRE</v>
      </c>
      <c r="L47" s="143"/>
      <c r="M47" s="143"/>
      <c r="N47" s="147" t="str">
        <f t="shared" ca="1" si="2"/>
        <v>EXPIRE</v>
      </c>
      <c r="O47" s="143"/>
      <c r="P47" s="143"/>
      <c r="Q47" s="147" t="str">
        <f t="shared" ca="1" si="3"/>
        <v>EXPIRE</v>
      </c>
      <c r="R47" s="143"/>
      <c r="S47" s="143"/>
      <c r="T47" s="147" t="str">
        <f t="shared" ca="1" si="4"/>
        <v>EXPIRE</v>
      </c>
      <c r="U47" s="119"/>
      <c r="V47" s="3"/>
      <c r="W47" s="147" t="str">
        <f t="shared" ca="1" si="5"/>
        <v>EXPIRE</v>
      </c>
      <c r="X47" s="96"/>
      <c r="Y47" s="3"/>
      <c r="Z47" s="147" t="str">
        <f t="shared" ca="1" si="6"/>
        <v>EXPIRE</v>
      </c>
      <c r="AA47" s="96"/>
      <c r="AB47" s="3"/>
      <c r="AC47" s="147" t="str">
        <f t="shared" ca="1" si="7"/>
        <v>EXPIRE</v>
      </c>
    </row>
    <row r="48" spans="1:29" s="29" customFormat="1" ht="15" customHeight="1">
      <c r="A48" s="134">
        <v>37</v>
      </c>
      <c r="B48" s="186"/>
      <c r="C48" s="187"/>
      <c r="D48" s="142"/>
      <c r="E48" s="143"/>
      <c r="F48" s="142">
        <v>43488</v>
      </c>
      <c r="G48" s="142">
        <v>43852.000074070209</v>
      </c>
      <c r="H48" s="147" t="str">
        <f t="shared" ca="1" si="0"/>
        <v>VALIDE</v>
      </c>
      <c r="I48" s="143"/>
      <c r="J48" s="143"/>
      <c r="K48" s="147" t="str">
        <f t="shared" ca="1" si="1"/>
        <v>EXPIRE</v>
      </c>
      <c r="L48" s="143"/>
      <c r="M48" s="143"/>
      <c r="N48" s="147" t="str">
        <f t="shared" ca="1" si="2"/>
        <v>EXPIRE</v>
      </c>
      <c r="O48" s="143"/>
      <c r="P48" s="143"/>
      <c r="Q48" s="147" t="str">
        <f t="shared" ca="1" si="3"/>
        <v>EXPIRE</v>
      </c>
      <c r="R48" s="143"/>
      <c r="S48" s="143"/>
      <c r="T48" s="147" t="str">
        <f t="shared" ca="1" si="4"/>
        <v>EXPIRE</v>
      </c>
      <c r="U48" s="119"/>
      <c r="V48" s="3"/>
      <c r="W48" s="147" t="str">
        <f t="shared" ca="1" si="5"/>
        <v>EXPIRE</v>
      </c>
      <c r="X48" s="96"/>
      <c r="Y48" s="3"/>
      <c r="Z48" s="147" t="str">
        <f t="shared" ca="1" si="6"/>
        <v>EXPIRE</v>
      </c>
      <c r="AA48" s="96"/>
      <c r="AB48" s="3"/>
      <c r="AC48" s="147" t="str">
        <f t="shared" ca="1" si="7"/>
        <v>EXPIRE</v>
      </c>
    </row>
    <row r="49" spans="1:29" s="29" customFormat="1" ht="15" customHeight="1">
      <c r="A49" s="134">
        <v>38</v>
      </c>
      <c r="B49" s="186"/>
      <c r="C49" s="187"/>
      <c r="D49" s="142"/>
      <c r="E49" s="143"/>
      <c r="F49" s="142">
        <v>43199</v>
      </c>
      <c r="G49" s="142">
        <v>43563.000075284472</v>
      </c>
      <c r="H49" s="147" t="str">
        <f t="shared" ca="1" si="0"/>
        <v>EXPIRE</v>
      </c>
      <c r="I49" s="143"/>
      <c r="J49" s="143"/>
      <c r="K49" s="147" t="str">
        <f t="shared" ca="1" si="1"/>
        <v>EXPIRE</v>
      </c>
      <c r="L49" s="143"/>
      <c r="M49" s="143"/>
      <c r="N49" s="147" t="str">
        <f t="shared" ca="1" si="2"/>
        <v>EXPIRE</v>
      </c>
      <c r="O49" s="143"/>
      <c r="P49" s="143"/>
      <c r="Q49" s="147" t="str">
        <f t="shared" ca="1" si="3"/>
        <v>EXPIRE</v>
      </c>
      <c r="R49" s="143"/>
      <c r="S49" s="143"/>
      <c r="T49" s="147" t="str">
        <f t="shared" ca="1" si="4"/>
        <v>EXPIRE</v>
      </c>
      <c r="U49" s="119"/>
      <c r="V49" s="3"/>
      <c r="W49" s="147" t="str">
        <f t="shared" ca="1" si="5"/>
        <v>EXPIRE</v>
      </c>
      <c r="X49" s="96"/>
      <c r="Y49" s="3"/>
      <c r="Z49" s="147" t="str">
        <f t="shared" ca="1" si="6"/>
        <v>EXPIRE</v>
      </c>
      <c r="AA49" s="96"/>
      <c r="AB49" s="3"/>
      <c r="AC49" s="147" t="str">
        <f t="shared" ca="1" si="7"/>
        <v>EXPIRE</v>
      </c>
    </row>
    <row r="50" spans="1:29" s="29" customFormat="1" ht="15.75" customHeight="1">
      <c r="A50" s="134">
        <v>39</v>
      </c>
      <c r="B50" s="186"/>
      <c r="C50" s="187"/>
      <c r="D50" s="142"/>
      <c r="E50" s="143"/>
      <c r="F50" s="142">
        <v>43469</v>
      </c>
      <c r="G50" s="142">
        <v>43833.000076498734</v>
      </c>
      <c r="H50" s="147" t="str">
        <f t="shared" ca="1" si="0"/>
        <v>VALIDE</v>
      </c>
      <c r="I50" s="143"/>
      <c r="J50" s="143"/>
      <c r="K50" s="147" t="str">
        <f t="shared" ca="1" si="1"/>
        <v>EXPIRE</v>
      </c>
      <c r="L50" s="143"/>
      <c r="M50" s="143"/>
      <c r="N50" s="147" t="str">
        <f t="shared" ca="1" si="2"/>
        <v>EXPIRE</v>
      </c>
      <c r="O50" s="143"/>
      <c r="P50" s="143"/>
      <c r="Q50" s="147" t="str">
        <f t="shared" ca="1" si="3"/>
        <v>EXPIRE</v>
      </c>
      <c r="R50" s="143"/>
      <c r="S50" s="143"/>
      <c r="T50" s="147" t="str">
        <f t="shared" ca="1" si="4"/>
        <v>EXPIRE</v>
      </c>
      <c r="U50" s="119"/>
      <c r="V50" s="3"/>
      <c r="W50" s="147" t="str">
        <f t="shared" ca="1" si="5"/>
        <v>EXPIRE</v>
      </c>
      <c r="X50" s="96"/>
      <c r="Y50" s="3"/>
      <c r="Z50" s="147" t="str">
        <f t="shared" ca="1" si="6"/>
        <v>EXPIRE</v>
      </c>
      <c r="AA50" s="96"/>
      <c r="AB50" s="3"/>
      <c r="AC50" s="147" t="str">
        <f t="shared" ca="1" si="7"/>
        <v>EXPIRE</v>
      </c>
    </row>
    <row r="51" spans="1:29" s="29" customFormat="1" ht="15.75" customHeight="1">
      <c r="A51" s="131">
        <v>40</v>
      </c>
      <c r="B51" s="186"/>
      <c r="C51" s="187"/>
      <c r="D51" s="142"/>
      <c r="E51" s="143"/>
      <c r="F51" s="142">
        <v>43521</v>
      </c>
      <c r="G51" s="142">
        <v>43885.000077713004</v>
      </c>
      <c r="H51" s="147" t="str">
        <f t="shared" ca="1" si="0"/>
        <v>VALIDE</v>
      </c>
      <c r="I51" s="143"/>
      <c r="J51" s="143"/>
      <c r="K51" s="147" t="str">
        <f t="shared" ca="1" si="1"/>
        <v>EXPIRE</v>
      </c>
      <c r="L51" s="143"/>
      <c r="M51" s="143"/>
      <c r="N51" s="147" t="str">
        <f t="shared" ca="1" si="2"/>
        <v>EXPIRE</v>
      </c>
      <c r="O51" s="143"/>
      <c r="P51" s="143"/>
      <c r="Q51" s="147" t="str">
        <f t="shared" ca="1" si="3"/>
        <v>EXPIRE</v>
      </c>
      <c r="R51" s="143"/>
      <c r="S51" s="143"/>
      <c r="T51" s="147" t="str">
        <f t="shared" ca="1" si="4"/>
        <v>EXPIRE</v>
      </c>
      <c r="U51" s="119"/>
      <c r="V51" s="3"/>
      <c r="W51" s="147" t="str">
        <f t="shared" ca="1" si="5"/>
        <v>EXPIRE</v>
      </c>
      <c r="X51" s="96"/>
      <c r="Y51" s="3"/>
      <c r="Z51" s="147" t="str">
        <f t="shared" ca="1" si="6"/>
        <v>EXPIRE</v>
      </c>
      <c r="AA51" s="96"/>
      <c r="AB51" s="3"/>
      <c r="AC51" s="147" t="str">
        <f t="shared" ca="1" si="7"/>
        <v>EXPIRE</v>
      </c>
    </row>
    <row r="52" spans="1:29" s="29" customFormat="1" ht="18" customHeight="1">
      <c r="A52" s="131">
        <v>41</v>
      </c>
      <c r="B52" s="186"/>
      <c r="C52" s="187"/>
      <c r="D52" s="142"/>
      <c r="E52" s="143"/>
      <c r="F52" s="142">
        <v>43473</v>
      </c>
      <c r="G52" s="142">
        <v>43837.000080141537</v>
      </c>
      <c r="H52" s="147" t="str">
        <f t="shared" ca="1" si="0"/>
        <v>VALIDE</v>
      </c>
      <c r="I52" s="143"/>
      <c r="J52" s="143"/>
      <c r="K52" s="147" t="str">
        <f t="shared" ca="1" si="1"/>
        <v>EXPIRE</v>
      </c>
      <c r="L52" s="143"/>
      <c r="M52" s="143"/>
      <c r="N52" s="147" t="str">
        <f t="shared" ca="1" si="2"/>
        <v>EXPIRE</v>
      </c>
      <c r="O52" s="143"/>
      <c r="P52" s="143"/>
      <c r="Q52" s="147" t="str">
        <f t="shared" ca="1" si="3"/>
        <v>EXPIRE</v>
      </c>
      <c r="R52" s="143"/>
      <c r="S52" s="143"/>
      <c r="T52" s="147" t="str">
        <f t="shared" ca="1" si="4"/>
        <v>EXPIRE</v>
      </c>
      <c r="U52" s="119"/>
      <c r="V52" s="3"/>
      <c r="W52" s="147" t="str">
        <f t="shared" ca="1" si="5"/>
        <v>EXPIRE</v>
      </c>
      <c r="X52" s="96"/>
      <c r="Y52" s="3"/>
      <c r="Z52" s="147" t="str">
        <f t="shared" ca="1" si="6"/>
        <v>EXPIRE</v>
      </c>
      <c r="AA52" s="96"/>
      <c r="AB52" s="3"/>
      <c r="AC52" s="147" t="str">
        <f t="shared" ca="1" si="7"/>
        <v>EXPIRE</v>
      </c>
    </row>
    <row r="53" spans="1:29" s="29" customFormat="1" ht="18" customHeight="1">
      <c r="A53" s="131">
        <v>42</v>
      </c>
      <c r="B53" s="186"/>
      <c r="C53" s="187"/>
      <c r="D53" s="142"/>
      <c r="E53" s="143"/>
      <c r="F53" s="142">
        <v>43201</v>
      </c>
      <c r="G53" s="142">
        <v>43565.0000813558</v>
      </c>
      <c r="H53" s="147" t="str">
        <f t="shared" ca="1" si="0"/>
        <v>EXPIRE</v>
      </c>
      <c r="I53" s="143"/>
      <c r="J53" s="143"/>
      <c r="K53" s="147" t="str">
        <f t="shared" ca="1" si="1"/>
        <v>EXPIRE</v>
      </c>
      <c r="L53" s="143"/>
      <c r="M53" s="143"/>
      <c r="N53" s="147" t="str">
        <f t="shared" ca="1" si="2"/>
        <v>EXPIRE</v>
      </c>
      <c r="O53" s="143"/>
      <c r="P53" s="143"/>
      <c r="Q53" s="147" t="str">
        <f t="shared" ca="1" si="3"/>
        <v>EXPIRE</v>
      </c>
      <c r="R53" s="143"/>
      <c r="S53" s="143"/>
      <c r="T53" s="147" t="str">
        <f t="shared" ca="1" si="4"/>
        <v>EXPIRE</v>
      </c>
      <c r="U53" s="119"/>
      <c r="V53" s="3"/>
      <c r="W53" s="147" t="str">
        <f t="shared" ca="1" si="5"/>
        <v>EXPIRE</v>
      </c>
      <c r="X53" s="96"/>
      <c r="Y53" s="3"/>
      <c r="Z53" s="147" t="str">
        <f t="shared" ca="1" si="6"/>
        <v>EXPIRE</v>
      </c>
      <c r="AA53" s="96"/>
      <c r="AB53" s="3"/>
      <c r="AC53" s="147" t="str">
        <f t="shared" ca="1" si="7"/>
        <v>EXPIRE</v>
      </c>
    </row>
    <row r="54" spans="1:29" s="29" customFormat="1" ht="16.5" customHeight="1">
      <c r="A54" s="131">
        <v>43</v>
      </c>
      <c r="B54" s="186"/>
      <c r="C54" s="187"/>
      <c r="D54" s="142"/>
      <c r="E54" s="143"/>
      <c r="F54" s="142">
        <v>43256</v>
      </c>
      <c r="G54" s="142">
        <v>43620.000082570063</v>
      </c>
      <c r="H54" s="147" t="str">
        <f t="shared" ca="1" si="0"/>
        <v>EXPIRE</v>
      </c>
      <c r="I54" s="143"/>
      <c r="J54" s="143"/>
      <c r="K54" s="147" t="str">
        <f t="shared" ca="1" si="1"/>
        <v>EXPIRE</v>
      </c>
      <c r="L54" s="143"/>
      <c r="M54" s="143"/>
      <c r="N54" s="147" t="str">
        <f t="shared" ca="1" si="2"/>
        <v>EXPIRE</v>
      </c>
      <c r="O54" s="143"/>
      <c r="P54" s="143"/>
      <c r="Q54" s="147" t="str">
        <f t="shared" ca="1" si="3"/>
        <v>EXPIRE</v>
      </c>
      <c r="R54" s="143"/>
      <c r="S54" s="143"/>
      <c r="T54" s="147" t="str">
        <f t="shared" ca="1" si="4"/>
        <v>EXPIRE</v>
      </c>
      <c r="U54" s="119"/>
      <c r="V54" s="3"/>
      <c r="W54" s="147" t="str">
        <f t="shared" ca="1" si="5"/>
        <v>EXPIRE</v>
      </c>
      <c r="X54" s="96"/>
      <c r="Y54" s="3"/>
      <c r="Z54" s="147" t="str">
        <f t="shared" ca="1" si="6"/>
        <v>EXPIRE</v>
      </c>
      <c r="AA54" s="96"/>
      <c r="AB54" s="3"/>
      <c r="AC54" s="147" t="str">
        <f t="shared" ca="1" si="7"/>
        <v>EXPIRE</v>
      </c>
    </row>
    <row r="55" spans="1:29" s="29" customFormat="1" ht="15.75" customHeight="1">
      <c r="A55" s="131">
        <v>44</v>
      </c>
      <c r="B55" s="186"/>
      <c r="C55" s="187"/>
      <c r="D55" s="142"/>
      <c r="E55" s="143"/>
      <c r="F55" s="142">
        <v>43344</v>
      </c>
      <c r="G55" s="142">
        <v>43708.000083784333</v>
      </c>
      <c r="H55" s="147" t="str">
        <f t="shared" ca="1" si="0"/>
        <v>EXPIRE</v>
      </c>
      <c r="I55" s="143"/>
      <c r="J55" s="143"/>
      <c r="K55" s="147" t="str">
        <f t="shared" ca="1" si="1"/>
        <v>EXPIRE</v>
      </c>
      <c r="L55" s="143"/>
      <c r="M55" s="143"/>
      <c r="N55" s="147" t="str">
        <f t="shared" ca="1" si="2"/>
        <v>EXPIRE</v>
      </c>
      <c r="O55" s="143"/>
      <c r="P55" s="143"/>
      <c r="Q55" s="147" t="str">
        <f t="shared" ca="1" si="3"/>
        <v>EXPIRE</v>
      </c>
      <c r="R55" s="143"/>
      <c r="S55" s="143"/>
      <c r="T55" s="147" t="str">
        <f t="shared" ca="1" si="4"/>
        <v>EXPIRE</v>
      </c>
      <c r="U55" s="119"/>
      <c r="V55" s="3"/>
      <c r="W55" s="147" t="str">
        <f t="shared" ca="1" si="5"/>
        <v>EXPIRE</v>
      </c>
      <c r="X55" s="96"/>
      <c r="Y55" s="3"/>
      <c r="Z55" s="147" t="str">
        <f t="shared" ca="1" si="6"/>
        <v>EXPIRE</v>
      </c>
      <c r="AA55" s="96"/>
      <c r="AB55" s="3"/>
      <c r="AC55" s="147" t="str">
        <f t="shared" ca="1" si="7"/>
        <v>EXPIRE</v>
      </c>
    </row>
    <row r="56" spans="1:29" s="29" customFormat="1" ht="17.25" customHeight="1">
      <c r="A56" s="131">
        <v>45</v>
      </c>
      <c r="B56" s="186"/>
      <c r="C56" s="187"/>
      <c r="D56" s="142"/>
      <c r="E56" s="143"/>
      <c r="F56" s="142">
        <v>43249</v>
      </c>
      <c r="G56" s="142">
        <v>43613.000086212865</v>
      </c>
      <c r="H56" s="147" t="str">
        <f t="shared" ca="1" si="0"/>
        <v>EXPIRE</v>
      </c>
      <c r="I56" s="143"/>
      <c r="J56" s="143"/>
      <c r="K56" s="147" t="str">
        <f t="shared" ca="1" si="1"/>
        <v>EXPIRE</v>
      </c>
      <c r="L56" s="143"/>
      <c r="M56" s="143"/>
      <c r="N56" s="147" t="str">
        <f t="shared" ca="1" si="2"/>
        <v>EXPIRE</v>
      </c>
      <c r="O56" s="143"/>
      <c r="P56" s="143"/>
      <c r="Q56" s="147" t="str">
        <f t="shared" ca="1" si="3"/>
        <v>EXPIRE</v>
      </c>
      <c r="R56" s="143"/>
      <c r="S56" s="143"/>
      <c r="T56" s="147" t="str">
        <f t="shared" ca="1" si="4"/>
        <v>EXPIRE</v>
      </c>
      <c r="U56" s="119"/>
      <c r="V56" s="3"/>
      <c r="W56" s="147" t="str">
        <f t="shared" ca="1" si="5"/>
        <v>EXPIRE</v>
      </c>
      <c r="X56" s="96"/>
      <c r="Y56" s="3"/>
      <c r="Z56" s="147" t="str">
        <f t="shared" ca="1" si="6"/>
        <v>EXPIRE</v>
      </c>
      <c r="AA56" s="96"/>
      <c r="AB56" s="3"/>
      <c r="AC56" s="147" t="str">
        <f t="shared" ca="1" si="7"/>
        <v>EXPIRE</v>
      </c>
    </row>
    <row r="57" spans="1:29" s="29" customFormat="1" ht="14.25" customHeight="1">
      <c r="A57" s="131">
        <v>46</v>
      </c>
      <c r="B57" s="186"/>
      <c r="C57" s="187"/>
      <c r="D57" s="142"/>
      <c r="E57" s="143"/>
      <c r="F57" s="142">
        <v>43224</v>
      </c>
      <c r="G57" s="142">
        <v>43588.000087427128</v>
      </c>
      <c r="H57" s="147" t="str">
        <f t="shared" ca="1" si="0"/>
        <v>EXPIRE</v>
      </c>
      <c r="I57" s="143"/>
      <c r="J57" s="143"/>
      <c r="K57" s="147" t="str">
        <f t="shared" ca="1" si="1"/>
        <v>EXPIRE</v>
      </c>
      <c r="L57" s="143"/>
      <c r="M57" s="143"/>
      <c r="N57" s="147" t="str">
        <f t="shared" ca="1" si="2"/>
        <v>EXPIRE</v>
      </c>
      <c r="O57" s="143"/>
      <c r="P57" s="143"/>
      <c r="Q57" s="147" t="str">
        <f t="shared" ca="1" si="3"/>
        <v>EXPIRE</v>
      </c>
      <c r="R57" s="143"/>
      <c r="S57" s="143"/>
      <c r="T57" s="147" t="str">
        <f t="shared" ca="1" si="4"/>
        <v>EXPIRE</v>
      </c>
      <c r="U57" s="119"/>
      <c r="V57" s="3"/>
      <c r="W57" s="147" t="str">
        <f t="shared" ca="1" si="5"/>
        <v>EXPIRE</v>
      </c>
      <c r="X57" s="96"/>
      <c r="Y57" s="3"/>
      <c r="Z57" s="147" t="str">
        <f t="shared" ca="1" si="6"/>
        <v>EXPIRE</v>
      </c>
      <c r="AA57" s="96"/>
      <c r="AB57" s="3"/>
      <c r="AC57" s="147" t="str">
        <f t="shared" ca="1" si="7"/>
        <v>EXPIRE</v>
      </c>
    </row>
    <row r="58" spans="1:29" s="29" customFormat="1" ht="18" customHeight="1">
      <c r="A58" s="131">
        <v>47</v>
      </c>
      <c r="B58" s="186"/>
      <c r="C58" s="187"/>
      <c r="D58" s="142"/>
      <c r="E58" s="143"/>
      <c r="F58" s="142">
        <v>43255</v>
      </c>
      <c r="G58" s="142">
        <v>43619.000088641398</v>
      </c>
      <c r="H58" s="147" t="str">
        <f t="shared" ca="1" si="0"/>
        <v>EXPIRE</v>
      </c>
      <c r="I58" s="143"/>
      <c r="J58" s="143"/>
      <c r="K58" s="147" t="str">
        <f t="shared" ca="1" si="1"/>
        <v>EXPIRE</v>
      </c>
      <c r="L58" s="143"/>
      <c r="M58" s="143"/>
      <c r="N58" s="147" t="str">
        <f t="shared" ca="1" si="2"/>
        <v>EXPIRE</v>
      </c>
      <c r="O58" s="143"/>
      <c r="P58" s="143"/>
      <c r="Q58" s="147" t="str">
        <f t="shared" ca="1" si="3"/>
        <v>EXPIRE</v>
      </c>
      <c r="R58" s="143"/>
      <c r="S58" s="143"/>
      <c r="T58" s="147" t="str">
        <f t="shared" ca="1" si="4"/>
        <v>EXPIRE</v>
      </c>
      <c r="U58" s="119"/>
      <c r="V58" s="3"/>
      <c r="W58" s="147" t="str">
        <f t="shared" ca="1" si="5"/>
        <v>EXPIRE</v>
      </c>
      <c r="X58" s="96"/>
      <c r="Y58" s="3"/>
      <c r="Z58" s="147" t="str">
        <f t="shared" ca="1" si="6"/>
        <v>EXPIRE</v>
      </c>
      <c r="AA58" s="96"/>
      <c r="AB58" s="3"/>
      <c r="AC58" s="147" t="str">
        <f t="shared" ca="1" si="7"/>
        <v>EXPIRE</v>
      </c>
    </row>
    <row r="59" spans="1:29" s="29" customFormat="1" ht="16.5" customHeight="1">
      <c r="A59" s="131">
        <v>48</v>
      </c>
      <c r="B59" s="186"/>
      <c r="C59" s="187"/>
      <c r="D59" s="142"/>
      <c r="E59" s="143"/>
      <c r="F59" s="142">
        <v>43273</v>
      </c>
      <c r="G59" s="142">
        <v>43637.000089855661</v>
      </c>
      <c r="H59" s="147" t="str">
        <f t="shared" ca="1" si="0"/>
        <v>EXPIRE</v>
      </c>
      <c r="I59" s="143"/>
      <c r="J59" s="143"/>
      <c r="K59" s="147" t="str">
        <f t="shared" ca="1" si="1"/>
        <v>EXPIRE</v>
      </c>
      <c r="L59" s="143"/>
      <c r="M59" s="143"/>
      <c r="N59" s="147" t="str">
        <f t="shared" ca="1" si="2"/>
        <v>EXPIRE</v>
      </c>
      <c r="O59" s="143"/>
      <c r="P59" s="143"/>
      <c r="Q59" s="147" t="str">
        <f t="shared" ca="1" si="3"/>
        <v>EXPIRE</v>
      </c>
      <c r="R59" s="143"/>
      <c r="S59" s="143"/>
      <c r="T59" s="147" t="str">
        <f t="shared" ca="1" si="4"/>
        <v>EXPIRE</v>
      </c>
      <c r="U59" s="119"/>
      <c r="V59" s="3"/>
      <c r="W59" s="147" t="str">
        <f t="shared" ca="1" si="5"/>
        <v>EXPIRE</v>
      </c>
      <c r="X59" s="96"/>
      <c r="Y59" s="3"/>
      <c r="Z59" s="147" t="str">
        <f t="shared" ca="1" si="6"/>
        <v>EXPIRE</v>
      </c>
      <c r="AA59" s="96"/>
      <c r="AB59" s="3"/>
      <c r="AC59" s="147" t="str">
        <f t="shared" ca="1" si="7"/>
        <v>EXPIRE</v>
      </c>
    </row>
    <row r="60" spans="1:29" s="29" customFormat="1" ht="15.75" customHeight="1">
      <c r="A60" s="132">
        <v>49</v>
      </c>
      <c r="B60" s="186"/>
      <c r="C60" s="187"/>
      <c r="D60" s="142"/>
      <c r="E60" s="143"/>
      <c r="F60" s="142">
        <v>43447</v>
      </c>
      <c r="G60" s="142">
        <v>43811.000091069924</v>
      </c>
      <c r="H60" s="147" t="str">
        <f t="shared" ca="1" si="0"/>
        <v>VALIDE</v>
      </c>
      <c r="I60" s="144"/>
      <c r="J60" s="144"/>
      <c r="K60" s="147" t="str">
        <f t="shared" ca="1" si="1"/>
        <v>EXPIRE</v>
      </c>
      <c r="L60" s="144"/>
      <c r="M60" s="144"/>
      <c r="N60" s="147" t="str">
        <f t="shared" ca="1" si="2"/>
        <v>EXPIRE</v>
      </c>
      <c r="O60" s="143"/>
      <c r="P60" s="143"/>
      <c r="Q60" s="147" t="str">
        <f t="shared" ca="1" si="3"/>
        <v>EXPIRE</v>
      </c>
      <c r="R60" s="144"/>
      <c r="S60" s="144"/>
      <c r="T60" s="147" t="str">
        <f t="shared" ca="1" si="4"/>
        <v>EXPIRE</v>
      </c>
      <c r="U60" s="83"/>
      <c r="V60" s="83"/>
      <c r="W60" s="147" t="str">
        <f t="shared" ca="1" si="5"/>
        <v>EXPIRE</v>
      </c>
      <c r="X60" s="83"/>
      <c r="Y60" s="83"/>
      <c r="Z60" s="147" t="str">
        <f t="shared" ca="1" si="6"/>
        <v>EXPIRE</v>
      </c>
      <c r="AA60" s="83"/>
      <c r="AB60" s="83"/>
      <c r="AC60" s="147" t="str">
        <f t="shared" ca="1" si="7"/>
        <v>EXPIRE</v>
      </c>
    </row>
    <row r="61" spans="1:29" s="29" customFormat="1" ht="17.25" customHeight="1">
      <c r="A61" s="132">
        <v>50</v>
      </c>
      <c r="B61" s="186"/>
      <c r="C61" s="187"/>
      <c r="D61" s="142"/>
      <c r="E61" s="143"/>
      <c r="F61" s="142">
        <v>43252</v>
      </c>
      <c r="G61" s="142">
        <v>43616.000094712726</v>
      </c>
      <c r="H61" s="147" t="str">
        <f t="shared" ca="1" si="0"/>
        <v>EXPIRE</v>
      </c>
      <c r="I61" s="144"/>
      <c r="J61" s="144"/>
      <c r="K61" s="147" t="str">
        <f t="shared" ca="1" si="1"/>
        <v>EXPIRE</v>
      </c>
      <c r="L61" s="144"/>
      <c r="M61" s="144"/>
      <c r="N61" s="147" t="str">
        <f t="shared" ca="1" si="2"/>
        <v>EXPIRE</v>
      </c>
      <c r="O61" s="143"/>
      <c r="P61" s="143"/>
      <c r="Q61" s="147" t="str">
        <f t="shared" ca="1" si="3"/>
        <v>EXPIRE</v>
      </c>
      <c r="R61" s="144"/>
      <c r="S61" s="144"/>
      <c r="T61" s="147" t="str">
        <f t="shared" ca="1" si="4"/>
        <v>EXPIRE</v>
      </c>
      <c r="U61" s="83"/>
      <c r="V61" s="83"/>
      <c r="W61" s="147" t="str">
        <f t="shared" ca="1" si="5"/>
        <v>EXPIRE</v>
      </c>
      <c r="X61" s="83"/>
      <c r="Y61" s="83"/>
      <c r="Z61" s="147" t="str">
        <f t="shared" ca="1" si="6"/>
        <v>EXPIRE</v>
      </c>
      <c r="AA61" s="83"/>
      <c r="AB61" s="83"/>
      <c r="AC61" s="147" t="str">
        <f t="shared" ca="1" si="7"/>
        <v>EXPIRE</v>
      </c>
    </row>
    <row r="62" spans="1:29" s="29" customFormat="1" ht="16.5" customHeight="1">
      <c r="A62" s="131">
        <v>51</v>
      </c>
      <c r="B62" s="186"/>
      <c r="C62" s="187"/>
      <c r="D62" s="142"/>
      <c r="E62" s="143"/>
      <c r="F62" s="142">
        <v>43525</v>
      </c>
      <c r="G62" s="142">
        <v>43890.000095926989</v>
      </c>
      <c r="H62" s="147" t="str">
        <f t="shared" ca="1" si="0"/>
        <v>VALIDE</v>
      </c>
      <c r="I62" s="143"/>
      <c r="J62" s="143"/>
      <c r="K62" s="147" t="str">
        <f t="shared" ca="1" si="1"/>
        <v>EXPIRE</v>
      </c>
      <c r="L62" s="143"/>
      <c r="M62" s="143"/>
      <c r="N62" s="147" t="str">
        <f t="shared" ca="1" si="2"/>
        <v>EXPIRE</v>
      </c>
      <c r="O62" s="143"/>
      <c r="P62" s="143"/>
      <c r="Q62" s="147" t="str">
        <f t="shared" ca="1" si="3"/>
        <v>EXPIRE</v>
      </c>
      <c r="R62" s="143"/>
      <c r="S62" s="143"/>
      <c r="T62" s="147" t="str">
        <f t="shared" ca="1" si="4"/>
        <v>EXPIRE</v>
      </c>
      <c r="U62" s="119"/>
      <c r="V62" s="3"/>
      <c r="W62" s="147" t="str">
        <f t="shared" ca="1" si="5"/>
        <v>EXPIRE</v>
      </c>
      <c r="X62" s="96"/>
      <c r="Y62" s="3"/>
      <c r="Z62" s="147" t="str">
        <f t="shared" ca="1" si="6"/>
        <v>EXPIRE</v>
      </c>
      <c r="AA62" s="96"/>
      <c r="AB62" s="3"/>
      <c r="AC62" s="147" t="str">
        <f t="shared" ca="1" si="7"/>
        <v>EXPIRE</v>
      </c>
    </row>
    <row r="63" spans="1:29" s="29" customFormat="1" ht="12.75" customHeight="1">
      <c r="A63" s="131">
        <v>52</v>
      </c>
      <c r="B63" s="186"/>
      <c r="C63" s="187"/>
      <c r="D63" s="142"/>
      <c r="E63" s="143"/>
      <c r="F63" s="142">
        <v>43483</v>
      </c>
      <c r="G63" s="142">
        <v>43847.000098355522</v>
      </c>
      <c r="H63" s="147" t="str">
        <f t="shared" ca="1" si="0"/>
        <v>VALIDE</v>
      </c>
      <c r="I63" s="143"/>
      <c r="J63" s="143"/>
      <c r="K63" s="147" t="str">
        <f t="shared" ca="1" si="1"/>
        <v>EXPIRE</v>
      </c>
      <c r="L63" s="143"/>
      <c r="M63" s="143"/>
      <c r="N63" s="147" t="str">
        <f t="shared" ca="1" si="2"/>
        <v>EXPIRE</v>
      </c>
      <c r="O63" s="143"/>
      <c r="P63" s="143"/>
      <c r="Q63" s="147" t="str">
        <f t="shared" ca="1" si="3"/>
        <v>EXPIRE</v>
      </c>
      <c r="R63" s="143"/>
      <c r="S63" s="143"/>
      <c r="T63" s="147" t="str">
        <f t="shared" ca="1" si="4"/>
        <v>EXPIRE</v>
      </c>
      <c r="U63" s="119"/>
      <c r="V63" s="3"/>
      <c r="W63" s="147" t="str">
        <f t="shared" ca="1" si="5"/>
        <v>EXPIRE</v>
      </c>
      <c r="X63" s="96"/>
      <c r="Y63" s="3"/>
      <c r="Z63" s="147" t="str">
        <f t="shared" ca="1" si="6"/>
        <v>EXPIRE</v>
      </c>
      <c r="AA63" s="96"/>
      <c r="AB63" s="3"/>
      <c r="AC63" s="147" t="str">
        <f t="shared" ca="1" si="7"/>
        <v>EXPIRE</v>
      </c>
    </row>
    <row r="64" spans="1:29" s="29" customFormat="1" ht="18" customHeight="1">
      <c r="A64" s="131">
        <v>53</v>
      </c>
      <c r="B64" s="186"/>
      <c r="C64" s="187"/>
      <c r="D64" s="142"/>
      <c r="E64" s="143"/>
      <c r="F64" s="142">
        <v>43187</v>
      </c>
      <c r="G64" s="142">
        <v>43551.000099569785</v>
      </c>
      <c r="H64" s="147" t="str">
        <f t="shared" ca="1" si="0"/>
        <v>EXPIRE</v>
      </c>
      <c r="I64" s="143"/>
      <c r="J64" s="143"/>
      <c r="K64" s="147" t="str">
        <f t="shared" ca="1" si="1"/>
        <v>EXPIRE</v>
      </c>
      <c r="L64" s="143"/>
      <c r="M64" s="143"/>
      <c r="N64" s="147" t="str">
        <f t="shared" ca="1" si="2"/>
        <v>EXPIRE</v>
      </c>
      <c r="O64" s="143"/>
      <c r="P64" s="143"/>
      <c r="Q64" s="147" t="str">
        <f t="shared" ca="1" si="3"/>
        <v>EXPIRE</v>
      </c>
      <c r="R64" s="143"/>
      <c r="S64" s="143"/>
      <c r="T64" s="147" t="str">
        <f t="shared" ca="1" si="4"/>
        <v>EXPIRE</v>
      </c>
      <c r="U64" s="119"/>
      <c r="V64" s="3"/>
      <c r="W64" s="147" t="str">
        <f t="shared" ca="1" si="5"/>
        <v>EXPIRE</v>
      </c>
      <c r="X64" s="96"/>
      <c r="Y64" s="3"/>
      <c r="Z64" s="147" t="str">
        <f t="shared" ca="1" si="6"/>
        <v>EXPIRE</v>
      </c>
      <c r="AA64" s="96"/>
      <c r="AB64" s="3"/>
      <c r="AC64" s="147" t="str">
        <f t="shared" ca="1" si="7"/>
        <v>EXPIRE</v>
      </c>
    </row>
    <row r="65" spans="1:29" s="29" customFormat="1" ht="18.75" customHeight="1">
      <c r="A65" s="131">
        <v>54</v>
      </c>
      <c r="B65" s="186"/>
      <c r="C65" s="187"/>
      <c r="D65" s="142"/>
      <c r="E65" s="143"/>
      <c r="F65" s="142">
        <v>43196</v>
      </c>
      <c r="G65" s="142">
        <v>43560.000100784055</v>
      </c>
      <c r="H65" s="147" t="str">
        <f t="shared" ca="1" si="0"/>
        <v>EXPIRE</v>
      </c>
      <c r="I65" s="143"/>
      <c r="J65" s="143"/>
      <c r="K65" s="147" t="str">
        <f t="shared" ca="1" si="1"/>
        <v>EXPIRE</v>
      </c>
      <c r="L65" s="143"/>
      <c r="M65" s="143"/>
      <c r="N65" s="147" t="str">
        <f t="shared" ca="1" si="2"/>
        <v>EXPIRE</v>
      </c>
      <c r="O65" s="143"/>
      <c r="P65" s="143"/>
      <c r="Q65" s="147" t="str">
        <f t="shared" ca="1" si="3"/>
        <v>EXPIRE</v>
      </c>
      <c r="R65" s="143"/>
      <c r="S65" s="143"/>
      <c r="T65" s="147" t="str">
        <f t="shared" ca="1" si="4"/>
        <v>EXPIRE</v>
      </c>
      <c r="U65" s="119"/>
      <c r="V65" s="3"/>
      <c r="W65" s="147" t="str">
        <f t="shared" ca="1" si="5"/>
        <v>EXPIRE</v>
      </c>
      <c r="X65" s="96"/>
      <c r="Y65" s="3"/>
      <c r="Z65" s="147" t="str">
        <f t="shared" ca="1" si="6"/>
        <v>EXPIRE</v>
      </c>
      <c r="AA65" s="96"/>
      <c r="AB65" s="3"/>
      <c r="AC65" s="147" t="str">
        <f t="shared" ca="1" si="7"/>
        <v>EXPIRE</v>
      </c>
    </row>
    <row r="66" spans="1:29" s="29" customFormat="1" ht="19.5" customHeight="1">
      <c r="A66" s="131">
        <v>55</v>
      </c>
      <c r="B66" s="186"/>
      <c r="C66" s="187"/>
      <c r="D66" s="142"/>
      <c r="E66" s="143"/>
      <c r="F66" s="142">
        <v>43229</v>
      </c>
      <c r="G66" s="142">
        <v>43593.000101998317</v>
      </c>
      <c r="H66" s="147" t="str">
        <f t="shared" ca="1" si="0"/>
        <v>EXPIRE</v>
      </c>
      <c r="I66" s="143"/>
      <c r="J66" s="143"/>
      <c r="K66" s="147" t="str">
        <f t="shared" ca="1" si="1"/>
        <v>EXPIRE</v>
      </c>
      <c r="L66" s="143"/>
      <c r="M66" s="143"/>
      <c r="N66" s="147" t="str">
        <f t="shared" ca="1" si="2"/>
        <v>EXPIRE</v>
      </c>
      <c r="O66" s="143"/>
      <c r="P66" s="143"/>
      <c r="Q66" s="147" t="str">
        <f t="shared" ca="1" si="3"/>
        <v>EXPIRE</v>
      </c>
      <c r="R66" s="145"/>
      <c r="S66" s="145"/>
      <c r="T66" s="147" t="str">
        <f t="shared" ca="1" si="4"/>
        <v>EXPIRE</v>
      </c>
      <c r="U66" s="119"/>
      <c r="V66" s="3"/>
      <c r="W66" s="147" t="str">
        <f t="shared" ca="1" si="5"/>
        <v>EXPIRE</v>
      </c>
      <c r="X66" s="96"/>
      <c r="Y66" s="3"/>
      <c r="Z66" s="147" t="str">
        <f t="shared" ca="1" si="6"/>
        <v>EXPIRE</v>
      </c>
      <c r="AA66" s="96"/>
      <c r="AB66" s="3"/>
      <c r="AC66" s="147" t="str">
        <f t="shared" ca="1" si="7"/>
        <v>EXPIRE</v>
      </c>
    </row>
    <row r="67" spans="1:29" s="29" customFormat="1" ht="19.5" customHeight="1">
      <c r="A67" s="131">
        <v>56</v>
      </c>
      <c r="B67" s="186"/>
      <c r="C67" s="187"/>
      <c r="D67" s="142"/>
      <c r="E67" s="143"/>
      <c r="F67" s="142">
        <v>43200</v>
      </c>
      <c r="G67" s="142">
        <v>43564.00010321258</v>
      </c>
      <c r="H67" s="147" t="str">
        <f t="shared" ca="1" si="0"/>
        <v>EXPIRE</v>
      </c>
      <c r="I67" s="143"/>
      <c r="J67" s="143"/>
      <c r="K67" s="147" t="str">
        <f t="shared" ca="1" si="1"/>
        <v>EXPIRE</v>
      </c>
      <c r="L67" s="143"/>
      <c r="M67" s="143"/>
      <c r="N67" s="147" t="str">
        <f t="shared" ca="1" si="2"/>
        <v>EXPIRE</v>
      </c>
      <c r="O67" s="143"/>
      <c r="P67" s="143"/>
      <c r="Q67" s="147" t="str">
        <f t="shared" ca="1" si="3"/>
        <v>EXPIRE</v>
      </c>
      <c r="R67" s="145"/>
      <c r="S67" s="145"/>
      <c r="T67" s="147" t="str">
        <f t="shared" ca="1" si="4"/>
        <v>EXPIRE</v>
      </c>
      <c r="U67" s="119"/>
      <c r="V67" s="3"/>
      <c r="W67" s="147" t="str">
        <f t="shared" ca="1" si="5"/>
        <v>EXPIRE</v>
      </c>
      <c r="X67" s="96"/>
      <c r="Y67" s="3"/>
      <c r="Z67" s="147" t="str">
        <f t="shared" ca="1" si="6"/>
        <v>EXPIRE</v>
      </c>
      <c r="AA67" s="96"/>
      <c r="AB67" s="3"/>
      <c r="AC67" s="147" t="str">
        <f t="shared" ca="1" si="7"/>
        <v>EXPIRE</v>
      </c>
    </row>
    <row r="68" spans="1:29" s="29" customFormat="1" ht="20.25" customHeight="1">
      <c r="A68" s="131">
        <v>57</v>
      </c>
      <c r="B68" s="186"/>
      <c r="C68" s="187"/>
      <c r="D68" s="142"/>
      <c r="E68" s="143"/>
      <c r="F68" s="142">
        <v>43262</v>
      </c>
      <c r="G68" s="142">
        <v>43626.00010442685</v>
      </c>
      <c r="H68" s="147" t="str">
        <f t="shared" ca="1" si="0"/>
        <v>EXPIRE</v>
      </c>
      <c r="I68" s="143"/>
      <c r="J68" s="143"/>
      <c r="K68" s="147" t="str">
        <f t="shared" ca="1" si="1"/>
        <v>EXPIRE</v>
      </c>
      <c r="L68" s="143"/>
      <c r="M68" s="143"/>
      <c r="N68" s="147" t="str">
        <f t="shared" ca="1" si="2"/>
        <v>EXPIRE</v>
      </c>
      <c r="O68" s="143"/>
      <c r="P68" s="143"/>
      <c r="Q68" s="147" t="str">
        <f t="shared" ca="1" si="3"/>
        <v>EXPIRE</v>
      </c>
      <c r="R68" s="143"/>
      <c r="S68" s="143"/>
      <c r="T68" s="147" t="str">
        <f t="shared" ca="1" si="4"/>
        <v>EXPIRE</v>
      </c>
      <c r="U68" s="119"/>
      <c r="V68" s="3"/>
      <c r="W68" s="147" t="str">
        <f t="shared" ca="1" si="5"/>
        <v>EXPIRE</v>
      </c>
      <c r="X68" s="3"/>
      <c r="Y68" s="3"/>
      <c r="Z68" s="147" t="str">
        <f t="shared" ca="1" si="6"/>
        <v>EXPIRE</v>
      </c>
      <c r="AA68" s="3"/>
      <c r="AB68" s="3"/>
      <c r="AC68" s="147" t="str">
        <f t="shared" ca="1" si="7"/>
        <v>EXPIRE</v>
      </c>
    </row>
    <row r="69" spans="1:29" s="29" customFormat="1" ht="16.5" customHeight="1">
      <c r="A69" s="131">
        <v>58</v>
      </c>
      <c r="B69" s="186"/>
      <c r="C69" s="187"/>
      <c r="D69" s="142"/>
      <c r="E69" s="143"/>
      <c r="F69" s="142">
        <v>43234</v>
      </c>
      <c r="G69" s="142">
        <v>43598.000105641113</v>
      </c>
      <c r="H69" s="147" t="str">
        <f t="shared" ca="1" si="0"/>
        <v>EXPIRE</v>
      </c>
      <c r="I69" s="143"/>
      <c r="J69" s="143"/>
      <c r="K69" s="147" t="str">
        <f t="shared" ca="1" si="1"/>
        <v>EXPIRE</v>
      </c>
      <c r="L69" s="143"/>
      <c r="M69" s="143"/>
      <c r="N69" s="147" t="str">
        <f t="shared" ca="1" si="2"/>
        <v>EXPIRE</v>
      </c>
      <c r="O69" s="143"/>
      <c r="P69" s="143"/>
      <c r="Q69" s="147" t="str">
        <f t="shared" ca="1" si="3"/>
        <v>EXPIRE</v>
      </c>
      <c r="R69" s="143"/>
      <c r="S69" s="143"/>
      <c r="T69" s="147" t="str">
        <f t="shared" ca="1" si="4"/>
        <v>EXPIRE</v>
      </c>
      <c r="U69" s="119"/>
      <c r="V69" s="3"/>
      <c r="W69" s="147" t="str">
        <f t="shared" ca="1" si="5"/>
        <v>EXPIRE</v>
      </c>
      <c r="X69" s="96"/>
      <c r="Y69" s="3"/>
      <c r="Z69" s="147" t="str">
        <f t="shared" ca="1" si="6"/>
        <v>EXPIRE</v>
      </c>
      <c r="AA69" s="96"/>
      <c r="AB69" s="3"/>
      <c r="AC69" s="147" t="str">
        <f t="shared" ca="1" si="7"/>
        <v>EXPIRE</v>
      </c>
    </row>
    <row r="70" spans="1:29" s="29" customFormat="1" ht="18.75" customHeight="1">
      <c r="A70" s="132">
        <v>59</v>
      </c>
      <c r="B70" s="186"/>
      <c r="C70" s="187"/>
      <c r="D70" s="142"/>
      <c r="E70" s="143"/>
      <c r="F70" s="142">
        <v>43439</v>
      </c>
      <c r="G70" s="142">
        <v>43803.000106855383</v>
      </c>
      <c r="H70" s="147" t="str">
        <f t="shared" ca="1" si="0"/>
        <v>VALIDE</v>
      </c>
      <c r="I70" s="144"/>
      <c r="J70" s="144"/>
      <c r="K70" s="147" t="str">
        <f t="shared" ca="1" si="1"/>
        <v>EXPIRE</v>
      </c>
      <c r="L70" s="144"/>
      <c r="M70" s="144"/>
      <c r="N70" s="147" t="str">
        <f t="shared" ca="1" si="2"/>
        <v>EXPIRE</v>
      </c>
      <c r="O70" s="143"/>
      <c r="P70" s="143"/>
      <c r="Q70" s="147" t="str">
        <f t="shared" ca="1" si="3"/>
        <v>EXPIRE</v>
      </c>
      <c r="R70" s="144"/>
      <c r="S70" s="144"/>
      <c r="T70" s="147" t="str">
        <f t="shared" ca="1" si="4"/>
        <v>EXPIRE</v>
      </c>
      <c r="U70" s="83"/>
      <c r="V70" s="83"/>
      <c r="W70" s="147" t="str">
        <f t="shared" ca="1" si="5"/>
        <v>EXPIRE</v>
      </c>
      <c r="X70" s="83"/>
      <c r="Y70" s="83"/>
      <c r="Z70" s="147" t="str">
        <f t="shared" ca="1" si="6"/>
        <v>EXPIRE</v>
      </c>
      <c r="AA70" s="83"/>
      <c r="AB70" s="83"/>
      <c r="AC70" s="147" t="str">
        <f t="shared" ca="1" si="7"/>
        <v>EXPIRE</v>
      </c>
    </row>
    <row r="71" spans="1:29" s="29" customFormat="1" ht="21" customHeight="1">
      <c r="A71" s="131">
        <v>60</v>
      </c>
      <c r="B71" s="186"/>
      <c r="C71" s="187"/>
      <c r="D71" s="142"/>
      <c r="E71" s="143"/>
      <c r="F71" s="142">
        <v>43517</v>
      </c>
      <c r="G71" s="142">
        <v>43881.000108069646</v>
      </c>
      <c r="H71" s="147" t="str">
        <f t="shared" ca="1" si="0"/>
        <v>VALIDE</v>
      </c>
      <c r="I71" s="143"/>
      <c r="J71" s="143"/>
      <c r="K71" s="147" t="str">
        <f t="shared" ca="1" si="1"/>
        <v>EXPIRE</v>
      </c>
      <c r="L71" s="143"/>
      <c r="M71" s="143"/>
      <c r="N71" s="147" t="str">
        <f t="shared" ca="1" si="2"/>
        <v>EXPIRE</v>
      </c>
      <c r="O71" s="143"/>
      <c r="P71" s="143"/>
      <c r="Q71" s="147" t="str">
        <f t="shared" ca="1" si="3"/>
        <v>EXPIRE</v>
      </c>
      <c r="R71" s="143"/>
      <c r="S71" s="143"/>
      <c r="T71" s="147" t="str">
        <f t="shared" ca="1" si="4"/>
        <v>EXPIRE</v>
      </c>
      <c r="U71" s="119"/>
      <c r="V71" s="3"/>
      <c r="W71" s="147" t="str">
        <f t="shared" ca="1" si="5"/>
        <v>EXPIRE</v>
      </c>
      <c r="X71" s="96"/>
      <c r="Y71" s="3"/>
      <c r="Z71" s="147" t="str">
        <f t="shared" ca="1" si="6"/>
        <v>EXPIRE</v>
      </c>
      <c r="AA71" s="96"/>
      <c r="AB71" s="3"/>
      <c r="AC71" s="147" t="str">
        <f t="shared" ca="1" si="7"/>
        <v>EXPIRE</v>
      </c>
    </row>
    <row r="72" spans="1:29" s="29" customFormat="1" ht="18" customHeight="1">
      <c r="A72" s="131">
        <v>61</v>
      </c>
      <c r="B72" s="186"/>
      <c r="C72" s="187"/>
      <c r="D72" s="142"/>
      <c r="E72" s="143"/>
      <c r="F72" s="142">
        <v>43208</v>
      </c>
      <c r="G72" s="142">
        <v>43572.000109283908</v>
      </c>
      <c r="H72" s="147" t="str">
        <f t="shared" ca="1" si="0"/>
        <v>EXPIRE</v>
      </c>
      <c r="I72" s="143"/>
      <c r="J72" s="143"/>
      <c r="K72" s="147" t="str">
        <f t="shared" ca="1" si="1"/>
        <v>EXPIRE</v>
      </c>
      <c r="L72" s="143"/>
      <c r="M72" s="143"/>
      <c r="N72" s="147" t="str">
        <f t="shared" ca="1" si="2"/>
        <v>EXPIRE</v>
      </c>
      <c r="O72" s="143"/>
      <c r="P72" s="143"/>
      <c r="Q72" s="147" t="str">
        <f t="shared" ca="1" si="3"/>
        <v>EXPIRE</v>
      </c>
      <c r="R72" s="143"/>
      <c r="S72" s="143"/>
      <c r="T72" s="147" t="str">
        <f t="shared" ca="1" si="4"/>
        <v>EXPIRE</v>
      </c>
      <c r="U72" s="119"/>
      <c r="V72" s="3"/>
      <c r="W72" s="147" t="str">
        <f t="shared" ca="1" si="5"/>
        <v>EXPIRE</v>
      </c>
      <c r="X72" s="96"/>
      <c r="Y72" s="3"/>
      <c r="Z72" s="147" t="str">
        <f t="shared" ca="1" si="6"/>
        <v>EXPIRE</v>
      </c>
      <c r="AA72" s="96"/>
      <c r="AB72" s="3"/>
      <c r="AC72" s="147" t="str">
        <f t="shared" ca="1" si="7"/>
        <v>EXPIRE</v>
      </c>
    </row>
    <row r="73" spans="1:29" s="29" customFormat="1" ht="18" customHeight="1">
      <c r="A73" s="131">
        <v>62</v>
      </c>
      <c r="B73" s="186"/>
      <c r="C73" s="187"/>
      <c r="D73" s="142"/>
      <c r="E73" s="143"/>
      <c r="F73" s="142">
        <v>43251</v>
      </c>
      <c r="G73" s="142">
        <v>43615.000110498178</v>
      </c>
      <c r="H73" s="147" t="str">
        <f t="shared" ca="1" si="0"/>
        <v>EXPIRE</v>
      </c>
      <c r="I73" s="143"/>
      <c r="J73" s="143"/>
      <c r="K73" s="147" t="str">
        <f t="shared" ca="1" si="1"/>
        <v>EXPIRE</v>
      </c>
      <c r="L73" s="143"/>
      <c r="M73" s="143"/>
      <c r="N73" s="147" t="str">
        <f t="shared" ca="1" si="2"/>
        <v>EXPIRE</v>
      </c>
      <c r="O73" s="143"/>
      <c r="P73" s="143"/>
      <c r="Q73" s="147" t="str">
        <f t="shared" ca="1" si="3"/>
        <v>EXPIRE</v>
      </c>
      <c r="R73" s="143"/>
      <c r="S73" s="143"/>
      <c r="T73" s="147" t="str">
        <f t="shared" ca="1" si="4"/>
        <v>EXPIRE</v>
      </c>
      <c r="U73" s="119"/>
      <c r="V73" s="3"/>
      <c r="W73" s="147" t="str">
        <f t="shared" ca="1" si="5"/>
        <v>EXPIRE</v>
      </c>
      <c r="X73" s="96"/>
      <c r="Y73" s="3"/>
      <c r="Z73" s="147" t="str">
        <f t="shared" ca="1" si="6"/>
        <v>EXPIRE</v>
      </c>
      <c r="AA73" s="96"/>
      <c r="AB73" s="3"/>
      <c r="AC73" s="147" t="str">
        <f t="shared" ca="1" si="7"/>
        <v>EXPIRE</v>
      </c>
    </row>
    <row r="74" spans="1:29" s="29" customFormat="1" ht="21.75" customHeight="1">
      <c r="A74" s="131">
        <v>63</v>
      </c>
      <c r="B74" s="186"/>
      <c r="C74" s="187"/>
      <c r="D74" s="142"/>
      <c r="E74" s="143"/>
      <c r="F74" s="142">
        <v>43238</v>
      </c>
      <c r="G74" s="142">
        <v>43602.000111712441</v>
      </c>
      <c r="H74" s="147" t="str">
        <f t="shared" ca="1" si="0"/>
        <v>EXPIRE</v>
      </c>
      <c r="I74" s="143"/>
      <c r="J74" s="143"/>
      <c r="K74" s="147" t="str">
        <f t="shared" ca="1" si="1"/>
        <v>EXPIRE</v>
      </c>
      <c r="L74" s="143"/>
      <c r="M74" s="143"/>
      <c r="N74" s="147" t="str">
        <f t="shared" ca="1" si="2"/>
        <v>EXPIRE</v>
      </c>
      <c r="O74" s="143"/>
      <c r="P74" s="143"/>
      <c r="Q74" s="147" t="str">
        <f t="shared" ca="1" si="3"/>
        <v>EXPIRE</v>
      </c>
      <c r="R74" s="143"/>
      <c r="S74" s="143"/>
      <c r="T74" s="147" t="str">
        <f t="shared" ca="1" si="4"/>
        <v>EXPIRE</v>
      </c>
      <c r="U74" s="119"/>
      <c r="V74" s="3"/>
      <c r="W74" s="147" t="str">
        <f t="shared" ca="1" si="5"/>
        <v>EXPIRE</v>
      </c>
      <c r="X74" s="96"/>
      <c r="Y74" s="3"/>
      <c r="Z74" s="147" t="str">
        <f t="shared" ca="1" si="6"/>
        <v>EXPIRE</v>
      </c>
      <c r="AA74" s="96"/>
      <c r="AB74" s="3"/>
      <c r="AC74" s="147" t="str">
        <f t="shared" ca="1" si="7"/>
        <v>EXPIRE</v>
      </c>
    </row>
    <row r="75" spans="1:29" s="29" customFormat="1" ht="21" customHeight="1">
      <c r="A75" s="131">
        <v>64</v>
      </c>
      <c r="B75" s="186"/>
      <c r="C75" s="187"/>
      <c r="D75" s="142"/>
      <c r="E75" s="143"/>
      <c r="F75" s="142">
        <v>43483</v>
      </c>
      <c r="G75" s="142">
        <v>43847.000112926711</v>
      </c>
      <c r="H75" s="147" t="str">
        <f t="shared" ca="1" si="0"/>
        <v>VALIDE</v>
      </c>
      <c r="I75" s="143"/>
      <c r="J75" s="143"/>
      <c r="K75" s="147" t="str">
        <f t="shared" ca="1" si="1"/>
        <v>EXPIRE</v>
      </c>
      <c r="L75" s="143"/>
      <c r="M75" s="143"/>
      <c r="N75" s="147" t="str">
        <f t="shared" ca="1" si="2"/>
        <v>EXPIRE</v>
      </c>
      <c r="O75" s="143"/>
      <c r="P75" s="143"/>
      <c r="Q75" s="147" t="str">
        <f t="shared" ca="1" si="3"/>
        <v>EXPIRE</v>
      </c>
      <c r="R75" s="143"/>
      <c r="S75" s="143"/>
      <c r="T75" s="147" t="str">
        <f t="shared" ca="1" si="4"/>
        <v>EXPIRE</v>
      </c>
      <c r="U75" s="119"/>
      <c r="V75" s="3"/>
      <c r="W75" s="147" t="str">
        <f t="shared" ca="1" si="5"/>
        <v>EXPIRE</v>
      </c>
      <c r="X75" s="96"/>
      <c r="Y75" s="3"/>
      <c r="Z75" s="147" t="str">
        <f t="shared" ca="1" si="6"/>
        <v>EXPIRE</v>
      </c>
      <c r="AA75" s="96"/>
      <c r="AB75" s="3"/>
      <c r="AC75" s="147" t="str">
        <f t="shared" ca="1" si="7"/>
        <v>EXPIRE</v>
      </c>
    </row>
    <row r="76" spans="1:29" s="29" customFormat="1" ht="19.5" customHeight="1">
      <c r="A76" s="131">
        <v>65</v>
      </c>
      <c r="B76" s="186"/>
      <c r="C76" s="187"/>
      <c r="D76" s="142"/>
      <c r="E76" s="143"/>
      <c r="F76" s="142">
        <v>43258</v>
      </c>
      <c r="G76" s="142">
        <v>43622.000114140974</v>
      </c>
      <c r="H76" s="147" t="str">
        <f t="shared" ref="H76:H139" ca="1" si="8">IF(G76&gt;(($F$2)+30),"VALIDE", "EXPIRE")</f>
        <v>EXPIRE</v>
      </c>
      <c r="I76" s="143"/>
      <c r="J76" s="143"/>
      <c r="K76" s="147" t="str">
        <f t="shared" ref="K76:K139" ca="1" si="9">IF(J76&gt;(($F$2)+30),"VALIDE", "EXPIRE")</f>
        <v>EXPIRE</v>
      </c>
      <c r="L76" s="143"/>
      <c r="M76" s="143"/>
      <c r="N76" s="147" t="str">
        <f t="shared" ref="N76:N139" ca="1" si="10">IF(M76&gt;(($F$2)+30),"VALIDE", "EXPIRE")</f>
        <v>EXPIRE</v>
      </c>
      <c r="O76" s="143"/>
      <c r="P76" s="143"/>
      <c r="Q76" s="147" t="str">
        <f t="shared" ref="Q76:Q139" ca="1" si="11">IF(P76&gt;(($F$2)+30),"VALIDE", "EXPIRE")</f>
        <v>EXPIRE</v>
      </c>
      <c r="R76" s="143"/>
      <c r="S76" s="143"/>
      <c r="T76" s="147" t="str">
        <f t="shared" ref="T76:T139" ca="1" si="12">IF(S76&gt;(($F$2)+30),"VALIDE", "EXPIRE")</f>
        <v>EXPIRE</v>
      </c>
      <c r="U76" s="119"/>
      <c r="V76" s="3"/>
      <c r="W76" s="147" t="str">
        <f t="shared" ref="W76:W139" ca="1" si="13">IF(V76&gt;(($F$2)+30),"VALIDE", "EXPIRE")</f>
        <v>EXPIRE</v>
      </c>
      <c r="X76" s="96"/>
      <c r="Y76" s="3"/>
      <c r="Z76" s="147" t="str">
        <f t="shared" ref="Z76:Z139" ca="1" si="14">IF(Y76&gt;(($F$2)+30),"VALIDE", "EXPIRE")</f>
        <v>EXPIRE</v>
      </c>
      <c r="AA76" s="96"/>
      <c r="AB76" s="3"/>
      <c r="AC76" s="147" t="str">
        <f t="shared" ref="AC76:AC139" ca="1" si="15">IF(AB76&gt;(($F$2)+30),"VALIDE", "EXPIRE")</f>
        <v>EXPIRE</v>
      </c>
    </row>
    <row r="77" spans="1:29" s="29" customFormat="1" ht="21" customHeight="1">
      <c r="A77" s="131">
        <v>64</v>
      </c>
      <c r="B77" s="186"/>
      <c r="C77" s="187"/>
      <c r="D77" s="142"/>
      <c r="E77" s="143"/>
      <c r="F77" s="142">
        <v>43423</v>
      </c>
      <c r="G77" s="142">
        <v>43787.000115355237</v>
      </c>
      <c r="H77" s="147" t="str">
        <f t="shared" ca="1" si="8"/>
        <v>VALIDE</v>
      </c>
      <c r="I77" s="143"/>
      <c r="J77" s="143"/>
      <c r="K77" s="147" t="str">
        <f t="shared" ca="1" si="9"/>
        <v>EXPIRE</v>
      </c>
      <c r="L77" s="143"/>
      <c r="M77" s="143"/>
      <c r="N77" s="147" t="str">
        <f t="shared" ca="1" si="10"/>
        <v>EXPIRE</v>
      </c>
      <c r="O77" s="143"/>
      <c r="P77" s="143"/>
      <c r="Q77" s="147" t="str">
        <f t="shared" ca="1" si="11"/>
        <v>EXPIRE</v>
      </c>
      <c r="R77" s="143"/>
      <c r="S77" s="143"/>
      <c r="T77" s="147" t="str">
        <f t="shared" ca="1" si="12"/>
        <v>EXPIRE</v>
      </c>
      <c r="U77" s="119"/>
      <c r="V77" s="3"/>
      <c r="W77" s="147" t="str">
        <f t="shared" ca="1" si="13"/>
        <v>EXPIRE</v>
      </c>
      <c r="X77" s="96"/>
      <c r="Y77" s="3"/>
      <c r="Z77" s="147" t="str">
        <f t="shared" ca="1" si="14"/>
        <v>EXPIRE</v>
      </c>
      <c r="AA77" s="96"/>
      <c r="AB77" s="3"/>
      <c r="AC77" s="147" t="str">
        <f t="shared" ca="1" si="15"/>
        <v>EXPIRE</v>
      </c>
    </row>
    <row r="78" spans="1:29" ht="18.75" customHeight="1">
      <c r="A78" s="131">
        <v>66</v>
      </c>
      <c r="B78" s="186"/>
      <c r="C78" s="187"/>
      <c r="D78" s="142"/>
      <c r="E78" s="143"/>
      <c r="F78" s="142">
        <v>43269</v>
      </c>
      <c r="G78" s="142">
        <v>43633.000116569507</v>
      </c>
      <c r="H78" s="147" t="str">
        <f t="shared" ca="1" si="8"/>
        <v>EXPIRE</v>
      </c>
      <c r="I78" s="143"/>
      <c r="J78" s="143"/>
      <c r="K78" s="147" t="str">
        <f t="shared" ca="1" si="9"/>
        <v>EXPIRE</v>
      </c>
      <c r="L78" s="143"/>
      <c r="M78" s="143"/>
      <c r="N78" s="147" t="str">
        <f t="shared" ca="1" si="10"/>
        <v>EXPIRE</v>
      </c>
      <c r="O78" s="143"/>
      <c r="P78" s="143"/>
      <c r="Q78" s="147" t="str">
        <f t="shared" ca="1" si="11"/>
        <v>EXPIRE</v>
      </c>
      <c r="R78" s="143"/>
      <c r="S78" s="143"/>
      <c r="T78" s="147" t="str">
        <f t="shared" ca="1" si="12"/>
        <v>EXPIRE</v>
      </c>
      <c r="U78" s="119"/>
      <c r="V78" s="3"/>
      <c r="W78" s="147" t="str">
        <f t="shared" ca="1" si="13"/>
        <v>EXPIRE</v>
      </c>
      <c r="X78" s="96"/>
      <c r="Y78" s="3"/>
      <c r="Z78" s="147" t="str">
        <f t="shared" ca="1" si="14"/>
        <v>EXPIRE</v>
      </c>
      <c r="AA78" s="96"/>
      <c r="AB78" s="3"/>
      <c r="AC78" s="147" t="str">
        <f t="shared" ca="1" si="15"/>
        <v>EXPIRE</v>
      </c>
    </row>
    <row r="79" spans="1:29" s="29" customFormat="1" ht="18" customHeight="1">
      <c r="A79" s="131">
        <v>67</v>
      </c>
      <c r="B79" s="186"/>
      <c r="C79" s="187"/>
      <c r="D79" s="142"/>
      <c r="E79" s="143"/>
      <c r="F79" s="142">
        <v>43271</v>
      </c>
      <c r="G79" s="142">
        <v>43635.000117783769</v>
      </c>
      <c r="H79" s="147" t="str">
        <f t="shared" ca="1" si="8"/>
        <v>EXPIRE</v>
      </c>
      <c r="I79" s="143"/>
      <c r="J79" s="143"/>
      <c r="K79" s="147" t="str">
        <f t="shared" ca="1" si="9"/>
        <v>EXPIRE</v>
      </c>
      <c r="L79" s="143"/>
      <c r="M79" s="143"/>
      <c r="N79" s="147" t="str">
        <f t="shared" ca="1" si="10"/>
        <v>EXPIRE</v>
      </c>
      <c r="O79" s="143"/>
      <c r="P79" s="143"/>
      <c r="Q79" s="147" t="str">
        <f t="shared" ca="1" si="11"/>
        <v>EXPIRE</v>
      </c>
      <c r="R79" s="143"/>
      <c r="S79" s="143"/>
      <c r="T79" s="147" t="str">
        <f t="shared" ca="1" si="12"/>
        <v>EXPIRE</v>
      </c>
      <c r="U79" s="119"/>
      <c r="V79" s="3"/>
      <c r="W79" s="147" t="str">
        <f t="shared" ca="1" si="13"/>
        <v>EXPIRE</v>
      </c>
      <c r="X79" s="96"/>
      <c r="Y79" s="3"/>
      <c r="Z79" s="147" t="str">
        <f t="shared" ca="1" si="14"/>
        <v>EXPIRE</v>
      </c>
      <c r="AA79" s="96"/>
      <c r="AB79" s="3"/>
      <c r="AC79" s="147" t="str">
        <f t="shared" ca="1" si="15"/>
        <v>EXPIRE</v>
      </c>
    </row>
    <row r="80" spans="1:29" s="29" customFormat="1" ht="18" customHeight="1">
      <c r="A80" s="131">
        <v>68</v>
      </c>
      <c r="B80" s="186"/>
      <c r="C80" s="187"/>
      <c r="D80" s="142"/>
      <c r="E80" s="143"/>
      <c r="F80" s="142">
        <v>43522</v>
      </c>
      <c r="G80" s="142">
        <v>43886.000118998039</v>
      </c>
      <c r="H80" s="147" t="str">
        <f t="shared" ca="1" si="8"/>
        <v>VALIDE</v>
      </c>
      <c r="I80" s="143"/>
      <c r="J80" s="143"/>
      <c r="K80" s="147" t="str">
        <f t="shared" ca="1" si="9"/>
        <v>EXPIRE</v>
      </c>
      <c r="L80" s="143"/>
      <c r="M80" s="143"/>
      <c r="N80" s="147" t="str">
        <f t="shared" ca="1" si="10"/>
        <v>EXPIRE</v>
      </c>
      <c r="O80" s="143"/>
      <c r="P80" s="143"/>
      <c r="Q80" s="147" t="str">
        <f t="shared" ca="1" si="11"/>
        <v>EXPIRE</v>
      </c>
      <c r="R80" s="143"/>
      <c r="S80" s="143"/>
      <c r="T80" s="147" t="str">
        <f t="shared" ca="1" si="12"/>
        <v>EXPIRE</v>
      </c>
      <c r="U80" s="119"/>
      <c r="V80" s="3"/>
      <c r="W80" s="147" t="str">
        <f t="shared" ca="1" si="13"/>
        <v>EXPIRE</v>
      </c>
      <c r="X80" s="96"/>
      <c r="Y80" s="3"/>
      <c r="Z80" s="147" t="str">
        <f t="shared" ca="1" si="14"/>
        <v>EXPIRE</v>
      </c>
      <c r="AA80" s="96"/>
      <c r="AB80" s="3"/>
      <c r="AC80" s="147" t="str">
        <f t="shared" ca="1" si="15"/>
        <v>EXPIRE</v>
      </c>
    </row>
    <row r="81" spans="1:29" s="29" customFormat="1" ht="18" customHeight="1">
      <c r="A81" s="131">
        <v>69</v>
      </c>
      <c r="B81" s="186"/>
      <c r="C81" s="187"/>
      <c r="D81" s="142"/>
      <c r="E81" s="143"/>
      <c r="F81" s="142">
        <v>43227</v>
      </c>
      <c r="G81" s="142">
        <v>43591.000120212302</v>
      </c>
      <c r="H81" s="147" t="str">
        <f t="shared" ca="1" si="8"/>
        <v>EXPIRE</v>
      </c>
      <c r="I81" s="143"/>
      <c r="J81" s="143"/>
      <c r="K81" s="147" t="str">
        <f t="shared" ca="1" si="9"/>
        <v>EXPIRE</v>
      </c>
      <c r="L81" s="143"/>
      <c r="M81" s="143"/>
      <c r="N81" s="147" t="str">
        <f t="shared" ca="1" si="10"/>
        <v>EXPIRE</v>
      </c>
      <c r="O81" s="143"/>
      <c r="P81" s="143"/>
      <c r="Q81" s="147" t="str">
        <f t="shared" ca="1" si="11"/>
        <v>EXPIRE</v>
      </c>
      <c r="R81" s="143"/>
      <c r="S81" s="143"/>
      <c r="T81" s="147" t="str">
        <f t="shared" ca="1" si="12"/>
        <v>EXPIRE</v>
      </c>
      <c r="U81" s="119"/>
      <c r="V81" s="3"/>
      <c r="W81" s="147" t="str">
        <f t="shared" ca="1" si="13"/>
        <v>EXPIRE</v>
      </c>
      <c r="X81" s="96"/>
      <c r="Y81" s="3"/>
      <c r="Z81" s="147" t="str">
        <f t="shared" ca="1" si="14"/>
        <v>EXPIRE</v>
      </c>
      <c r="AA81" s="96"/>
      <c r="AB81" s="3"/>
      <c r="AC81" s="147" t="str">
        <f t="shared" ca="1" si="15"/>
        <v>EXPIRE</v>
      </c>
    </row>
    <row r="82" spans="1:29" s="29" customFormat="1" ht="18.75" customHeight="1">
      <c r="A82" s="131">
        <v>70</v>
      </c>
      <c r="B82" s="186"/>
      <c r="C82" s="187"/>
      <c r="D82" s="142"/>
      <c r="E82" s="143"/>
      <c r="F82" s="142">
        <v>43208</v>
      </c>
      <c r="G82" s="142">
        <v>43572.000121426565</v>
      </c>
      <c r="H82" s="147" t="str">
        <f t="shared" ca="1" si="8"/>
        <v>EXPIRE</v>
      </c>
      <c r="I82" s="143"/>
      <c r="J82" s="143"/>
      <c r="K82" s="147" t="str">
        <f t="shared" ca="1" si="9"/>
        <v>EXPIRE</v>
      </c>
      <c r="L82" s="143"/>
      <c r="M82" s="143"/>
      <c r="N82" s="147" t="str">
        <f t="shared" ca="1" si="10"/>
        <v>EXPIRE</v>
      </c>
      <c r="O82" s="143"/>
      <c r="P82" s="143"/>
      <c r="Q82" s="147" t="str">
        <f t="shared" ca="1" si="11"/>
        <v>EXPIRE</v>
      </c>
      <c r="R82" s="143"/>
      <c r="S82" s="143"/>
      <c r="T82" s="147" t="str">
        <f t="shared" ca="1" si="12"/>
        <v>EXPIRE</v>
      </c>
      <c r="U82" s="119"/>
      <c r="V82" s="3"/>
      <c r="W82" s="147" t="str">
        <f t="shared" ca="1" si="13"/>
        <v>EXPIRE</v>
      </c>
      <c r="X82" s="96"/>
      <c r="Y82" s="3"/>
      <c r="Z82" s="147" t="str">
        <f t="shared" ca="1" si="14"/>
        <v>EXPIRE</v>
      </c>
      <c r="AA82" s="96"/>
      <c r="AB82" s="3"/>
      <c r="AC82" s="147" t="str">
        <f t="shared" ca="1" si="15"/>
        <v>EXPIRE</v>
      </c>
    </row>
    <row r="83" spans="1:29" s="29" customFormat="1" ht="18.75" customHeight="1">
      <c r="A83" s="131">
        <v>71</v>
      </c>
      <c r="B83" s="186"/>
      <c r="C83" s="187"/>
      <c r="D83" s="142"/>
      <c r="E83" s="143"/>
      <c r="F83" s="142">
        <v>43531</v>
      </c>
      <c r="G83" s="142">
        <v>43896.000122640835</v>
      </c>
      <c r="H83" s="147" t="str">
        <f t="shared" ca="1" si="8"/>
        <v>VALIDE</v>
      </c>
      <c r="I83" s="143"/>
      <c r="J83" s="143"/>
      <c r="K83" s="147" t="str">
        <f t="shared" ca="1" si="9"/>
        <v>EXPIRE</v>
      </c>
      <c r="L83" s="143"/>
      <c r="M83" s="143"/>
      <c r="N83" s="147" t="str">
        <f t="shared" ca="1" si="10"/>
        <v>EXPIRE</v>
      </c>
      <c r="O83" s="143"/>
      <c r="P83" s="143"/>
      <c r="Q83" s="147" t="str">
        <f t="shared" ca="1" si="11"/>
        <v>EXPIRE</v>
      </c>
      <c r="R83" s="143"/>
      <c r="S83" s="143"/>
      <c r="T83" s="147" t="str">
        <f t="shared" ca="1" si="12"/>
        <v>EXPIRE</v>
      </c>
      <c r="U83" s="119"/>
      <c r="V83" s="3"/>
      <c r="W83" s="147" t="str">
        <f t="shared" ca="1" si="13"/>
        <v>EXPIRE</v>
      </c>
      <c r="X83" s="96"/>
      <c r="Y83" s="3"/>
      <c r="Z83" s="147" t="str">
        <f t="shared" ca="1" si="14"/>
        <v>EXPIRE</v>
      </c>
      <c r="AA83" s="96"/>
      <c r="AB83" s="3"/>
      <c r="AC83" s="147" t="str">
        <f t="shared" ca="1" si="15"/>
        <v>EXPIRE</v>
      </c>
    </row>
    <row r="84" spans="1:29" s="29" customFormat="1" ht="19.5" customHeight="1">
      <c r="A84" s="131">
        <v>72</v>
      </c>
      <c r="B84" s="186"/>
      <c r="C84" s="187"/>
      <c r="D84" s="142"/>
      <c r="E84" s="143"/>
      <c r="F84" s="142">
        <v>43263</v>
      </c>
      <c r="G84" s="142">
        <v>43627.000125069368</v>
      </c>
      <c r="H84" s="147" t="str">
        <f t="shared" ca="1" si="8"/>
        <v>EXPIRE</v>
      </c>
      <c r="I84" s="143"/>
      <c r="J84" s="143"/>
      <c r="K84" s="147" t="str">
        <f t="shared" ca="1" si="9"/>
        <v>EXPIRE</v>
      </c>
      <c r="L84" s="143"/>
      <c r="M84" s="143"/>
      <c r="N84" s="147" t="str">
        <f t="shared" ca="1" si="10"/>
        <v>EXPIRE</v>
      </c>
      <c r="O84" s="143"/>
      <c r="P84" s="143"/>
      <c r="Q84" s="147" t="str">
        <f t="shared" ca="1" si="11"/>
        <v>EXPIRE</v>
      </c>
      <c r="R84" s="143"/>
      <c r="S84" s="143"/>
      <c r="T84" s="147" t="str">
        <f t="shared" ca="1" si="12"/>
        <v>EXPIRE</v>
      </c>
      <c r="U84" s="119"/>
      <c r="V84" s="3"/>
      <c r="W84" s="147" t="str">
        <f t="shared" ca="1" si="13"/>
        <v>EXPIRE</v>
      </c>
      <c r="X84" s="96"/>
      <c r="Y84" s="3"/>
      <c r="Z84" s="147" t="str">
        <f t="shared" ca="1" si="14"/>
        <v>EXPIRE</v>
      </c>
      <c r="AA84" s="96"/>
      <c r="AB84" s="3"/>
      <c r="AC84" s="147" t="str">
        <f t="shared" ca="1" si="15"/>
        <v>EXPIRE</v>
      </c>
    </row>
    <row r="85" spans="1:29" s="29" customFormat="1" ht="18.75" customHeight="1">
      <c r="A85" s="131">
        <v>73</v>
      </c>
      <c r="B85" s="186"/>
      <c r="C85" s="187"/>
      <c r="D85" s="142"/>
      <c r="E85" s="143"/>
      <c r="F85" s="142">
        <v>43374</v>
      </c>
      <c r="G85" s="142">
        <v>43738.000127497893</v>
      </c>
      <c r="H85" s="147" t="str">
        <f t="shared" ca="1" si="8"/>
        <v>VALIDE</v>
      </c>
      <c r="I85" s="143"/>
      <c r="J85" s="143"/>
      <c r="K85" s="147" t="str">
        <f t="shared" ca="1" si="9"/>
        <v>EXPIRE</v>
      </c>
      <c r="L85" s="143"/>
      <c r="M85" s="143"/>
      <c r="N85" s="147" t="str">
        <f t="shared" ca="1" si="10"/>
        <v>EXPIRE</v>
      </c>
      <c r="O85" s="143"/>
      <c r="P85" s="143"/>
      <c r="Q85" s="147" t="str">
        <f t="shared" ca="1" si="11"/>
        <v>EXPIRE</v>
      </c>
      <c r="R85" s="143"/>
      <c r="S85" s="143"/>
      <c r="T85" s="147" t="str">
        <f t="shared" ca="1" si="12"/>
        <v>EXPIRE</v>
      </c>
      <c r="U85" s="119"/>
      <c r="V85" s="3"/>
      <c r="W85" s="147" t="str">
        <f t="shared" ca="1" si="13"/>
        <v>EXPIRE</v>
      </c>
      <c r="X85" s="96"/>
      <c r="Y85" s="3"/>
      <c r="Z85" s="147" t="str">
        <f t="shared" ca="1" si="14"/>
        <v>EXPIRE</v>
      </c>
      <c r="AA85" s="96"/>
      <c r="AB85" s="3"/>
      <c r="AC85" s="147" t="str">
        <f t="shared" ca="1" si="15"/>
        <v>EXPIRE</v>
      </c>
    </row>
    <row r="86" spans="1:29" s="29" customFormat="1" ht="19.5" customHeight="1">
      <c r="A86" s="131">
        <v>74</v>
      </c>
      <c r="B86" s="186"/>
      <c r="C86" s="187"/>
      <c r="D86" s="142"/>
      <c r="E86" s="143"/>
      <c r="F86" s="142">
        <v>43208</v>
      </c>
      <c r="G86" s="142">
        <v>43572.000128712163</v>
      </c>
      <c r="H86" s="147" t="str">
        <f t="shared" ca="1" si="8"/>
        <v>EXPIRE</v>
      </c>
      <c r="I86" s="143"/>
      <c r="J86" s="143"/>
      <c r="K86" s="147" t="str">
        <f t="shared" ca="1" si="9"/>
        <v>EXPIRE</v>
      </c>
      <c r="L86" s="143"/>
      <c r="M86" s="143"/>
      <c r="N86" s="147" t="str">
        <f t="shared" ca="1" si="10"/>
        <v>EXPIRE</v>
      </c>
      <c r="O86" s="143"/>
      <c r="P86" s="143"/>
      <c r="Q86" s="147" t="str">
        <f t="shared" ca="1" si="11"/>
        <v>EXPIRE</v>
      </c>
      <c r="R86" s="143"/>
      <c r="S86" s="143"/>
      <c r="T86" s="147" t="str">
        <f t="shared" ca="1" si="12"/>
        <v>EXPIRE</v>
      </c>
      <c r="U86" s="119"/>
      <c r="V86" s="3"/>
      <c r="W86" s="147" t="str">
        <f t="shared" ca="1" si="13"/>
        <v>EXPIRE</v>
      </c>
      <c r="X86" s="96"/>
      <c r="Y86" s="3"/>
      <c r="Z86" s="147" t="str">
        <f t="shared" ca="1" si="14"/>
        <v>EXPIRE</v>
      </c>
      <c r="AA86" s="96"/>
      <c r="AB86" s="3"/>
      <c r="AC86" s="147" t="str">
        <f t="shared" ca="1" si="15"/>
        <v>EXPIRE</v>
      </c>
    </row>
    <row r="87" spans="1:29" s="29" customFormat="1" ht="18.75" customHeight="1">
      <c r="A87" s="131">
        <v>75</v>
      </c>
      <c r="B87" s="186"/>
      <c r="C87" s="187"/>
      <c r="D87" s="142"/>
      <c r="E87" s="143"/>
      <c r="F87" s="142">
        <v>43518</v>
      </c>
      <c r="G87" s="142">
        <v>43882.000129926426</v>
      </c>
      <c r="H87" s="147" t="str">
        <f t="shared" ca="1" si="8"/>
        <v>VALIDE</v>
      </c>
      <c r="I87" s="143"/>
      <c r="J87" s="143"/>
      <c r="K87" s="147" t="str">
        <f t="shared" ca="1" si="9"/>
        <v>EXPIRE</v>
      </c>
      <c r="L87" s="143"/>
      <c r="M87" s="143"/>
      <c r="N87" s="147" t="str">
        <f t="shared" ca="1" si="10"/>
        <v>EXPIRE</v>
      </c>
      <c r="O87" s="143"/>
      <c r="P87" s="143"/>
      <c r="Q87" s="147" t="str">
        <f t="shared" ca="1" si="11"/>
        <v>EXPIRE</v>
      </c>
      <c r="R87" s="143"/>
      <c r="S87" s="143"/>
      <c r="T87" s="147" t="str">
        <f t="shared" ca="1" si="12"/>
        <v>EXPIRE</v>
      </c>
      <c r="U87" s="119"/>
      <c r="V87" s="3"/>
      <c r="W87" s="147" t="str">
        <f t="shared" ca="1" si="13"/>
        <v>EXPIRE</v>
      </c>
      <c r="X87" s="96"/>
      <c r="Y87" s="3"/>
      <c r="Z87" s="147" t="str">
        <f t="shared" ca="1" si="14"/>
        <v>EXPIRE</v>
      </c>
      <c r="AA87" s="96"/>
      <c r="AB87" s="3"/>
      <c r="AC87" s="147" t="str">
        <f t="shared" ca="1" si="15"/>
        <v>EXPIRE</v>
      </c>
    </row>
    <row r="88" spans="1:29" s="29" customFormat="1" ht="17.25" customHeight="1">
      <c r="A88" s="132">
        <v>76</v>
      </c>
      <c r="B88" s="186"/>
      <c r="C88" s="187"/>
      <c r="D88" s="142"/>
      <c r="E88" s="143"/>
      <c r="F88" s="142">
        <v>43231</v>
      </c>
      <c r="G88" s="142">
        <v>43595.000131140696</v>
      </c>
      <c r="H88" s="147" t="str">
        <f t="shared" ca="1" si="8"/>
        <v>EXPIRE</v>
      </c>
      <c r="I88" s="144"/>
      <c r="J88" s="144"/>
      <c r="K88" s="147" t="str">
        <f t="shared" ca="1" si="9"/>
        <v>EXPIRE</v>
      </c>
      <c r="L88" s="144"/>
      <c r="M88" s="144"/>
      <c r="N88" s="147" t="str">
        <f t="shared" ca="1" si="10"/>
        <v>EXPIRE</v>
      </c>
      <c r="O88" s="143"/>
      <c r="P88" s="143"/>
      <c r="Q88" s="147" t="str">
        <f t="shared" ca="1" si="11"/>
        <v>EXPIRE</v>
      </c>
      <c r="R88" s="144"/>
      <c r="S88" s="144"/>
      <c r="T88" s="147" t="str">
        <f t="shared" ca="1" si="12"/>
        <v>EXPIRE</v>
      </c>
      <c r="U88" s="83"/>
      <c r="V88" s="83"/>
      <c r="W88" s="147" t="str">
        <f t="shared" ca="1" si="13"/>
        <v>EXPIRE</v>
      </c>
      <c r="X88" s="83"/>
      <c r="Y88" s="83"/>
      <c r="Z88" s="147" t="str">
        <f t="shared" ca="1" si="14"/>
        <v>EXPIRE</v>
      </c>
      <c r="AA88" s="83"/>
      <c r="AB88" s="83"/>
      <c r="AC88" s="147" t="str">
        <f t="shared" ca="1" si="15"/>
        <v>EXPIRE</v>
      </c>
    </row>
    <row r="89" spans="1:29" s="29" customFormat="1" ht="17.25" customHeight="1">
      <c r="A89" s="132">
        <v>77</v>
      </c>
      <c r="B89" s="186"/>
      <c r="C89" s="187"/>
      <c r="D89" s="142"/>
      <c r="E89" s="143"/>
      <c r="F89" s="142">
        <v>43266</v>
      </c>
      <c r="G89" s="142">
        <v>43630.000132354959</v>
      </c>
      <c r="H89" s="147" t="str">
        <f t="shared" ca="1" si="8"/>
        <v>EXPIRE</v>
      </c>
      <c r="I89" s="144"/>
      <c r="J89" s="144"/>
      <c r="K89" s="147" t="str">
        <f t="shared" ca="1" si="9"/>
        <v>EXPIRE</v>
      </c>
      <c r="L89" s="152"/>
      <c r="M89" s="152"/>
      <c r="N89" s="147" t="str">
        <f t="shared" ca="1" si="10"/>
        <v>EXPIRE</v>
      </c>
      <c r="O89" s="143"/>
      <c r="P89" s="143"/>
      <c r="Q89" s="147" t="str">
        <f t="shared" ca="1" si="11"/>
        <v>EXPIRE</v>
      </c>
      <c r="R89" s="144"/>
      <c r="S89" s="144"/>
      <c r="T89" s="147" t="str">
        <f t="shared" ca="1" si="12"/>
        <v>EXPIRE</v>
      </c>
      <c r="U89" s="83"/>
      <c r="V89" s="83"/>
      <c r="W89" s="147" t="str">
        <f t="shared" ca="1" si="13"/>
        <v>EXPIRE</v>
      </c>
      <c r="X89" s="96"/>
      <c r="Y89" s="3"/>
      <c r="Z89" s="147" t="str">
        <f t="shared" ca="1" si="14"/>
        <v>EXPIRE</v>
      </c>
      <c r="AA89" s="83"/>
      <c r="AB89" s="83"/>
      <c r="AC89" s="147" t="str">
        <f t="shared" ca="1" si="15"/>
        <v>EXPIRE</v>
      </c>
    </row>
    <row r="90" spans="1:29" s="29" customFormat="1" ht="15" customHeight="1">
      <c r="A90" s="131">
        <v>78</v>
      </c>
      <c r="B90" s="186"/>
      <c r="C90" s="187"/>
      <c r="D90" s="142"/>
      <c r="E90" s="143"/>
      <c r="F90" s="142">
        <v>43494</v>
      </c>
      <c r="G90" s="142">
        <v>43858.000133569221</v>
      </c>
      <c r="H90" s="147" t="str">
        <f t="shared" ca="1" si="8"/>
        <v>VALIDE</v>
      </c>
      <c r="I90" s="143"/>
      <c r="J90" s="143"/>
      <c r="K90" s="147" t="str">
        <f t="shared" ca="1" si="9"/>
        <v>EXPIRE</v>
      </c>
      <c r="L90" s="143"/>
      <c r="M90" s="143"/>
      <c r="N90" s="147" t="str">
        <f t="shared" ca="1" si="10"/>
        <v>EXPIRE</v>
      </c>
      <c r="O90" s="143"/>
      <c r="P90" s="143"/>
      <c r="Q90" s="147" t="str">
        <f t="shared" ca="1" si="11"/>
        <v>EXPIRE</v>
      </c>
      <c r="R90" s="145"/>
      <c r="S90" s="145"/>
      <c r="T90" s="147" t="str">
        <f t="shared" ca="1" si="12"/>
        <v>EXPIRE</v>
      </c>
      <c r="U90" s="119"/>
      <c r="V90" s="3"/>
      <c r="W90" s="147" t="str">
        <f t="shared" ca="1" si="13"/>
        <v>EXPIRE</v>
      </c>
      <c r="X90" s="96"/>
      <c r="Y90" s="3"/>
      <c r="Z90" s="147" t="str">
        <f t="shared" ca="1" si="14"/>
        <v>EXPIRE</v>
      </c>
      <c r="AA90" s="96"/>
      <c r="AB90" s="3"/>
      <c r="AC90" s="147" t="str">
        <f t="shared" ca="1" si="15"/>
        <v>EXPIRE</v>
      </c>
    </row>
    <row r="91" spans="1:29" s="29" customFormat="1" ht="18" customHeight="1">
      <c r="A91" s="131">
        <v>79</v>
      </c>
      <c r="B91" s="186"/>
      <c r="C91" s="187"/>
      <c r="D91" s="142"/>
      <c r="E91" s="143"/>
      <c r="F91" s="142">
        <v>43486</v>
      </c>
      <c r="G91" s="142">
        <v>43850.000134783491</v>
      </c>
      <c r="H91" s="147" t="str">
        <f t="shared" ca="1" si="8"/>
        <v>VALIDE</v>
      </c>
      <c r="I91" s="143"/>
      <c r="J91" s="143"/>
      <c r="K91" s="147" t="str">
        <f t="shared" ca="1" si="9"/>
        <v>EXPIRE</v>
      </c>
      <c r="L91" s="143"/>
      <c r="M91" s="143"/>
      <c r="N91" s="147" t="str">
        <f t="shared" ca="1" si="10"/>
        <v>EXPIRE</v>
      </c>
      <c r="O91" s="143"/>
      <c r="P91" s="143"/>
      <c r="Q91" s="147" t="str">
        <f t="shared" ca="1" si="11"/>
        <v>EXPIRE</v>
      </c>
      <c r="R91" s="143"/>
      <c r="S91" s="143"/>
      <c r="T91" s="147" t="str">
        <f t="shared" ca="1" si="12"/>
        <v>EXPIRE</v>
      </c>
      <c r="U91" s="119"/>
      <c r="V91" s="3"/>
      <c r="W91" s="147" t="str">
        <f t="shared" ca="1" si="13"/>
        <v>EXPIRE</v>
      </c>
      <c r="X91" s="96"/>
      <c r="Y91" s="3"/>
      <c r="Z91" s="147" t="str">
        <f t="shared" ca="1" si="14"/>
        <v>EXPIRE</v>
      </c>
      <c r="AA91" s="96"/>
      <c r="AB91" s="3"/>
      <c r="AC91" s="147" t="str">
        <f t="shared" ca="1" si="15"/>
        <v>EXPIRE</v>
      </c>
    </row>
    <row r="92" spans="1:29" s="29" customFormat="1" ht="15" customHeight="1">
      <c r="A92" s="131">
        <v>80</v>
      </c>
      <c r="B92" s="186"/>
      <c r="C92" s="187"/>
      <c r="D92" s="142"/>
      <c r="E92" s="143"/>
      <c r="F92" s="142">
        <v>43251</v>
      </c>
      <c r="G92" s="142">
        <v>43615.000137212024</v>
      </c>
      <c r="H92" s="147" t="str">
        <f t="shared" ca="1" si="8"/>
        <v>EXPIRE</v>
      </c>
      <c r="I92" s="143"/>
      <c r="J92" s="143"/>
      <c r="K92" s="147" t="str">
        <f t="shared" ca="1" si="9"/>
        <v>EXPIRE</v>
      </c>
      <c r="L92" s="143"/>
      <c r="M92" s="143"/>
      <c r="N92" s="147" t="str">
        <f t="shared" ca="1" si="10"/>
        <v>EXPIRE</v>
      </c>
      <c r="O92" s="143"/>
      <c r="P92" s="143"/>
      <c r="Q92" s="147" t="str">
        <f t="shared" ca="1" si="11"/>
        <v>EXPIRE</v>
      </c>
      <c r="R92" s="143"/>
      <c r="S92" s="143"/>
      <c r="T92" s="147" t="str">
        <f t="shared" ca="1" si="12"/>
        <v>EXPIRE</v>
      </c>
      <c r="U92" s="119"/>
      <c r="V92" s="3"/>
      <c r="W92" s="147" t="str">
        <f t="shared" ca="1" si="13"/>
        <v>EXPIRE</v>
      </c>
      <c r="X92" s="96"/>
      <c r="Y92" s="3"/>
      <c r="Z92" s="147" t="str">
        <f t="shared" ca="1" si="14"/>
        <v>EXPIRE</v>
      </c>
      <c r="AA92" s="96"/>
      <c r="AB92" s="3"/>
      <c r="AC92" s="147" t="str">
        <f t="shared" ca="1" si="15"/>
        <v>EXPIRE</v>
      </c>
    </row>
    <row r="93" spans="1:29" s="29" customFormat="1" ht="15" customHeight="1">
      <c r="A93" s="131">
        <v>81</v>
      </c>
      <c r="B93" s="186"/>
      <c r="C93" s="187"/>
      <c r="D93" s="142"/>
      <c r="E93" s="143"/>
      <c r="F93" s="142">
        <v>43263</v>
      </c>
      <c r="G93" s="142">
        <v>43627.000138426287</v>
      </c>
      <c r="H93" s="147" t="str">
        <f t="shared" ca="1" si="8"/>
        <v>EXPIRE</v>
      </c>
      <c r="I93" s="143"/>
      <c r="J93" s="143"/>
      <c r="K93" s="147" t="str">
        <f t="shared" ca="1" si="9"/>
        <v>EXPIRE</v>
      </c>
      <c r="L93" s="143"/>
      <c r="M93" s="143"/>
      <c r="N93" s="147" t="str">
        <f t="shared" ca="1" si="10"/>
        <v>EXPIRE</v>
      </c>
      <c r="O93" s="143"/>
      <c r="P93" s="143"/>
      <c r="Q93" s="147" t="str">
        <f t="shared" ca="1" si="11"/>
        <v>EXPIRE</v>
      </c>
      <c r="R93" s="145"/>
      <c r="S93" s="145"/>
      <c r="T93" s="147" t="str">
        <f t="shared" ca="1" si="12"/>
        <v>EXPIRE</v>
      </c>
      <c r="U93" s="119"/>
      <c r="V93" s="3"/>
      <c r="W93" s="147" t="str">
        <f t="shared" ca="1" si="13"/>
        <v>EXPIRE</v>
      </c>
      <c r="X93" s="96"/>
      <c r="Y93" s="3"/>
      <c r="Z93" s="147" t="str">
        <f t="shared" ca="1" si="14"/>
        <v>EXPIRE</v>
      </c>
      <c r="AA93" s="96"/>
      <c r="AB93" s="3"/>
      <c r="AC93" s="147" t="str">
        <f t="shared" ca="1" si="15"/>
        <v>EXPIRE</v>
      </c>
    </row>
    <row r="94" spans="1:29" s="29" customFormat="1" ht="15" customHeight="1">
      <c r="A94" s="131">
        <v>82</v>
      </c>
      <c r="B94" s="186"/>
      <c r="C94" s="187"/>
      <c r="D94" s="142"/>
      <c r="E94" s="143"/>
      <c r="F94" s="142">
        <v>43229</v>
      </c>
      <c r="G94" s="142">
        <v>43593.00013964055</v>
      </c>
      <c r="H94" s="147" t="str">
        <f t="shared" ca="1" si="8"/>
        <v>EXPIRE</v>
      </c>
      <c r="I94" s="143"/>
      <c r="J94" s="143"/>
      <c r="K94" s="147" t="str">
        <f t="shared" ca="1" si="9"/>
        <v>EXPIRE</v>
      </c>
      <c r="L94" s="143"/>
      <c r="M94" s="143"/>
      <c r="N94" s="147" t="str">
        <f t="shared" ca="1" si="10"/>
        <v>EXPIRE</v>
      </c>
      <c r="O94" s="143"/>
      <c r="P94" s="143"/>
      <c r="Q94" s="147" t="str">
        <f t="shared" ca="1" si="11"/>
        <v>EXPIRE</v>
      </c>
      <c r="R94" s="143"/>
      <c r="S94" s="143"/>
      <c r="T94" s="147" t="str">
        <f t="shared" ca="1" si="12"/>
        <v>EXPIRE</v>
      </c>
      <c r="U94" s="119"/>
      <c r="V94" s="3"/>
      <c r="W94" s="147" t="str">
        <f t="shared" ca="1" si="13"/>
        <v>EXPIRE</v>
      </c>
      <c r="X94" s="96"/>
      <c r="Y94" s="3"/>
      <c r="Z94" s="147" t="str">
        <f t="shared" ca="1" si="14"/>
        <v>EXPIRE</v>
      </c>
      <c r="AA94" s="96"/>
      <c r="AB94" s="3"/>
      <c r="AC94" s="147" t="str">
        <f t="shared" ca="1" si="15"/>
        <v>EXPIRE</v>
      </c>
    </row>
    <row r="95" spans="1:29" s="29" customFormat="1" ht="15" customHeight="1">
      <c r="A95" s="131">
        <v>83</v>
      </c>
      <c r="B95" s="186"/>
      <c r="C95" s="187"/>
      <c r="D95" s="142"/>
      <c r="E95" s="143"/>
      <c r="F95" s="142">
        <v>43430</v>
      </c>
      <c r="G95" s="142">
        <v>43794.00014085482</v>
      </c>
      <c r="H95" s="147" t="str">
        <f t="shared" ca="1" si="8"/>
        <v>VALIDE</v>
      </c>
      <c r="I95" s="143"/>
      <c r="J95" s="143"/>
      <c r="K95" s="147" t="str">
        <f t="shared" ca="1" si="9"/>
        <v>EXPIRE</v>
      </c>
      <c r="L95" s="143"/>
      <c r="M95" s="143"/>
      <c r="N95" s="147" t="str">
        <f t="shared" ca="1" si="10"/>
        <v>EXPIRE</v>
      </c>
      <c r="O95" s="143"/>
      <c r="P95" s="143"/>
      <c r="Q95" s="147" t="str">
        <f t="shared" ca="1" si="11"/>
        <v>EXPIRE</v>
      </c>
      <c r="R95" s="143"/>
      <c r="S95" s="143"/>
      <c r="T95" s="147" t="str">
        <f t="shared" ca="1" si="12"/>
        <v>EXPIRE</v>
      </c>
      <c r="U95" s="119"/>
      <c r="V95" s="3"/>
      <c r="W95" s="147" t="str">
        <f t="shared" ca="1" si="13"/>
        <v>EXPIRE</v>
      </c>
      <c r="X95" s="96"/>
      <c r="Y95" s="3"/>
      <c r="Z95" s="147" t="str">
        <f t="shared" ca="1" si="14"/>
        <v>EXPIRE</v>
      </c>
      <c r="AA95" s="96"/>
      <c r="AB95" s="3"/>
      <c r="AC95" s="147" t="str">
        <f t="shared" ca="1" si="15"/>
        <v>EXPIRE</v>
      </c>
    </row>
    <row r="96" spans="1:29" s="29" customFormat="1" ht="15" customHeight="1">
      <c r="A96" s="131">
        <v>84</v>
      </c>
      <c r="B96" s="186"/>
      <c r="C96" s="187"/>
      <c r="D96" s="142"/>
      <c r="E96" s="143"/>
      <c r="F96" s="142">
        <v>43202</v>
      </c>
      <c r="G96" s="142">
        <v>43566.000142069082</v>
      </c>
      <c r="H96" s="147" t="str">
        <f t="shared" ca="1" si="8"/>
        <v>EXPIRE</v>
      </c>
      <c r="I96" s="143"/>
      <c r="J96" s="143"/>
      <c r="K96" s="147" t="str">
        <f t="shared" ca="1" si="9"/>
        <v>EXPIRE</v>
      </c>
      <c r="L96" s="143"/>
      <c r="M96" s="143"/>
      <c r="N96" s="147" t="str">
        <f t="shared" ca="1" si="10"/>
        <v>EXPIRE</v>
      </c>
      <c r="O96" s="143"/>
      <c r="P96" s="143"/>
      <c r="Q96" s="147" t="str">
        <f t="shared" ca="1" si="11"/>
        <v>EXPIRE</v>
      </c>
      <c r="R96" s="143"/>
      <c r="S96" s="143"/>
      <c r="T96" s="147" t="str">
        <f t="shared" ca="1" si="12"/>
        <v>EXPIRE</v>
      </c>
      <c r="U96" s="119"/>
      <c r="V96" s="3"/>
      <c r="W96" s="147" t="str">
        <f t="shared" ca="1" si="13"/>
        <v>EXPIRE</v>
      </c>
      <c r="X96" s="96"/>
      <c r="Y96" s="3"/>
      <c r="Z96" s="147" t="str">
        <f t="shared" ca="1" si="14"/>
        <v>EXPIRE</v>
      </c>
      <c r="AA96" s="96"/>
      <c r="AB96" s="3"/>
      <c r="AC96" s="147" t="str">
        <f t="shared" ca="1" si="15"/>
        <v>EXPIRE</v>
      </c>
    </row>
    <row r="97" spans="1:29" s="29" customFormat="1" ht="15" customHeight="1">
      <c r="A97" s="135">
        <v>85</v>
      </c>
      <c r="B97" s="186"/>
      <c r="C97" s="187"/>
      <c r="D97" s="142"/>
      <c r="E97" s="143"/>
      <c r="F97" s="142">
        <v>43509</v>
      </c>
      <c r="G97" s="142">
        <v>43873.000143283352</v>
      </c>
      <c r="H97" s="147" t="str">
        <f t="shared" ca="1" si="8"/>
        <v>VALIDE</v>
      </c>
      <c r="I97" s="145"/>
      <c r="J97" s="145"/>
      <c r="K97" s="147" t="str">
        <f t="shared" ca="1" si="9"/>
        <v>EXPIRE</v>
      </c>
      <c r="L97" s="145"/>
      <c r="M97" s="145"/>
      <c r="N97" s="147" t="str">
        <f t="shared" ca="1" si="10"/>
        <v>EXPIRE</v>
      </c>
      <c r="O97" s="143"/>
      <c r="P97" s="143"/>
      <c r="Q97" s="147" t="str">
        <f t="shared" ca="1" si="11"/>
        <v>EXPIRE</v>
      </c>
      <c r="R97" s="145"/>
      <c r="S97" s="145"/>
      <c r="T97" s="147" t="str">
        <f t="shared" ca="1" si="12"/>
        <v>EXPIRE</v>
      </c>
      <c r="U97" s="120"/>
      <c r="V97" s="103"/>
      <c r="W97" s="147" t="str">
        <f t="shared" ca="1" si="13"/>
        <v>EXPIRE</v>
      </c>
      <c r="X97" s="3"/>
      <c r="Y97" s="3"/>
      <c r="Z97" s="147" t="str">
        <f t="shared" ca="1" si="14"/>
        <v>EXPIRE</v>
      </c>
      <c r="AA97" s="3"/>
      <c r="AB97" s="3"/>
      <c r="AC97" s="147" t="str">
        <f t="shared" ca="1" si="15"/>
        <v>EXPIRE</v>
      </c>
    </row>
    <row r="98" spans="1:29" s="29" customFormat="1" ht="15" customHeight="1">
      <c r="A98" s="131">
        <v>86</v>
      </c>
      <c r="B98" s="186"/>
      <c r="C98" s="187"/>
      <c r="D98" s="142"/>
      <c r="E98" s="143"/>
      <c r="F98" s="142">
        <v>43445</v>
      </c>
      <c r="G98" s="142">
        <v>43809.000144497615</v>
      </c>
      <c r="H98" s="147" t="str">
        <f t="shared" ca="1" si="8"/>
        <v>VALIDE</v>
      </c>
      <c r="I98" s="143"/>
      <c r="J98" s="143"/>
      <c r="K98" s="147" t="str">
        <f t="shared" ca="1" si="9"/>
        <v>EXPIRE</v>
      </c>
      <c r="L98" s="143"/>
      <c r="M98" s="143"/>
      <c r="N98" s="147" t="str">
        <f t="shared" ca="1" si="10"/>
        <v>EXPIRE</v>
      </c>
      <c r="O98" s="143"/>
      <c r="P98" s="143"/>
      <c r="Q98" s="147" t="str">
        <f t="shared" ca="1" si="11"/>
        <v>EXPIRE</v>
      </c>
      <c r="R98" s="143"/>
      <c r="S98" s="143"/>
      <c r="T98" s="147" t="str">
        <f t="shared" ca="1" si="12"/>
        <v>EXPIRE</v>
      </c>
      <c r="U98" s="119"/>
      <c r="V98" s="3"/>
      <c r="W98" s="147" t="str">
        <f t="shared" ca="1" si="13"/>
        <v>EXPIRE</v>
      </c>
      <c r="X98" s="96"/>
      <c r="Y98" s="3"/>
      <c r="Z98" s="147" t="str">
        <f t="shared" ca="1" si="14"/>
        <v>EXPIRE</v>
      </c>
      <c r="AA98" s="96"/>
      <c r="AB98" s="3"/>
      <c r="AC98" s="147" t="str">
        <f t="shared" ca="1" si="15"/>
        <v>EXPIRE</v>
      </c>
    </row>
    <row r="99" spans="1:29" s="29" customFormat="1" ht="15" customHeight="1">
      <c r="A99" s="131">
        <v>87</v>
      </c>
      <c r="B99" s="186"/>
      <c r="C99" s="187"/>
      <c r="D99" s="142"/>
      <c r="E99" s="143"/>
      <c r="F99" s="142">
        <v>43258</v>
      </c>
      <c r="G99" s="142">
        <v>43622.000145711878</v>
      </c>
      <c r="H99" s="147" t="str">
        <f t="shared" ca="1" si="8"/>
        <v>EXPIRE</v>
      </c>
      <c r="I99" s="143"/>
      <c r="J99" s="143"/>
      <c r="K99" s="147" t="str">
        <f t="shared" ca="1" si="9"/>
        <v>EXPIRE</v>
      </c>
      <c r="L99" s="143"/>
      <c r="M99" s="143"/>
      <c r="N99" s="147" t="str">
        <f t="shared" ca="1" si="10"/>
        <v>EXPIRE</v>
      </c>
      <c r="O99" s="143"/>
      <c r="P99" s="143"/>
      <c r="Q99" s="147" t="str">
        <f t="shared" ca="1" si="11"/>
        <v>EXPIRE</v>
      </c>
      <c r="R99" s="143"/>
      <c r="S99" s="143"/>
      <c r="T99" s="147" t="str">
        <f t="shared" ca="1" si="12"/>
        <v>EXPIRE</v>
      </c>
      <c r="U99" s="119"/>
      <c r="V99" s="3"/>
      <c r="W99" s="147" t="str">
        <f t="shared" ca="1" si="13"/>
        <v>EXPIRE</v>
      </c>
      <c r="X99" s="96"/>
      <c r="Y99" s="3"/>
      <c r="Z99" s="147" t="str">
        <f t="shared" ca="1" si="14"/>
        <v>EXPIRE</v>
      </c>
      <c r="AA99" s="96"/>
      <c r="AB99" s="3"/>
      <c r="AC99" s="147" t="str">
        <f t="shared" ca="1" si="15"/>
        <v>EXPIRE</v>
      </c>
    </row>
    <row r="100" spans="1:29" s="29" customFormat="1" ht="15" customHeight="1">
      <c r="A100" s="131">
        <v>88</v>
      </c>
      <c r="B100" s="186"/>
      <c r="C100" s="187"/>
      <c r="D100" s="142"/>
      <c r="E100" s="143"/>
      <c r="F100" s="142">
        <v>43272</v>
      </c>
      <c r="G100" s="142">
        <v>43636.000146926148</v>
      </c>
      <c r="H100" s="147" t="str">
        <f t="shared" ca="1" si="8"/>
        <v>EXPIRE</v>
      </c>
      <c r="I100" s="143"/>
      <c r="J100" s="143"/>
      <c r="K100" s="147" t="str">
        <f t="shared" ca="1" si="9"/>
        <v>EXPIRE</v>
      </c>
      <c r="L100" s="143"/>
      <c r="M100" s="143"/>
      <c r="N100" s="147" t="str">
        <f t="shared" ca="1" si="10"/>
        <v>EXPIRE</v>
      </c>
      <c r="O100" s="143"/>
      <c r="P100" s="143"/>
      <c r="Q100" s="147" t="str">
        <f t="shared" ca="1" si="11"/>
        <v>EXPIRE</v>
      </c>
      <c r="R100" s="143"/>
      <c r="S100" s="143"/>
      <c r="T100" s="147" t="str">
        <f t="shared" ca="1" si="12"/>
        <v>EXPIRE</v>
      </c>
      <c r="U100" s="119"/>
      <c r="V100" s="3"/>
      <c r="W100" s="147" t="str">
        <f t="shared" ca="1" si="13"/>
        <v>EXPIRE</v>
      </c>
      <c r="X100" s="96"/>
      <c r="Y100" s="3"/>
      <c r="Z100" s="147" t="str">
        <f t="shared" ca="1" si="14"/>
        <v>EXPIRE</v>
      </c>
      <c r="AA100" s="96"/>
      <c r="AB100" s="3"/>
      <c r="AC100" s="147" t="str">
        <f t="shared" ca="1" si="15"/>
        <v>EXPIRE</v>
      </c>
    </row>
    <row r="101" spans="1:29" s="29" customFormat="1" ht="15" customHeight="1">
      <c r="A101" s="131">
        <v>89</v>
      </c>
      <c r="B101" s="186"/>
      <c r="C101" s="187"/>
      <c r="D101" s="142"/>
      <c r="E101" s="143"/>
      <c r="F101" s="142">
        <v>43256</v>
      </c>
      <c r="G101" s="142">
        <v>43620.000148140411</v>
      </c>
      <c r="H101" s="147" t="str">
        <f t="shared" ca="1" si="8"/>
        <v>EXPIRE</v>
      </c>
      <c r="I101" s="143"/>
      <c r="J101" s="143"/>
      <c r="K101" s="147" t="str">
        <f t="shared" ca="1" si="9"/>
        <v>EXPIRE</v>
      </c>
      <c r="L101" s="143"/>
      <c r="M101" s="143"/>
      <c r="N101" s="147" t="str">
        <f t="shared" ca="1" si="10"/>
        <v>EXPIRE</v>
      </c>
      <c r="O101" s="143"/>
      <c r="P101" s="143"/>
      <c r="Q101" s="147" t="str">
        <f t="shared" ca="1" si="11"/>
        <v>EXPIRE</v>
      </c>
      <c r="R101" s="143"/>
      <c r="S101" s="143"/>
      <c r="T101" s="147" t="str">
        <f t="shared" ca="1" si="12"/>
        <v>EXPIRE</v>
      </c>
      <c r="U101" s="119"/>
      <c r="V101" s="3"/>
      <c r="W101" s="147" t="str">
        <f t="shared" ca="1" si="13"/>
        <v>EXPIRE</v>
      </c>
      <c r="X101" s="96"/>
      <c r="Y101" s="3"/>
      <c r="Z101" s="147" t="str">
        <f t="shared" ca="1" si="14"/>
        <v>EXPIRE</v>
      </c>
      <c r="AA101" s="96"/>
      <c r="AB101" s="3"/>
      <c r="AC101" s="147" t="str">
        <f t="shared" ca="1" si="15"/>
        <v>EXPIRE</v>
      </c>
    </row>
    <row r="102" spans="1:29" s="29" customFormat="1" ht="15" customHeight="1">
      <c r="A102" s="131">
        <v>90</v>
      </c>
      <c r="B102" s="186"/>
      <c r="C102" s="187"/>
      <c r="D102" s="142"/>
      <c r="E102" s="143"/>
      <c r="F102" s="142">
        <v>43474</v>
      </c>
      <c r="G102" s="142">
        <v>43838.000149354681</v>
      </c>
      <c r="H102" s="147" t="str">
        <f t="shared" ca="1" si="8"/>
        <v>VALIDE</v>
      </c>
      <c r="I102" s="143"/>
      <c r="J102" s="143"/>
      <c r="K102" s="147" t="str">
        <f t="shared" ca="1" si="9"/>
        <v>EXPIRE</v>
      </c>
      <c r="L102" s="143"/>
      <c r="M102" s="143"/>
      <c r="N102" s="147" t="str">
        <f t="shared" ca="1" si="10"/>
        <v>EXPIRE</v>
      </c>
      <c r="O102" s="143"/>
      <c r="P102" s="143"/>
      <c r="Q102" s="147" t="str">
        <f t="shared" ca="1" si="11"/>
        <v>EXPIRE</v>
      </c>
      <c r="R102" s="143"/>
      <c r="S102" s="143"/>
      <c r="T102" s="147" t="str">
        <f t="shared" ca="1" si="12"/>
        <v>EXPIRE</v>
      </c>
      <c r="U102" s="119"/>
      <c r="V102" s="3"/>
      <c r="W102" s="147" t="str">
        <f t="shared" ca="1" si="13"/>
        <v>EXPIRE</v>
      </c>
      <c r="X102" s="96"/>
      <c r="Y102" s="3"/>
      <c r="Z102" s="147" t="str">
        <f t="shared" ca="1" si="14"/>
        <v>EXPIRE</v>
      </c>
      <c r="AA102" s="96"/>
      <c r="AB102" s="3"/>
      <c r="AC102" s="147" t="str">
        <f t="shared" ca="1" si="15"/>
        <v>EXPIRE</v>
      </c>
    </row>
    <row r="103" spans="1:29" s="29" customFormat="1" ht="15" customHeight="1">
      <c r="A103" s="131">
        <v>91</v>
      </c>
      <c r="B103" s="186"/>
      <c r="C103" s="187"/>
      <c r="D103" s="142"/>
      <c r="E103" s="143"/>
      <c r="F103" s="142">
        <v>43488</v>
      </c>
      <c r="G103" s="142">
        <v>43852.000151783213</v>
      </c>
      <c r="H103" s="147" t="str">
        <f t="shared" ca="1" si="8"/>
        <v>VALIDE</v>
      </c>
      <c r="I103" s="143"/>
      <c r="J103" s="143"/>
      <c r="K103" s="147" t="str">
        <f t="shared" ca="1" si="9"/>
        <v>EXPIRE</v>
      </c>
      <c r="L103" s="143"/>
      <c r="M103" s="143"/>
      <c r="N103" s="147" t="str">
        <f t="shared" ca="1" si="10"/>
        <v>EXPIRE</v>
      </c>
      <c r="O103" s="143"/>
      <c r="P103" s="143"/>
      <c r="Q103" s="147" t="str">
        <f t="shared" ca="1" si="11"/>
        <v>EXPIRE</v>
      </c>
      <c r="R103" s="145"/>
      <c r="S103" s="145"/>
      <c r="T103" s="147" t="str">
        <f t="shared" ca="1" si="12"/>
        <v>EXPIRE</v>
      </c>
      <c r="U103" s="119"/>
      <c r="V103" s="3"/>
      <c r="W103" s="147" t="str">
        <f t="shared" ca="1" si="13"/>
        <v>EXPIRE</v>
      </c>
      <c r="X103" s="96"/>
      <c r="Y103" s="3"/>
      <c r="Z103" s="147" t="str">
        <f t="shared" ca="1" si="14"/>
        <v>EXPIRE</v>
      </c>
      <c r="AA103" s="96"/>
      <c r="AB103" s="3"/>
      <c r="AC103" s="147" t="str">
        <f t="shared" ca="1" si="15"/>
        <v>EXPIRE</v>
      </c>
    </row>
    <row r="104" spans="1:29" s="29" customFormat="1" ht="15" customHeight="1">
      <c r="A104" s="131">
        <v>92</v>
      </c>
      <c r="B104" s="186"/>
      <c r="C104" s="187"/>
      <c r="D104" s="142"/>
      <c r="E104" s="143"/>
      <c r="F104" s="142">
        <v>43419</v>
      </c>
      <c r="G104" s="142">
        <v>43783.000152997476</v>
      </c>
      <c r="H104" s="147" t="str">
        <f t="shared" ca="1" si="8"/>
        <v>VALIDE</v>
      </c>
      <c r="I104" s="143"/>
      <c r="J104" s="143"/>
      <c r="K104" s="147" t="str">
        <f t="shared" ca="1" si="9"/>
        <v>EXPIRE</v>
      </c>
      <c r="L104" s="143"/>
      <c r="M104" s="143"/>
      <c r="N104" s="147" t="str">
        <f t="shared" ca="1" si="10"/>
        <v>EXPIRE</v>
      </c>
      <c r="O104" s="143"/>
      <c r="P104" s="143"/>
      <c r="Q104" s="147" t="str">
        <f t="shared" ca="1" si="11"/>
        <v>EXPIRE</v>
      </c>
      <c r="R104" s="143"/>
      <c r="S104" s="143"/>
      <c r="T104" s="147" t="str">
        <f t="shared" ca="1" si="12"/>
        <v>EXPIRE</v>
      </c>
      <c r="U104" s="119"/>
      <c r="V104" s="3"/>
      <c r="W104" s="147" t="str">
        <f t="shared" ca="1" si="13"/>
        <v>EXPIRE</v>
      </c>
      <c r="X104" s="96"/>
      <c r="Y104" s="3"/>
      <c r="Z104" s="147" t="str">
        <f t="shared" ca="1" si="14"/>
        <v>EXPIRE</v>
      </c>
      <c r="AA104" s="96"/>
      <c r="AB104" s="3"/>
      <c r="AC104" s="147" t="str">
        <f t="shared" ca="1" si="15"/>
        <v>EXPIRE</v>
      </c>
    </row>
    <row r="105" spans="1:29" s="29" customFormat="1" ht="15" customHeight="1">
      <c r="A105" s="132">
        <v>93</v>
      </c>
      <c r="B105" s="186"/>
      <c r="C105" s="187"/>
      <c r="D105" s="142"/>
      <c r="E105" s="143"/>
      <c r="F105" s="142">
        <v>43417</v>
      </c>
      <c r="G105" s="142">
        <v>43781.000157854542</v>
      </c>
      <c r="H105" s="147" t="str">
        <f t="shared" ca="1" si="8"/>
        <v>VALIDE</v>
      </c>
      <c r="I105" s="144"/>
      <c r="J105" s="144"/>
      <c r="K105" s="147" t="str">
        <f t="shared" ca="1" si="9"/>
        <v>EXPIRE</v>
      </c>
      <c r="L105" s="144"/>
      <c r="M105" s="144"/>
      <c r="N105" s="147" t="str">
        <f t="shared" ca="1" si="10"/>
        <v>EXPIRE</v>
      </c>
      <c r="O105" s="143"/>
      <c r="P105" s="143"/>
      <c r="Q105" s="147" t="str">
        <f t="shared" ca="1" si="11"/>
        <v>EXPIRE</v>
      </c>
      <c r="R105" s="144"/>
      <c r="S105" s="144"/>
      <c r="T105" s="147" t="str">
        <f t="shared" ca="1" si="12"/>
        <v>EXPIRE</v>
      </c>
      <c r="U105" s="83"/>
      <c r="V105" s="83"/>
      <c r="W105" s="147" t="str">
        <f t="shared" ca="1" si="13"/>
        <v>EXPIRE</v>
      </c>
      <c r="X105" s="83"/>
      <c r="Y105" s="83"/>
      <c r="Z105" s="147" t="str">
        <f t="shared" ca="1" si="14"/>
        <v>EXPIRE</v>
      </c>
      <c r="AA105" s="83"/>
      <c r="AB105" s="83"/>
      <c r="AC105" s="147" t="str">
        <f t="shared" ca="1" si="15"/>
        <v>EXPIRE</v>
      </c>
    </row>
    <row r="106" spans="1:29" s="29" customFormat="1" ht="12.75" customHeight="1">
      <c r="A106" s="132">
        <v>94</v>
      </c>
      <c r="B106" s="186"/>
      <c r="C106" s="187"/>
      <c r="D106" s="142"/>
      <c r="E106" s="143"/>
      <c r="F106" s="142">
        <v>43402</v>
      </c>
      <c r="G106" s="142">
        <v>43766.000159068804</v>
      </c>
      <c r="H106" s="147" t="str">
        <f t="shared" ca="1" si="8"/>
        <v>VALIDE</v>
      </c>
      <c r="I106" s="144"/>
      <c r="J106" s="144"/>
      <c r="K106" s="147" t="str">
        <f t="shared" ca="1" si="9"/>
        <v>EXPIRE</v>
      </c>
      <c r="L106" s="144"/>
      <c r="M106" s="144"/>
      <c r="N106" s="147" t="str">
        <f t="shared" ca="1" si="10"/>
        <v>EXPIRE</v>
      </c>
      <c r="O106" s="143"/>
      <c r="P106" s="143"/>
      <c r="Q106" s="147" t="str">
        <f t="shared" ca="1" si="11"/>
        <v>EXPIRE</v>
      </c>
      <c r="R106" s="144"/>
      <c r="S106" s="144"/>
      <c r="T106" s="147" t="str">
        <f t="shared" ca="1" si="12"/>
        <v>EXPIRE</v>
      </c>
      <c r="U106" s="83"/>
      <c r="V106" s="83"/>
      <c r="W106" s="147" t="str">
        <f t="shared" ca="1" si="13"/>
        <v>EXPIRE</v>
      </c>
      <c r="X106" s="83"/>
      <c r="Y106" s="83"/>
      <c r="Z106" s="147" t="str">
        <f t="shared" ca="1" si="14"/>
        <v>EXPIRE</v>
      </c>
      <c r="AA106" s="83"/>
      <c r="AB106" s="83"/>
      <c r="AC106" s="147" t="str">
        <f t="shared" ca="1" si="15"/>
        <v>EXPIRE</v>
      </c>
    </row>
    <row r="107" spans="1:29" s="29" customFormat="1" ht="12.75" customHeight="1">
      <c r="A107" s="132">
        <v>95</v>
      </c>
      <c r="B107" s="186"/>
      <c r="C107" s="187"/>
      <c r="D107" s="142"/>
      <c r="E107" s="143"/>
      <c r="F107" s="142">
        <v>43381</v>
      </c>
      <c r="G107" s="142">
        <v>43745.0001627116</v>
      </c>
      <c r="H107" s="147" t="str">
        <f t="shared" ca="1" si="8"/>
        <v>VALIDE</v>
      </c>
      <c r="I107" s="144"/>
      <c r="J107" s="144"/>
      <c r="K107" s="147" t="str">
        <f t="shared" ca="1" si="9"/>
        <v>EXPIRE</v>
      </c>
      <c r="L107" s="144"/>
      <c r="M107" s="144"/>
      <c r="N107" s="147" t="str">
        <f t="shared" ca="1" si="10"/>
        <v>EXPIRE</v>
      </c>
      <c r="O107" s="143"/>
      <c r="P107" s="143"/>
      <c r="Q107" s="147" t="str">
        <f t="shared" ca="1" si="11"/>
        <v>EXPIRE</v>
      </c>
      <c r="R107" s="144"/>
      <c r="S107" s="144"/>
      <c r="T107" s="147" t="str">
        <f t="shared" ca="1" si="12"/>
        <v>EXPIRE</v>
      </c>
      <c r="U107" s="121"/>
      <c r="V107" s="83"/>
      <c r="W107" s="147" t="str">
        <f t="shared" ca="1" si="13"/>
        <v>EXPIRE</v>
      </c>
      <c r="X107" s="83"/>
      <c r="Y107" s="83"/>
      <c r="Z107" s="147" t="str">
        <f t="shared" ca="1" si="14"/>
        <v>EXPIRE</v>
      </c>
      <c r="AA107" s="121"/>
      <c r="AB107" s="83"/>
      <c r="AC107" s="147" t="str">
        <f t="shared" ca="1" si="15"/>
        <v>EXPIRE</v>
      </c>
    </row>
    <row r="108" spans="1:29" s="29" customFormat="1" ht="15" customHeight="1">
      <c r="A108" s="131">
        <v>96</v>
      </c>
      <c r="B108" s="186"/>
      <c r="C108" s="187"/>
      <c r="D108" s="142"/>
      <c r="E108" s="143"/>
      <c r="F108" s="142">
        <v>43416</v>
      </c>
      <c r="G108" s="142">
        <v>43780.000166354395</v>
      </c>
      <c r="H108" s="147" t="str">
        <f t="shared" ca="1" si="8"/>
        <v>VALIDE</v>
      </c>
      <c r="I108" s="143"/>
      <c r="J108" s="143"/>
      <c r="K108" s="147" t="str">
        <f t="shared" ca="1" si="9"/>
        <v>EXPIRE</v>
      </c>
      <c r="L108" s="143"/>
      <c r="M108" s="143"/>
      <c r="N108" s="147" t="str">
        <f t="shared" ca="1" si="10"/>
        <v>EXPIRE</v>
      </c>
      <c r="O108" s="143"/>
      <c r="P108" s="143"/>
      <c r="Q108" s="147" t="str">
        <f t="shared" ca="1" si="11"/>
        <v>EXPIRE</v>
      </c>
      <c r="R108" s="143"/>
      <c r="S108" s="143"/>
      <c r="T108" s="147" t="str">
        <f t="shared" ca="1" si="12"/>
        <v>EXPIRE</v>
      </c>
      <c r="U108" s="119"/>
      <c r="V108" s="3"/>
      <c r="W108" s="147" t="str">
        <f t="shared" ca="1" si="13"/>
        <v>EXPIRE</v>
      </c>
      <c r="X108" s="96"/>
      <c r="Y108" s="3"/>
      <c r="Z108" s="147" t="str">
        <f t="shared" ca="1" si="14"/>
        <v>EXPIRE</v>
      </c>
      <c r="AA108" s="96"/>
      <c r="AB108" s="3"/>
      <c r="AC108" s="147" t="str">
        <f t="shared" ca="1" si="15"/>
        <v>EXPIRE</v>
      </c>
    </row>
    <row r="109" spans="1:29" s="29" customFormat="1" ht="15" customHeight="1">
      <c r="A109" s="131">
        <v>97</v>
      </c>
      <c r="B109" s="186"/>
      <c r="C109" s="187"/>
      <c r="D109" s="142"/>
      <c r="E109" s="143"/>
      <c r="F109" s="142">
        <v>43403</v>
      </c>
      <c r="G109" s="142">
        <v>43767.000168782928</v>
      </c>
      <c r="H109" s="147" t="str">
        <f t="shared" ca="1" si="8"/>
        <v>VALIDE</v>
      </c>
      <c r="I109" s="146"/>
      <c r="J109" s="146"/>
      <c r="K109" s="147" t="str">
        <f t="shared" ca="1" si="9"/>
        <v>EXPIRE</v>
      </c>
      <c r="L109" s="143"/>
      <c r="M109" s="143"/>
      <c r="N109" s="147" t="str">
        <f t="shared" ca="1" si="10"/>
        <v>EXPIRE</v>
      </c>
      <c r="O109" s="143"/>
      <c r="P109" s="143"/>
      <c r="Q109" s="147" t="str">
        <f t="shared" ca="1" si="11"/>
        <v>EXPIRE</v>
      </c>
      <c r="R109" s="143"/>
      <c r="S109" s="143"/>
      <c r="T109" s="147" t="str">
        <f t="shared" ca="1" si="12"/>
        <v>EXPIRE</v>
      </c>
      <c r="U109" s="119"/>
      <c r="V109" s="3"/>
      <c r="W109" s="147" t="str">
        <f t="shared" ca="1" si="13"/>
        <v>EXPIRE</v>
      </c>
      <c r="X109" s="96"/>
      <c r="Y109" s="3"/>
      <c r="Z109" s="147" t="str">
        <f t="shared" ca="1" si="14"/>
        <v>EXPIRE</v>
      </c>
      <c r="AA109" s="96"/>
      <c r="AB109" s="3"/>
      <c r="AC109" s="147" t="str">
        <f t="shared" ca="1" si="15"/>
        <v>EXPIRE</v>
      </c>
    </row>
    <row r="110" spans="1:29" s="29" customFormat="1" ht="15" customHeight="1">
      <c r="A110" s="132">
        <v>98</v>
      </c>
      <c r="B110" s="186"/>
      <c r="C110" s="187"/>
      <c r="D110" s="142"/>
      <c r="E110" s="143"/>
      <c r="F110" s="142">
        <v>43402</v>
      </c>
      <c r="G110" s="142">
        <v>43766.000169997198</v>
      </c>
      <c r="H110" s="147" t="str">
        <f t="shared" ca="1" si="8"/>
        <v>VALIDE</v>
      </c>
      <c r="I110" s="144"/>
      <c r="J110" s="144"/>
      <c r="K110" s="147" t="str">
        <f t="shared" ca="1" si="9"/>
        <v>EXPIRE</v>
      </c>
      <c r="L110" s="144"/>
      <c r="M110" s="144"/>
      <c r="N110" s="147" t="str">
        <f t="shared" ca="1" si="10"/>
        <v>EXPIRE</v>
      </c>
      <c r="O110" s="143"/>
      <c r="P110" s="143"/>
      <c r="Q110" s="147" t="str">
        <f t="shared" ca="1" si="11"/>
        <v>EXPIRE</v>
      </c>
      <c r="R110" s="144"/>
      <c r="S110" s="144"/>
      <c r="T110" s="147" t="str">
        <f t="shared" ca="1" si="12"/>
        <v>EXPIRE</v>
      </c>
      <c r="U110" s="83"/>
      <c r="V110" s="83"/>
      <c r="W110" s="147" t="str">
        <f t="shared" ca="1" si="13"/>
        <v>EXPIRE</v>
      </c>
      <c r="X110" s="83"/>
      <c r="Y110" s="83"/>
      <c r="Z110" s="147" t="str">
        <f t="shared" ca="1" si="14"/>
        <v>EXPIRE</v>
      </c>
      <c r="AA110" s="83"/>
      <c r="AB110" s="83"/>
      <c r="AC110" s="147" t="str">
        <f t="shared" ca="1" si="15"/>
        <v>EXPIRE</v>
      </c>
    </row>
    <row r="111" spans="1:29" s="29" customFormat="1" ht="18.75" customHeight="1">
      <c r="A111" s="131">
        <v>99</v>
      </c>
      <c r="B111" s="186"/>
      <c r="C111" s="187"/>
      <c r="D111" s="142"/>
      <c r="E111" s="143"/>
      <c r="F111" s="142">
        <v>43406</v>
      </c>
      <c r="G111" s="142">
        <v>43770.000172425724</v>
      </c>
      <c r="H111" s="147" t="str">
        <f t="shared" ca="1" si="8"/>
        <v>VALIDE</v>
      </c>
      <c r="I111" s="143"/>
      <c r="J111" s="143"/>
      <c r="K111" s="147" t="str">
        <f t="shared" ca="1" si="9"/>
        <v>EXPIRE</v>
      </c>
      <c r="L111" s="143"/>
      <c r="M111" s="143"/>
      <c r="N111" s="147" t="str">
        <f t="shared" ca="1" si="10"/>
        <v>EXPIRE</v>
      </c>
      <c r="O111" s="143"/>
      <c r="P111" s="143"/>
      <c r="Q111" s="147" t="str">
        <f t="shared" ca="1" si="11"/>
        <v>EXPIRE</v>
      </c>
      <c r="R111" s="143"/>
      <c r="S111" s="143"/>
      <c r="T111" s="147" t="str">
        <f t="shared" ca="1" si="12"/>
        <v>EXPIRE</v>
      </c>
      <c r="U111" s="119"/>
      <c r="V111" s="3"/>
      <c r="W111" s="147" t="str">
        <f t="shared" ca="1" si="13"/>
        <v>EXPIRE</v>
      </c>
      <c r="X111" s="96"/>
      <c r="Y111" s="3"/>
      <c r="Z111" s="147" t="str">
        <f t="shared" ca="1" si="14"/>
        <v>EXPIRE</v>
      </c>
      <c r="AA111" s="96"/>
      <c r="AB111" s="3"/>
      <c r="AC111" s="147" t="str">
        <f t="shared" ca="1" si="15"/>
        <v>EXPIRE</v>
      </c>
    </row>
    <row r="112" spans="1:29" s="29" customFormat="1" ht="15" customHeight="1">
      <c r="A112" s="131">
        <v>100</v>
      </c>
      <c r="B112" s="186"/>
      <c r="C112" s="187"/>
      <c r="D112" s="142"/>
      <c r="E112" s="143"/>
      <c r="F112" s="142">
        <v>43375</v>
      </c>
      <c r="G112" s="142">
        <v>43739.000174854256</v>
      </c>
      <c r="H112" s="147" t="str">
        <f t="shared" ca="1" si="8"/>
        <v>VALIDE</v>
      </c>
      <c r="I112" s="143"/>
      <c r="J112" s="143"/>
      <c r="K112" s="147" t="str">
        <f t="shared" ca="1" si="9"/>
        <v>EXPIRE</v>
      </c>
      <c r="L112" s="143"/>
      <c r="M112" s="143"/>
      <c r="N112" s="147" t="str">
        <f t="shared" ca="1" si="10"/>
        <v>EXPIRE</v>
      </c>
      <c r="O112" s="143"/>
      <c r="P112" s="143"/>
      <c r="Q112" s="147" t="str">
        <f t="shared" ca="1" si="11"/>
        <v>EXPIRE</v>
      </c>
      <c r="R112" s="143"/>
      <c r="S112" s="143"/>
      <c r="T112" s="147" t="str">
        <f t="shared" ca="1" si="12"/>
        <v>EXPIRE</v>
      </c>
      <c r="U112" s="119"/>
      <c r="V112" s="3"/>
      <c r="W112" s="147" t="str">
        <f t="shared" ca="1" si="13"/>
        <v>EXPIRE</v>
      </c>
      <c r="X112" s="96"/>
      <c r="Y112" s="3"/>
      <c r="Z112" s="147" t="str">
        <f t="shared" ca="1" si="14"/>
        <v>EXPIRE</v>
      </c>
      <c r="AA112" s="96"/>
      <c r="AB112" s="3"/>
      <c r="AC112" s="147" t="str">
        <f t="shared" ca="1" si="15"/>
        <v>EXPIRE</v>
      </c>
    </row>
    <row r="113" spans="1:29" s="29" customFormat="1" ht="15" customHeight="1">
      <c r="A113" s="131">
        <v>101</v>
      </c>
      <c r="B113" s="186"/>
      <c r="C113" s="187"/>
      <c r="D113" s="142"/>
      <c r="E113" s="143"/>
      <c r="F113" s="142">
        <v>43388</v>
      </c>
      <c r="G113" s="142">
        <v>43752.000177282789</v>
      </c>
      <c r="H113" s="147" t="str">
        <f t="shared" ca="1" si="8"/>
        <v>VALIDE</v>
      </c>
      <c r="I113" s="143"/>
      <c r="J113" s="143"/>
      <c r="K113" s="147" t="str">
        <f t="shared" ca="1" si="9"/>
        <v>EXPIRE</v>
      </c>
      <c r="L113" s="143"/>
      <c r="M113" s="143"/>
      <c r="N113" s="147" t="str">
        <f t="shared" ca="1" si="10"/>
        <v>EXPIRE</v>
      </c>
      <c r="O113" s="143"/>
      <c r="P113" s="143"/>
      <c r="Q113" s="147" t="str">
        <f t="shared" ca="1" si="11"/>
        <v>EXPIRE</v>
      </c>
      <c r="R113" s="143"/>
      <c r="S113" s="143"/>
      <c r="T113" s="147" t="str">
        <f t="shared" ca="1" si="12"/>
        <v>EXPIRE</v>
      </c>
      <c r="U113" s="119"/>
      <c r="V113" s="3"/>
      <c r="W113" s="147" t="str">
        <f t="shared" ca="1" si="13"/>
        <v>EXPIRE</v>
      </c>
      <c r="X113" s="96"/>
      <c r="Y113" s="3"/>
      <c r="Z113" s="147" t="str">
        <f t="shared" ca="1" si="14"/>
        <v>EXPIRE</v>
      </c>
      <c r="AA113" s="96"/>
      <c r="AB113" s="3"/>
      <c r="AC113" s="147" t="str">
        <f t="shared" ca="1" si="15"/>
        <v>EXPIRE</v>
      </c>
    </row>
    <row r="114" spans="1:29" s="29" customFormat="1" ht="15" customHeight="1">
      <c r="A114" s="131">
        <v>102</v>
      </c>
      <c r="B114" s="186"/>
      <c r="C114" s="187"/>
      <c r="D114" s="142"/>
      <c r="E114" s="143"/>
      <c r="F114" s="142">
        <v>43473</v>
      </c>
      <c r="G114" s="142">
        <v>43837.000182139855</v>
      </c>
      <c r="H114" s="147" t="str">
        <f t="shared" ca="1" si="8"/>
        <v>VALIDE</v>
      </c>
      <c r="I114" s="143"/>
      <c r="J114" s="143"/>
      <c r="K114" s="147" t="str">
        <f t="shared" ca="1" si="9"/>
        <v>EXPIRE</v>
      </c>
      <c r="L114" s="143"/>
      <c r="M114" s="143"/>
      <c r="N114" s="147" t="str">
        <f t="shared" ca="1" si="10"/>
        <v>EXPIRE</v>
      </c>
      <c r="O114" s="143"/>
      <c r="P114" s="143"/>
      <c r="Q114" s="147" t="str">
        <f t="shared" ca="1" si="11"/>
        <v>EXPIRE</v>
      </c>
      <c r="R114" s="145"/>
      <c r="S114" s="145"/>
      <c r="T114" s="147" t="str">
        <f t="shared" ca="1" si="12"/>
        <v>EXPIRE</v>
      </c>
      <c r="U114" s="119"/>
      <c r="V114" s="3"/>
      <c r="W114" s="147" t="str">
        <f t="shared" ca="1" si="13"/>
        <v>EXPIRE</v>
      </c>
      <c r="X114" s="96"/>
      <c r="Y114" s="3"/>
      <c r="Z114" s="147" t="str">
        <f t="shared" ca="1" si="14"/>
        <v>EXPIRE</v>
      </c>
      <c r="AA114" s="96"/>
      <c r="AB114" s="3"/>
      <c r="AC114" s="147" t="str">
        <f t="shared" ca="1" si="15"/>
        <v>EXPIRE</v>
      </c>
    </row>
    <row r="115" spans="1:29" s="29" customFormat="1" ht="15" customHeight="1">
      <c r="A115" s="131">
        <v>103</v>
      </c>
      <c r="B115" s="186"/>
      <c r="C115" s="187"/>
      <c r="D115" s="142"/>
      <c r="E115" s="143"/>
      <c r="F115" s="142">
        <v>43406</v>
      </c>
      <c r="G115" s="142">
        <v>43770.000183354117</v>
      </c>
      <c r="H115" s="147" t="str">
        <f t="shared" ca="1" si="8"/>
        <v>VALIDE</v>
      </c>
      <c r="I115" s="143"/>
      <c r="J115" s="143"/>
      <c r="K115" s="147" t="str">
        <f t="shared" ca="1" si="9"/>
        <v>EXPIRE</v>
      </c>
      <c r="L115" s="143"/>
      <c r="M115" s="143"/>
      <c r="N115" s="147" t="str">
        <f t="shared" ca="1" si="10"/>
        <v>EXPIRE</v>
      </c>
      <c r="O115" s="143"/>
      <c r="P115" s="143"/>
      <c r="Q115" s="147" t="str">
        <f t="shared" ca="1" si="11"/>
        <v>EXPIRE</v>
      </c>
      <c r="R115" s="143"/>
      <c r="S115" s="143"/>
      <c r="T115" s="147" t="str">
        <f t="shared" ca="1" si="12"/>
        <v>EXPIRE</v>
      </c>
      <c r="U115" s="119"/>
      <c r="V115" s="3"/>
      <c r="W115" s="147" t="str">
        <f t="shared" ca="1" si="13"/>
        <v>EXPIRE</v>
      </c>
      <c r="X115" s="96"/>
      <c r="Y115" s="3"/>
      <c r="Z115" s="147" t="str">
        <f t="shared" ca="1" si="14"/>
        <v>EXPIRE</v>
      </c>
      <c r="AA115" s="96"/>
      <c r="AB115" s="3"/>
      <c r="AC115" s="147" t="str">
        <f t="shared" ca="1" si="15"/>
        <v>EXPIRE</v>
      </c>
    </row>
    <row r="116" spans="1:29" s="29" customFormat="1" ht="15" customHeight="1">
      <c r="A116" s="131">
        <v>104</v>
      </c>
      <c r="B116" s="186"/>
      <c r="C116" s="187"/>
      <c r="D116" s="142"/>
      <c r="E116" s="143"/>
      <c r="F116" s="142">
        <v>43413</v>
      </c>
      <c r="G116" s="142">
        <v>43777.00018578265</v>
      </c>
      <c r="H116" s="147" t="str">
        <f t="shared" ca="1" si="8"/>
        <v>VALIDE</v>
      </c>
      <c r="I116" s="143"/>
      <c r="J116" s="143"/>
      <c r="K116" s="147" t="str">
        <f t="shared" ca="1" si="9"/>
        <v>EXPIRE</v>
      </c>
      <c r="L116" s="143"/>
      <c r="M116" s="143"/>
      <c r="N116" s="147" t="str">
        <f t="shared" ca="1" si="10"/>
        <v>EXPIRE</v>
      </c>
      <c r="O116" s="143"/>
      <c r="P116" s="143"/>
      <c r="Q116" s="147" t="str">
        <f t="shared" ca="1" si="11"/>
        <v>EXPIRE</v>
      </c>
      <c r="R116" s="145"/>
      <c r="S116" s="145"/>
      <c r="T116" s="147" t="str">
        <f t="shared" ca="1" si="12"/>
        <v>EXPIRE</v>
      </c>
      <c r="U116" s="119"/>
      <c r="V116" s="3"/>
      <c r="W116" s="147" t="str">
        <f t="shared" ca="1" si="13"/>
        <v>EXPIRE</v>
      </c>
      <c r="X116" s="96"/>
      <c r="Y116" s="3"/>
      <c r="Z116" s="147" t="str">
        <f t="shared" ca="1" si="14"/>
        <v>EXPIRE</v>
      </c>
      <c r="AA116" s="96"/>
      <c r="AB116" s="3"/>
      <c r="AC116" s="147" t="str">
        <f t="shared" ca="1" si="15"/>
        <v>EXPIRE</v>
      </c>
    </row>
    <row r="117" spans="1:29" s="29" customFormat="1" ht="15" customHeight="1">
      <c r="A117" s="131">
        <v>105</v>
      </c>
      <c r="B117" s="186"/>
      <c r="C117" s="187"/>
      <c r="D117" s="142"/>
      <c r="E117" s="143"/>
      <c r="F117" s="142">
        <v>43377</v>
      </c>
      <c r="G117" s="142">
        <v>43741.000186996913</v>
      </c>
      <c r="H117" s="147" t="str">
        <f t="shared" ca="1" si="8"/>
        <v>VALIDE</v>
      </c>
      <c r="I117" s="143"/>
      <c r="J117" s="143"/>
      <c r="K117" s="147" t="str">
        <f t="shared" ca="1" si="9"/>
        <v>EXPIRE</v>
      </c>
      <c r="L117" s="143"/>
      <c r="M117" s="143"/>
      <c r="N117" s="147" t="str">
        <f t="shared" ca="1" si="10"/>
        <v>EXPIRE</v>
      </c>
      <c r="O117" s="143"/>
      <c r="P117" s="143"/>
      <c r="Q117" s="147" t="str">
        <f t="shared" ca="1" si="11"/>
        <v>EXPIRE</v>
      </c>
      <c r="R117" s="143"/>
      <c r="S117" s="143"/>
      <c r="T117" s="147" t="str">
        <f t="shared" ca="1" si="12"/>
        <v>EXPIRE</v>
      </c>
      <c r="U117" s="119"/>
      <c r="V117" s="3"/>
      <c r="W117" s="147" t="str">
        <f t="shared" ca="1" si="13"/>
        <v>EXPIRE</v>
      </c>
      <c r="X117" s="96"/>
      <c r="Y117" s="3"/>
      <c r="Z117" s="147" t="str">
        <f t="shared" ca="1" si="14"/>
        <v>EXPIRE</v>
      </c>
      <c r="AA117" s="96"/>
      <c r="AB117" s="3"/>
      <c r="AC117" s="147" t="str">
        <f t="shared" ca="1" si="15"/>
        <v>EXPIRE</v>
      </c>
    </row>
    <row r="118" spans="1:29" s="29" customFormat="1" ht="15" customHeight="1">
      <c r="A118" s="135">
        <v>106</v>
      </c>
      <c r="B118" s="186"/>
      <c r="C118" s="187"/>
      <c r="D118" s="142"/>
      <c r="E118" s="143"/>
      <c r="F118" s="142">
        <v>43396</v>
      </c>
      <c r="G118" s="142">
        <v>43760.000188211183</v>
      </c>
      <c r="H118" s="147" t="str">
        <f t="shared" ca="1" si="8"/>
        <v>VALIDE</v>
      </c>
      <c r="I118" s="145"/>
      <c r="J118" s="145"/>
      <c r="K118" s="147" t="str">
        <f t="shared" ca="1" si="9"/>
        <v>EXPIRE</v>
      </c>
      <c r="L118" s="145"/>
      <c r="M118" s="145"/>
      <c r="N118" s="147" t="str">
        <f t="shared" ca="1" si="10"/>
        <v>EXPIRE</v>
      </c>
      <c r="O118" s="143"/>
      <c r="P118" s="143"/>
      <c r="Q118" s="147" t="str">
        <f t="shared" ca="1" si="11"/>
        <v>EXPIRE</v>
      </c>
      <c r="R118" s="145"/>
      <c r="S118" s="145"/>
      <c r="T118" s="147" t="str">
        <f t="shared" ca="1" si="12"/>
        <v>EXPIRE</v>
      </c>
      <c r="U118" s="120"/>
      <c r="V118" s="103"/>
      <c r="W118" s="147" t="str">
        <f t="shared" ca="1" si="13"/>
        <v>EXPIRE</v>
      </c>
      <c r="X118" s="3"/>
      <c r="Y118" s="3"/>
      <c r="Z118" s="147" t="str">
        <f t="shared" ca="1" si="14"/>
        <v>EXPIRE</v>
      </c>
      <c r="AA118" s="3"/>
      <c r="AB118" s="3"/>
      <c r="AC118" s="147" t="str">
        <f t="shared" ca="1" si="15"/>
        <v>EXPIRE</v>
      </c>
    </row>
    <row r="119" spans="1:29" s="122" customFormat="1" ht="15" customHeight="1">
      <c r="A119" s="132">
        <v>107</v>
      </c>
      <c r="B119" s="186"/>
      <c r="C119" s="187"/>
      <c r="D119" s="142"/>
      <c r="E119" s="143"/>
      <c r="F119" s="142">
        <v>43383</v>
      </c>
      <c r="G119" s="142">
        <v>43747.000189425446</v>
      </c>
      <c r="H119" s="147" t="str">
        <f t="shared" ca="1" si="8"/>
        <v>VALIDE</v>
      </c>
      <c r="I119" s="144"/>
      <c r="J119" s="144"/>
      <c r="K119" s="147" t="str">
        <f t="shared" ca="1" si="9"/>
        <v>EXPIRE</v>
      </c>
      <c r="L119" s="144"/>
      <c r="M119" s="144"/>
      <c r="N119" s="147" t="str">
        <f t="shared" ca="1" si="10"/>
        <v>EXPIRE</v>
      </c>
      <c r="O119" s="143"/>
      <c r="P119" s="143"/>
      <c r="Q119" s="147" t="str">
        <f t="shared" ca="1" si="11"/>
        <v>EXPIRE</v>
      </c>
      <c r="R119" s="144"/>
      <c r="S119" s="144"/>
      <c r="T119" s="147" t="str">
        <f t="shared" ca="1" si="12"/>
        <v>EXPIRE</v>
      </c>
      <c r="U119" s="83"/>
      <c r="V119" s="83"/>
      <c r="W119" s="147" t="str">
        <f t="shared" ca="1" si="13"/>
        <v>EXPIRE</v>
      </c>
      <c r="X119" s="83"/>
      <c r="Y119" s="83"/>
      <c r="Z119" s="147" t="str">
        <f t="shared" ca="1" si="14"/>
        <v>EXPIRE</v>
      </c>
      <c r="AA119" s="83"/>
      <c r="AB119" s="83"/>
      <c r="AC119" s="147" t="str">
        <f t="shared" ca="1" si="15"/>
        <v>EXPIRE</v>
      </c>
    </row>
    <row r="120" spans="1:29" s="29" customFormat="1" ht="15" customHeight="1">
      <c r="A120" s="132">
        <v>108</v>
      </c>
      <c r="B120" s="186"/>
      <c r="C120" s="187"/>
      <c r="D120" s="142"/>
      <c r="E120" s="143"/>
      <c r="F120" s="142">
        <v>43376</v>
      </c>
      <c r="G120" s="142">
        <v>43740.000190639708</v>
      </c>
      <c r="H120" s="147" t="str">
        <f t="shared" ca="1" si="8"/>
        <v>VALIDE</v>
      </c>
      <c r="I120" s="144"/>
      <c r="J120" s="144"/>
      <c r="K120" s="147" t="str">
        <f t="shared" ca="1" si="9"/>
        <v>EXPIRE</v>
      </c>
      <c r="L120" s="144"/>
      <c r="M120" s="144"/>
      <c r="N120" s="147" t="str">
        <f t="shared" ca="1" si="10"/>
        <v>EXPIRE</v>
      </c>
      <c r="O120" s="144"/>
      <c r="P120" s="144"/>
      <c r="Q120" s="147" t="str">
        <f t="shared" ca="1" si="11"/>
        <v>EXPIRE</v>
      </c>
      <c r="R120" s="144"/>
      <c r="S120" s="144"/>
      <c r="T120" s="147" t="str">
        <f t="shared" ca="1" si="12"/>
        <v>EXPIRE</v>
      </c>
      <c r="U120" s="83"/>
      <c r="V120" s="83"/>
      <c r="W120" s="147" t="str">
        <f t="shared" ca="1" si="13"/>
        <v>EXPIRE</v>
      </c>
      <c r="X120" s="83"/>
      <c r="Y120" s="83"/>
      <c r="Z120" s="147" t="str">
        <f t="shared" ca="1" si="14"/>
        <v>EXPIRE</v>
      </c>
      <c r="AA120" s="83"/>
      <c r="AB120" s="83"/>
      <c r="AC120" s="147" t="str">
        <f t="shared" ca="1" si="15"/>
        <v>EXPIRE</v>
      </c>
    </row>
    <row r="121" spans="1:29" s="29" customFormat="1" ht="15" customHeight="1">
      <c r="A121" s="136">
        <v>109</v>
      </c>
      <c r="B121" s="186"/>
      <c r="C121" s="187"/>
      <c r="D121" s="142"/>
      <c r="E121" s="143"/>
      <c r="F121" s="142">
        <v>43399</v>
      </c>
      <c r="G121" s="142">
        <v>43763.000191853978</v>
      </c>
      <c r="H121" s="147" t="str">
        <f t="shared" ca="1" si="8"/>
        <v>VALIDE</v>
      </c>
      <c r="I121" s="144"/>
      <c r="J121" s="144"/>
      <c r="K121" s="147" t="str">
        <f t="shared" ca="1" si="9"/>
        <v>EXPIRE</v>
      </c>
      <c r="L121" s="144"/>
      <c r="M121" s="144"/>
      <c r="N121" s="147" t="str">
        <f t="shared" ca="1" si="10"/>
        <v>EXPIRE</v>
      </c>
      <c r="O121" s="144"/>
      <c r="P121" s="144"/>
      <c r="Q121" s="147" t="str">
        <f t="shared" ca="1" si="11"/>
        <v>EXPIRE</v>
      </c>
      <c r="R121" s="144"/>
      <c r="S121" s="144"/>
      <c r="T121" s="147" t="str">
        <f t="shared" ca="1" si="12"/>
        <v>EXPIRE</v>
      </c>
      <c r="U121" s="121"/>
      <c r="V121" s="83"/>
      <c r="W121" s="147" t="str">
        <f t="shared" ca="1" si="13"/>
        <v>EXPIRE</v>
      </c>
      <c r="X121" s="126"/>
      <c r="Y121" s="126"/>
      <c r="Z121" s="147" t="str">
        <f t="shared" ca="1" si="14"/>
        <v>EXPIRE</v>
      </c>
      <c r="AA121" s="121"/>
      <c r="AB121" s="83"/>
      <c r="AC121" s="147" t="str">
        <f t="shared" ca="1" si="15"/>
        <v>EXPIRE</v>
      </c>
    </row>
    <row r="122" spans="1:29" s="29" customFormat="1" ht="15" customHeight="1">
      <c r="A122" s="131">
        <v>110</v>
      </c>
      <c r="B122" s="186"/>
      <c r="C122" s="187"/>
      <c r="D122" s="142"/>
      <c r="E122" s="143"/>
      <c r="F122" s="142">
        <v>43389</v>
      </c>
      <c r="G122" s="142">
        <v>43753.000193068241</v>
      </c>
      <c r="H122" s="147" t="str">
        <f t="shared" ca="1" si="8"/>
        <v>VALIDE</v>
      </c>
      <c r="I122" s="143"/>
      <c r="J122" s="143"/>
      <c r="K122" s="147" t="str">
        <f t="shared" ca="1" si="9"/>
        <v>EXPIRE</v>
      </c>
      <c r="L122" s="143"/>
      <c r="M122" s="143"/>
      <c r="N122" s="147" t="str">
        <f t="shared" ca="1" si="10"/>
        <v>EXPIRE</v>
      </c>
      <c r="O122" s="143"/>
      <c r="P122" s="143"/>
      <c r="Q122" s="147" t="str">
        <f t="shared" ca="1" si="11"/>
        <v>EXPIRE</v>
      </c>
      <c r="R122" s="143"/>
      <c r="S122" s="143"/>
      <c r="T122" s="147" t="str">
        <f t="shared" ca="1" si="12"/>
        <v>EXPIRE</v>
      </c>
      <c r="U122" s="119"/>
      <c r="V122" s="3"/>
      <c r="W122" s="147" t="str">
        <f t="shared" ca="1" si="13"/>
        <v>EXPIRE</v>
      </c>
      <c r="X122" s="96"/>
      <c r="Y122" s="3"/>
      <c r="Z122" s="147" t="str">
        <f t="shared" ca="1" si="14"/>
        <v>EXPIRE</v>
      </c>
      <c r="AA122" s="96"/>
      <c r="AB122" s="3"/>
      <c r="AC122" s="147" t="str">
        <f t="shared" ca="1" si="15"/>
        <v>EXPIRE</v>
      </c>
    </row>
    <row r="123" spans="1:29" s="29" customFormat="1" ht="15" customHeight="1">
      <c r="A123" s="131">
        <v>111</v>
      </c>
      <c r="B123" s="186"/>
      <c r="C123" s="187"/>
      <c r="D123" s="142"/>
      <c r="E123" s="143"/>
      <c r="F123" s="142">
        <v>43377</v>
      </c>
      <c r="G123" s="142">
        <v>43741.000194282511</v>
      </c>
      <c r="H123" s="147" t="str">
        <f t="shared" ca="1" si="8"/>
        <v>VALIDE</v>
      </c>
      <c r="I123" s="143"/>
      <c r="J123" s="143"/>
      <c r="K123" s="147" t="str">
        <f t="shared" ca="1" si="9"/>
        <v>EXPIRE</v>
      </c>
      <c r="L123" s="143"/>
      <c r="M123" s="143"/>
      <c r="N123" s="147" t="str">
        <f t="shared" ca="1" si="10"/>
        <v>EXPIRE</v>
      </c>
      <c r="O123" s="143"/>
      <c r="P123" s="143"/>
      <c r="Q123" s="147" t="str">
        <f t="shared" ca="1" si="11"/>
        <v>EXPIRE</v>
      </c>
      <c r="R123" s="143"/>
      <c r="S123" s="143"/>
      <c r="T123" s="147" t="str">
        <f t="shared" ca="1" si="12"/>
        <v>EXPIRE</v>
      </c>
      <c r="U123" s="119"/>
      <c r="V123" s="3"/>
      <c r="W123" s="147" t="str">
        <f t="shared" ca="1" si="13"/>
        <v>EXPIRE</v>
      </c>
      <c r="X123" s="96"/>
      <c r="Y123" s="3"/>
      <c r="Z123" s="147" t="str">
        <f t="shared" ca="1" si="14"/>
        <v>EXPIRE</v>
      </c>
      <c r="AA123" s="96"/>
      <c r="AB123" s="3"/>
      <c r="AC123" s="147" t="str">
        <f t="shared" ca="1" si="15"/>
        <v>EXPIRE</v>
      </c>
    </row>
    <row r="124" spans="1:29" s="29" customFormat="1" ht="15" customHeight="1">
      <c r="A124" s="131">
        <v>112</v>
      </c>
      <c r="B124" s="186"/>
      <c r="C124" s="187"/>
      <c r="D124" s="142"/>
      <c r="E124" s="143"/>
      <c r="F124" s="142">
        <v>43377</v>
      </c>
      <c r="G124" s="142">
        <v>43741.000195496774</v>
      </c>
      <c r="H124" s="147" t="str">
        <f t="shared" ca="1" si="8"/>
        <v>VALIDE</v>
      </c>
      <c r="I124" s="143"/>
      <c r="J124" s="143"/>
      <c r="K124" s="147" t="str">
        <f t="shared" ca="1" si="9"/>
        <v>EXPIRE</v>
      </c>
      <c r="L124" s="143"/>
      <c r="M124" s="143"/>
      <c r="N124" s="147" t="str">
        <f t="shared" ca="1" si="10"/>
        <v>EXPIRE</v>
      </c>
      <c r="O124" s="143"/>
      <c r="P124" s="143"/>
      <c r="Q124" s="147" t="str">
        <f t="shared" ca="1" si="11"/>
        <v>EXPIRE</v>
      </c>
      <c r="R124" s="143"/>
      <c r="S124" s="143"/>
      <c r="T124" s="147" t="str">
        <f t="shared" ca="1" si="12"/>
        <v>EXPIRE</v>
      </c>
      <c r="U124" s="119"/>
      <c r="V124" s="3"/>
      <c r="W124" s="147" t="str">
        <f t="shared" ca="1" si="13"/>
        <v>EXPIRE</v>
      </c>
      <c r="X124" s="96"/>
      <c r="Y124" s="3"/>
      <c r="Z124" s="147" t="str">
        <f t="shared" ca="1" si="14"/>
        <v>EXPIRE</v>
      </c>
      <c r="AA124" s="96"/>
      <c r="AB124" s="3"/>
      <c r="AC124" s="147" t="str">
        <f t="shared" ca="1" si="15"/>
        <v>EXPIRE</v>
      </c>
    </row>
    <row r="125" spans="1:29" s="29" customFormat="1" ht="15" customHeight="1">
      <c r="A125" s="131">
        <v>113</v>
      </c>
      <c r="B125" s="186"/>
      <c r="C125" s="187"/>
      <c r="D125" s="142"/>
      <c r="E125" s="143"/>
      <c r="F125" s="142">
        <v>43402</v>
      </c>
      <c r="G125" s="142">
        <v>43766.000197925307</v>
      </c>
      <c r="H125" s="147" t="str">
        <f t="shared" ca="1" si="8"/>
        <v>VALIDE</v>
      </c>
      <c r="I125" s="143"/>
      <c r="J125" s="143"/>
      <c r="K125" s="147" t="str">
        <f t="shared" ca="1" si="9"/>
        <v>EXPIRE</v>
      </c>
      <c r="L125" s="143"/>
      <c r="M125" s="143"/>
      <c r="N125" s="147" t="str">
        <f t="shared" ca="1" si="10"/>
        <v>EXPIRE</v>
      </c>
      <c r="O125" s="143"/>
      <c r="P125" s="143"/>
      <c r="Q125" s="147" t="str">
        <f t="shared" ca="1" si="11"/>
        <v>EXPIRE</v>
      </c>
      <c r="R125" s="143"/>
      <c r="S125" s="143"/>
      <c r="T125" s="147" t="str">
        <f t="shared" ca="1" si="12"/>
        <v>EXPIRE</v>
      </c>
      <c r="U125" s="119"/>
      <c r="V125" s="3"/>
      <c r="W125" s="147" t="str">
        <f t="shared" ca="1" si="13"/>
        <v>EXPIRE</v>
      </c>
      <c r="X125" s="96"/>
      <c r="Y125" s="3"/>
      <c r="Z125" s="147" t="str">
        <f t="shared" ca="1" si="14"/>
        <v>EXPIRE</v>
      </c>
      <c r="AA125" s="96"/>
      <c r="AB125" s="3"/>
      <c r="AC125" s="147" t="str">
        <f t="shared" ca="1" si="15"/>
        <v>EXPIRE</v>
      </c>
    </row>
    <row r="126" spans="1:29" s="29" customFormat="1" ht="15" customHeight="1">
      <c r="A126" s="131">
        <v>114</v>
      </c>
      <c r="B126" s="186"/>
      <c r="C126" s="187"/>
      <c r="D126" s="142"/>
      <c r="E126" s="143"/>
      <c r="F126" s="142">
        <v>43389</v>
      </c>
      <c r="G126" s="142">
        <v>43753.000199139569</v>
      </c>
      <c r="H126" s="147" t="str">
        <f t="shared" ca="1" si="8"/>
        <v>VALIDE</v>
      </c>
      <c r="I126" s="143"/>
      <c r="J126" s="143"/>
      <c r="K126" s="147" t="str">
        <f t="shared" ca="1" si="9"/>
        <v>EXPIRE</v>
      </c>
      <c r="L126" s="143"/>
      <c r="M126" s="143"/>
      <c r="N126" s="147" t="str">
        <f t="shared" ca="1" si="10"/>
        <v>EXPIRE</v>
      </c>
      <c r="O126" s="143"/>
      <c r="P126" s="143"/>
      <c r="Q126" s="147" t="str">
        <f t="shared" ca="1" si="11"/>
        <v>EXPIRE</v>
      </c>
      <c r="R126" s="143"/>
      <c r="S126" s="143"/>
      <c r="T126" s="147" t="str">
        <f t="shared" ca="1" si="12"/>
        <v>EXPIRE</v>
      </c>
      <c r="U126" s="119"/>
      <c r="V126" s="3"/>
      <c r="W126" s="147" t="str">
        <f t="shared" ca="1" si="13"/>
        <v>EXPIRE</v>
      </c>
      <c r="X126" s="96"/>
      <c r="Y126" s="3"/>
      <c r="Z126" s="147" t="str">
        <f t="shared" ca="1" si="14"/>
        <v>EXPIRE</v>
      </c>
      <c r="AA126" s="96"/>
      <c r="AB126" s="3"/>
      <c r="AC126" s="147" t="str">
        <f t="shared" ca="1" si="15"/>
        <v>EXPIRE</v>
      </c>
    </row>
    <row r="127" spans="1:29" s="29" customFormat="1" ht="15" customHeight="1">
      <c r="A127" s="131">
        <v>115</v>
      </c>
      <c r="B127" s="186"/>
      <c r="C127" s="187"/>
      <c r="D127" s="142"/>
      <c r="E127" s="143"/>
      <c r="F127" s="142">
        <v>43224</v>
      </c>
      <c r="G127" s="142">
        <v>43588.000200353839</v>
      </c>
      <c r="H127" s="147" t="str">
        <f t="shared" ca="1" si="8"/>
        <v>EXPIRE</v>
      </c>
      <c r="I127" s="143"/>
      <c r="J127" s="143"/>
      <c r="K127" s="147" t="str">
        <f t="shared" ca="1" si="9"/>
        <v>EXPIRE</v>
      </c>
      <c r="L127" s="143"/>
      <c r="M127" s="143"/>
      <c r="N127" s="147" t="str">
        <f t="shared" ca="1" si="10"/>
        <v>EXPIRE</v>
      </c>
      <c r="O127" s="143"/>
      <c r="P127" s="143"/>
      <c r="Q127" s="147" t="str">
        <f t="shared" ca="1" si="11"/>
        <v>EXPIRE</v>
      </c>
      <c r="R127" s="143"/>
      <c r="S127" s="143"/>
      <c r="T127" s="147" t="str">
        <f t="shared" ca="1" si="12"/>
        <v>EXPIRE</v>
      </c>
      <c r="U127" s="119"/>
      <c r="V127" s="3"/>
      <c r="W127" s="147" t="str">
        <f t="shared" ca="1" si="13"/>
        <v>EXPIRE</v>
      </c>
      <c r="X127" s="96"/>
      <c r="Y127" s="3"/>
      <c r="Z127" s="147" t="str">
        <f t="shared" ca="1" si="14"/>
        <v>EXPIRE</v>
      </c>
      <c r="AA127" s="96"/>
      <c r="AB127" s="3"/>
      <c r="AC127" s="147" t="str">
        <f t="shared" ca="1" si="15"/>
        <v>EXPIRE</v>
      </c>
    </row>
    <row r="128" spans="1:29" s="29" customFormat="1" ht="15" customHeight="1">
      <c r="A128" s="131">
        <v>116</v>
      </c>
      <c r="B128" s="186"/>
      <c r="C128" s="187"/>
      <c r="D128" s="142"/>
      <c r="E128" s="143"/>
      <c r="F128" s="142">
        <v>43369</v>
      </c>
      <c r="G128" s="142">
        <v>43733.000201568102</v>
      </c>
      <c r="H128" s="147" t="str">
        <f t="shared" ca="1" si="8"/>
        <v>EXPIRE</v>
      </c>
      <c r="I128" s="143"/>
      <c r="J128" s="143"/>
      <c r="K128" s="147" t="str">
        <f t="shared" ca="1" si="9"/>
        <v>EXPIRE</v>
      </c>
      <c r="L128" s="143"/>
      <c r="M128" s="143"/>
      <c r="N128" s="147" t="str">
        <f t="shared" ca="1" si="10"/>
        <v>EXPIRE</v>
      </c>
      <c r="O128" s="143"/>
      <c r="P128" s="143"/>
      <c r="Q128" s="147" t="str">
        <f t="shared" ca="1" si="11"/>
        <v>EXPIRE</v>
      </c>
      <c r="R128" s="145"/>
      <c r="S128" s="145"/>
      <c r="T128" s="147" t="str">
        <f t="shared" ca="1" si="12"/>
        <v>EXPIRE</v>
      </c>
      <c r="U128" s="119"/>
      <c r="V128" s="3"/>
      <c r="W128" s="147" t="str">
        <f t="shared" ca="1" si="13"/>
        <v>EXPIRE</v>
      </c>
      <c r="X128" s="96"/>
      <c r="Y128" s="3"/>
      <c r="Z128" s="147" t="str">
        <f t="shared" ca="1" si="14"/>
        <v>EXPIRE</v>
      </c>
      <c r="AA128" s="96"/>
      <c r="AB128" s="3"/>
      <c r="AC128" s="147" t="str">
        <f t="shared" ca="1" si="15"/>
        <v>EXPIRE</v>
      </c>
    </row>
    <row r="129" spans="1:29" s="29" customFormat="1" ht="15" customHeight="1">
      <c r="A129" s="131">
        <v>117</v>
      </c>
      <c r="B129" s="186"/>
      <c r="C129" s="187"/>
      <c r="D129" s="142"/>
      <c r="E129" s="143"/>
      <c r="F129" s="142">
        <v>43377</v>
      </c>
      <c r="G129" s="142">
        <v>43741.000202782365</v>
      </c>
      <c r="H129" s="147" t="str">
        <f t="shared" ca="1" si="8"/>
        <v>VALIDE</v>
      </c>
      <c r="I129" s="143"/>
      <c r="J129" s="143"/>
      <c r="K129" s="147" t="str">
        <f t="shared" ca="1" si="9"/>
        <v>EXPIRE</v>
      </c>
      <c r="L129" s="143"/>
      <c r="M129" s="143"/>
      <c r="N129" s="147" t="str">
        <f t="shared" ca="1" si="10"/>
        <v>EXPIRE</v>
      </c>
      <c r="O129" s="143"/>
      <c r="P129" s="143"/>
      <c r="Q129" s="147" t="str">
        <f t="shared" ca="1" si="11"/>
        <v>EXPIRE</v>
      </c>
      <c r="R129" s="143"/>
      <c r="S129" s="143"/>
      <c r="T129" s="147" t="str">
        <f t="shared" ca="1" si="12"/>
        <v>EXPIRE</v>
      </c>
      <c r="U129" s="119"/>
      <c r="V129" s="3"/>
      <c r="W129" s="147" t="str">
        <f t="shared" ca="1" si="13"/>
        <v>EXPIRE</v>
      </c>
      <c r="X129" s="96"/>
      <c r="Y129" s="3"/>
      <c r="Z129" s="147" t="str">
        <f t="shared" ca="1" si="14"/>
        <v>EXPIRE</v>
      </c>
      <c r="AA129" s="96"/>
      <c r="AB129" s="3"/>
      <c r="AC129" s="147" t="str">
        <f t="shared" ca="1" si="15"/>
        <v>EXPIRE</v>
      </c>
    </row>
    <row r="130" spans="1:29" s="29" customFormat="1" ht="15" customHeight="1">
      <c r="A130" s="131">
        <v>118</v>
      </c>
      <c r="B130" s="186"/>
      <c r="C130" s="187"/>
      <c r="D130" s="142"/>
      <c r="E130" s="143"/>
      <c r="F130" s="142">
        <v>43389</v>
      </c>
      <c r="G130" s="142">
        <v>43753.000203996635</v>
      </c>
      <c r="H130" s="147" t="str">
        <f t="shared" ca="1" si="8"/>
        <v>VALIDE</v>
      </c>
      <c r="I130" s="143"/>
      <c r="J130" s="143"/>
      <c r="K130" s="147" t="str">
        <f t="shared" ca="1" si="9"/>
        <v>EXPIRE</v>
      </c>
      <c r="L130" s="143"/>
      <c r="M130" s="143"/>
      <c r="N130" s="147" t="str">
        <f t="shared" ca="1" si="10"/>
        <v>EXPIRE</v>
      </c>
      <c r="O130" s="143"/>
      <c r="P130" s="143"/>
      <c r="Q130" s="147" t="str">
        <f t="shared" ca="1" si="11"/>
        <v>EXPIRE</v>
      </c>
      <c r="R130" s="143"/>
      <c r="S130" s="143"/>
      <c r="T130" s="147" t="str">
        <f t="shared" ca="1" si="12"/>
        <v>EXPIRE</v>
      </c>
      <c r="U130" s="119"/>
      <c r="V130" s="3"/>
      <c r="W130" s="147" t="str">
        <f t="shared" ca="1" si="13"/>
        <v>EXPIRE</v>
      </c>
      <c r="X130" s="96"/>
      <c r="Y130" s="3"/>
      <c r="Z130" s="147" t="str">
        <f t="shared" ca="1" si="14"/>
        <v>EXPIRE</v>
      </c>
      <c r="AA130" s="96"/>
      <c r="AB130" s="3"/>
      <c r="AC130" s="147" t="str">
        <f t="shared" ca="1" si="15"/>
        <v>EXPIRE</v>
      </c>
    </row>
    <row r="131" spans="1:29" s="29" customFormat="1" ht="15" customHeight="1">
      <c r="A131" s="131">
        <v>119</v>
      </c>
      <c r="B131" s="186"/>
      <c r="C131" s="187"/>
      <c r="D131" s="142"/>
      <c r="E131" s="143"/>
      <c r="F131" s="142">
        <v>43371</v>
      </c>
      <c r="G131" s="142">
        <v>43735.000205210898</v>
      </c>
      <c r="H131" s="147" t="str">
        <f t="shared" ca="1" si="8"/>
        <v>VALIDE</v>
      </c>
      <c r="I131" s="143"/>
      <c r="J131" s="143"/>
      <c r="K131" s="147" t="str">
        <f t="shared" ca="1" si="9"/>
        <v>EXPIRE</v>
      </c>
      <c r="L131" s="143"/>
      <c r="M131" s="143"/>
      <c r="N131" s="147" t="str">
        <f t="shared" ca="1" si="10"/>
        <v>EXPIRE</v>
      </c>
      <c r="O131" s="143"/>
      <c r="P131" s="143"/>
      <c r="Q131" s="147" t="str">
        <f t="shared" ca="1" si="11"/>
        <v>EXPIRE</v>
      </c>
      <c r="R131" s="143"/>
      <c r="S131" s="143"/>
      <c r="T131" s="147" t="str">
        <f t="shared" ca="1" si="12"/>
        <v>EXPIRE</v>
      </c>
      <c r="U131" s="119"/>
      <c r="V131" s="3"/>
      <c r="W131" s="147" t="str">
        <f t="shared" ca="1" si="13"/>
        <v>EXPIRE</v>
      </c>
      <c r="X131" s="96"/>
      <c r="Y131" s="3"/>
      <c r="Z131" s="147" t="str">
        <f t="shared" ca="1" si="14"/>
        <v>EXPIRE</v>
      </c>
      <c r="AA131" s="96"/>
      <c r="AB131" s="3"/>
      <c r="AC131" s="147" t="str">
        <f t="shared" ca="1" si="15"/>
        <v>EXPIRE</v>
      </c>
    </row>
    <row r="132" spans="1:29" s="29" customFormat="1" ht="15" customHeight="1">
      <c r="A132" s="132">
        <v>120</v>
      </c>
      <c r="B132" s="186"/>
      <c r="C132" s="187"/>
      <c r="D132" s="142"/>
      <c r="E132" s="143"/>
      <c r="F132" s="142">
        <v>43370</v>
      </c>
      <c r="G132" s="142">
        <v>43734.000206425168</v>
      </c>
      <c r="H132" s="147" t="str">
        <f t="shared" ca="1" si="8"/>
        <v>VALIDE</v>
      </c>
      <c r="I132" s="144"/>
      <c r="J132" s="144"/>
      <c r="K132" s="147" t="str">
        <f t="shared" ca="1" si="9"/>
        <v>EXPIRE</v>
      </c>
      <c r="L132" s="144"/>
      <c r="M132" s="144"/>
      <c r="N132" s="147" t="str">
        <f t="shared" ca="1" si="10"/>
        <v>EXPIRE</v>
      </c>
      <c r="O132" s="143"/>
      <c r="P132" s="143"/>
      <c r="Q132" s="147" t="str">
        <f t="shared" ca="1" si="11"/>
        <v>EXPIRE</v>
      </c>
      <c r="R132" s="144"/>
      <c r="S132" s="144"/>
      <c r="T132" s="147" t="str">
        <f t="shared" ca="1" si="12"/>
        <v>EXPIRE</v>
      </c>
      <c r="U132" s="83"/>
      <c r="V132" s="83"/>
      <c r="W132" s="147" t="str">
        <f t="shared" ca="1" si="13"/>
        <v>EXPIRE</v>
      </c>
      <c r="X132" s="83"/>
      <c r="Y132" s="83"/>
      <c r="Z132" s="147" t="str">
        <f t="shared" ca="1" si="14"/>
        <v>EXPIRE</v>
      </c>
      <c r="AA132" s="83"/>
      <c r="AB132" s="83"/>
      <c r="AC132" s="147" t="str">
        <f t="shared" ca="1" si="15"/>
        <v>EXPIRE</v>
      </c>
    </row>
    <row r="133" spans="1:29" s="29" customFormat="1" ht="15" customHeight="1">
      <c r="A133" s="131">
        <v>121</v>
      </c>
      <c r="B133" s="186"/>
      <c r="C133" s="187"/>
      <c r="D133" s="142"/>
      <c r="E133" s="143"/>
      <c r="F133" s="142">
        <v>43371</v>
      </c>
      <c r="G133" s="142">
        <v>43735.00020763943</v>
      </c>
      <c r="H133" s="147" t="str">
        <f t="shared" ca="1" si="8"/>
        <v>VALIDE</v>
      </c>
      <c r="I133" s="143"/>
      <c r="J133" s="143"/>
      <c r="K133" s="147" t="str">
        <f t="shared" ca="1" si="9"/>
        <v>EXPIRE</v>
      </c>
      <c r="L133" s="143"/>
      <c r="M133" s="143"/>
      <c r="N133" s="147" t="str">
        <f t="shared" ca="1" si="10"/>
        <v>EXPIRE</v>
      </c>
      <c r="O133" s="143"/>
      <c r="P133" s="143"/>
      <c r="Q133" s="147" t="str">
        <f t="shared" ca="1" si="11"/>
        <v>EXPIRE</v>
      </c>
      <c r="R133" s="143"/>
      <c r="S133" s="143"/>
      <c r="T133" s="147" t="str">
        <f t="shared" ca="1" si="12"/>
        <v>EXPIRE</v>
      </c>
      <c r="U133" s="119"/>
      <c r="V133" s="3"/>
      <c r="W133" s="147" t="str">
        <f t="shared" ca="1" si="13"/>
        <v>EXPIRE</v>
      </c>
      <c r="X133" s="96"/>
      <c r="Y133" s="3"/>
      <c r="Z133" s="147" t="str">
        <f t="shared" ca="1" si="14"/>
        <v>EXPIRE</v>
      </c>
      <c r="AA133" s="96"/>
      <c r="AB133" s="3"/>
      <c r="AC133" s="147" t="str">
        <f t="shared" ca="1" si="15"/>
        <v>EXPIRE</v>
      </c>
    </row>
    <row r="134" spans="1:29" s="29" customFormat="1" ht="15" customHeight="1">
      <c r="A134" s="131">
        <v>122</v>
      </c>
      <c r="B134" s="186"/>
      <c r="C134" s="187"/>
      <c r="D134" s="142"/>
      <c r="E134" s="143"/>
      <c r="F134" s="142">
        <v>43362</v>
      </c>
      <c r="G134" s="142">
        <v>43726.0002088537</v>
      </c>
      <c r="H134" s="147" t="str">
        <f t="shared" ca="1" si="8"/>
        <v>EXPIRE</v>
      </c>
      <c r="I134" s="143"/>
      <c r="J134" s="143"/>
      <c r="K134" s="147" t="str">
        <f t="shared" ca="1" si="9"/>
        <v>EXPIRE</v>
      </c>
      <c r="L134" s="143"/>
      <c r="M134" s="143"/>
      <c r="N134" s="147" t="str">
        <f t="shared" ca="1" si="10"/>
        <v>EXPIRE</v>
      </c>
      <c r="O134" s="143"/>
      <c r="P134" s="143"/>
      <c r="Q134" s="147" t="str">
        <f t="shared" ca="1" si="11"/>
        <v>EXPIRE</v>
      </c>
      <c r="R134" s="143"/>
      <c r="S134" s="143"/>
      <c r="T134" s="147" t="str">
        <f t="shared" ca="1" si="12"/>
        <v>EXPIRE</v>
      </c>
      <c r="U134" s="119"/>
      <c r="V134" s="3"/>
      <c r="W134" s="147" t="str">
        <f t="shared" ca="1" si="13"/>
        <v>EXPIRE</v>
      </c>
      <c r="X134" s="96"/>
      <c r="Y134" s="3"/>
      <c r="Z134" s="147" t="str">
        <f t="shared" ca="1" si="14"/>
        <v>EXPIRE</v>
      </c>
      <c r="AA134" s="96"/>
      <c r="AB134" s="3"/>
      <c r="AC134" s="147" t="str">
        <f t="shared" ca="1" si="15"/>
        <v>EXPIRE</v>
      </c>
    </row>
    <row r="135" spans="1:29" s="29" customFormat="1" ht="13.5" customHeight="1">
      <c r="A135" s="131">
        <v>123</v>
      </c>
      <c r="B135" s="186"/>
      <c r="C135" s="187"/>
      <c r="D135" s="142"/>
      <c r="E135" s="143"/>
      <c r="F135" s="142">
        <v>43382</v>
      </c>
      <c r="G135" s="142">
        <v>43746.000210067963</v>
      </c>
      <c r="H135" s="147" t="str">
        <f t="shared" ca="1" si="8"/>
        <v>VALIDE</v>
      </c>
      <c r="I135" s="143"/>
      <c r="J135" s="143"/>
      <c r="K135" s="147" t="str">
        <f t="shared" ca="1" si="9"/>
        <v>EXPIRE</v>
      </c>
      <c r="L135" s="143"/>
      <c r="M135" s="143"/>
      <c r="N135" s="147" t="str">
        <f t="shared" ca="1" si="10"/>
        <v>EXPIRE</v>
      </c>
      <c r="O135" s="143"/>
      <c r="P135" s="143"/>
      <c r="Q135" s="147" t="str">
        <f t="shared" ca="1" si="11"/>
        <v>EXPIRE</v>
      </c>
      <c r="R135" s="143"/>
      <c r="S135" s="143"/>
      <c r="T135" s="147" t="str">
        <f t="shared" ca="1" si="12"/>
        <v>EXPIRE</v>
      </c>
      <c r="U135" s="119"/>
      <c r="V135" s="3"/>
      <c r="W135" s="147" t="str">
        <f t="shared" ca="1" si="13"/>
        <v>EXPIRE</v>
      </c>
      <c r="X135" s="96"/>
      <c r="Y135" s="3"/>
      <c r="Z135" s="147" t="str">
        <f t="shared" ca="1" si="14"/>
        <v>EXPIRE</v>
      </c>
      <c r="AA135" s="96"/>
      <c r="AB135" s="3"/>
      <c r="AC135" s="147" t="str">
        <f t="shared" ca="1" si="15"/>
        <v>EXPIRE</v>
      </c>
    </row>
    <row r="136" spans="1:29" s="29" customFormat="1" ht="15" customHeight="1">
      <c r="A136" s="131">
        <v>124</v>
      </c>
      <c r="B136" s="186"/>
      <c r="C136" s="187"/>
      <c r="D136" s="142"/>
      <c r="E136" s="143"/>
      <c r="F136" s="142">
        <v>43384</v>
      </c>
      <c r="G136" s="142">
        <v>43748.000211282226</v>
      </c>
      <c r="H136" s="147" t="str">
        <f t="shared" ca="1" si="8"/>
        <v>VALIDE</v>
      </c>
      <c r="I136" s="143"/>
      <c r="J136" s="143"/>
      <c r="K136" s="147" t="str">
        <f t="shared" ca="1" si="9"/>
        <v>EXPIRE</v>
      </c>
      <c r="L136" s="143"/>
      <c r="M136" s="143"/>
      <c r="N136" s="147" t="str">
        <f t="shared" ca="1" si="10"/>
        <v>EXPIRE</v>
      </c>
      <c r="O136" s="143"/>
      <c r="P136" s="143"/>
      <c r="Q136" s="147" t="str">
        <f t="shared" ca="1" si="11"/>
        <v>EXPIRE</v>
      </c>
      <c r="R136" s="145"/>
      <c r="S136" s="145"/>
      <c r="T136" s="147" t="str">
        <f t="shared" ca="1" si="12"/>
        <v>EXPIRE</v>
      </c>
      <c r="U136" s="119"/>
      <c r="V136" s="3"/>
      <c r="W136" s="147" t="str">
        <f t="shared" ca="1" si="13"/>
        <v>EXPIRE</v>
      </c>
      <c r="X136" s="96"/>
      <c r="Y136" s="3"/>
      <c r="Z136" s="147" t="str">
        <f t="shared" ca="1" si="14"/>
        <v>EXPIRE</v>
      </c>
      <c r="AA136" s="96"/>
      <c r="AB136" s="3"/>
      <c r="AC136" s="147" t="str">
        <f t="shared" ca="1" si="15"/>
        <v>EXPIRE</v>
      </c>
    </row>
    <row r="137" spans="1:29" s="29" customFormat="1" ht="15" customHeight="1">
      <c r="A137" s="131">
        <v>125</v>
      </c>
      <c r="B137" s="186"/>
      <c r="C137" s="187"/>
      <c r="D137" s="142"/>
      <c r="E137" s="143"/>
      <c r="F137" s="142">
        <v>43385</v>
      </c>
      <c r="G137" s="142">
        <v>43749.000212496496</v>
      </c>
      <c r="H137" s="147" t="str">
        <f t="shared" ca="1" si="8"/>
        <v>VALIDE</v>
      </c>
      <c r="I137" s="143"/>
      <c r="J137" s="143"/>
      <c r="K137" s="147" t="str">
        <f t="shared" ca="1" si="9"/>
        <v>EXPIRE</v>
      </c>
      <c r="L137" s="143"/>
      <c r="M137" s="143"/>
      <c r="N137" s="147" t="str">
        <f t="shared" ca="1" si="10"/>
        <v>EXPIRE</v>
      </c>
      <c r="O137" s="143"/>
      <c r="P137" s="143"/>
      <c r="Q137" s="147" t="str">
        <f t="shared" ca="1" si="11"/>
        <v>EXPIRE</v>
      </c>
      <c r="R137" s="143"/>
      <c r="S137" s="143"/>
      <c r="T137" s="147" t="str">
        <f t="shared" ca="1" si="12"/>
        <v>EXPIRE</v>
      </c>
      <c r="U137" s="119"/>
      <c r="V137" s="3"/>
      <c r="W137" s="147" t="str">
        <f t="shared" ca="1" si="13"/>
        <v>EXPIRE</v>
      </c>
      <c r="X137" s="96"/>
      <c r="Y137" s="3"/>
      <c r="Z137" s="147" t="str">
        <f t="shared" ca="1" si="14"/>
        <v>EXPIRE</v>
      </c>
      <c r="AA137" s="96"/>
      <c r="AB137" s="3"/>
      <c r="AC137" s="147" t="str">
        <f t="shared" ca="1" si="15"/>
        <v>EXPIRE</v>
      </c>
    </row>
    <row r="138" spans="1:29" s="29" customFormat="1" ht="17.25" customHeight="1">
      <c r="A138" s="131">
        <v>126</v>
      </c>
      <c r="B138" s="186"/>
      <c r="C138" s="187"/>
      <c r="D138" s="142"/>
      <c r="E138" s="143"/>
      <c r="F138" s="142">
        <v>43371</v>
      </c>
      <c r="G138" s="142">
        <v>43735.000213710759</v>
      </c>
      <c r="H138" s="147" t="str">
        <f t="shared" ca="1" si="8"/>
        <v>VALIDE</v>
      </c>
      <c r="I138" s="143"/>
      <c r="J138" s="143"/>
      <c r="K138" s="147" t="str">
        <f t="shared" ca="1" si="9"/>
        <v>EXPIRE</v>
      </c>
      <c r="L138" s="143"/>
      <c r="M138" s="143"/>
      <c r="N138" s="147" t="str">
        <f t="shared" ca="1" si="10"/>
        <v>EXPIRE</v>
      </c>
      <c r="O138" s="143"/>
      <c r="P138" s="143"/>
      <c r="Q138" s="147" t="str">
        <f t="shared" ca="1" si="11"/>
        <v>EXPIRE</v>
      </c>
      <c r="R138" s="143"/>
      <c r="S138" s="143"/>
      <c r="T138" s="147" t="str">
        <f t="shared" ca="1" si="12"/>
        <v>EXPIRE</v>
      </c>
      <c r="U138" s="119"/>
      <c r="V138" s="3"/>
      <c r="W138" s="147" t="str">
        <f t="shared" ca="1" si="13"/>
        <v>EXPIRE</v>
      </c>
      <c r="X138" s="96"/>
      <c r="Y138" s="3"/>
      <c r="Z138" s="147" t="str">
        <f t="shared" ca="1" si="14"/>
        <v>EXPIRE</v>
      </c>
      <c r="AA138" s="96"/>
      <c r="AB138" s="3"/>
      <c r="AC138" s="147" t="str">
        <f t="shared" ca="1" si="15"/>
        <v>EXPIRE</v>
      </c>
    </row>
    <row r="139" spans="1:29" s="29" customFormat="1" ht="16.5" customHeight="1">
      <c r="A139" s="131">
        <v>127</v>
      </c>
      <c r="B139" s="186"/>
      <c r="C139" s="187"/>
      <c r="D139" s="142"/>
      <c r="E139" s="143"/>
      <c r="F139" s="142">
        <v>43360</v>
      </c>
      <c r="G139" s="142">
        <v>43724.000214925029</v>
      </c>
      <c r="H139" s="147" t="str">
        <f t="shared" ca="1" si="8"/>
        <v>EXPIRE</v>
      </c>
      <c r="I139" s="143"/>
      <c r="J139" s="143"/>
      <c r="K139" s="147" t="str">
        <f t="shared" ca="1" si="9"/>
        <v>EXPIRE</v>
      </c>
      <c r="L139" s="143"/>
      <c r="M139" s="143"/>
      <c r="N139" s="147" t="str">
        <f t="shared" ca="1" si="10"/>
        <v>EXPIRE</v>
      </c>
      <c r="O139" s="143"/>
      <c r="P139" s="143"/>
      <c r="Q139" s="147" t="str">
        <f t="shared" ca="1" si="11"/>
        <v>EXPIRE</v>
      </c>
      <c r="R139" s="143"/>
      <c r="S139" s="143"/>
      <c r="T139" s="147" t="str">
        <f t="shared" ca="1" si="12"/>
        <v>EXPIRE</v>
      </c>
      <c r="U139" s="119"/>
      <c r="V139" s="3"/>
      <c r="W139" s="147" t="str">
        <f t="shared" ca="1" si="13"/>
        <v>EXPIRE</v>
      </c>
      <c r="X139" s="96"/>
      <c r="Y139" s="3"/>
      <c r="Z139" s="147" t="str">
        <f t="shared" ca="1" si="14"/>
        <v>EXPIRE</v>
      </c>
      <c r="AA139" s="96"/>
      <c r="AB139" s="3"/>
      <c r="AC139" s="147" t="str">
        <f t="shared" ca="1" si="15"/>
        <v>EXPIRE</v>
      </c>
    </row>
    <row r="140" spans="1:29" s="29" customFormat="1" ht="12.75" customHeight="1">
      <c r="A140" s="131">
        <v>128</v>
      </c>
      <c r="B140" s="186"/>
      <c r="C140" s="187"/>
      <c r="D140" s="142"/>
      <c r="E140" s="143"/>
      <c r="F140" s="142">
        <v>43384</v>
      </c>
      <c r="G140" s="142" t="s">
        <v>351</v>
      </c>
      <c r="H140" s="147" t="str">
        <f t="shared" ref="H140:H203" ca="1" si="16">IF(G140&gt;(($F$2)+30),"VALIDE", "EXPIRE")</f>
        <v>VALIDE</v>
      </c>
      <c r="I140" s="143"/>
      <c r="J140" s="143"/>
      <c r="K140" s="147" t="str">
        <f t="shared" ref="K140:K203" ca="1" si="17">IF(J140&gt;(($F$2)+30),"VALIDE", "EXPIRE")</f>
        <v>EXPIRE</v>
      </c>
      <c r="L140" s="143"/>
      <c r="M140" s="143"/>
      <c r="N140" s="147" t="str">
        <f t="shared" ref="N140:N203" ca="1" si="18">IF(M140&gt;(($F$2)+30),"VALIDE", "EXPIRE")</f>
        <v>EXPIRE</v>
      </c>
      <c r="O140" s="143"/>
      <c r="P140" s="143"/>
      <c r="Q140" s="147" t="str">
        <f t="shared" ref="Q140:Q203" ca="1" si="19">IF(P140&gt;(($F$2)+30),"VALIDE", "EXPIRE")</f>
        <v>EXPIRE</v>
      </c>
      <c r="R140" s="143"/>
      <c r="S140" s="143"/>
      <c r="T140" s="147" t="str">
        <f t="shared" ref="T140:T203" ca="1" si="20">IF(S140&gt;(($F$2)+30),"VALIDE", "EXPIRE")</f>
        <v>EXPIRE</v>
      </c>
      <c r="U140" s="119"/>
      <c r="V140" s="3"/>
      <c r="W140" s="147" t="str">
        <f t="shared" ref="W140:W203" ca="1" si="21">IF(V140&gt;(($F$2)+30),"VALIDE", "EXPIRE")</f>
        <v>EXPIRE</v>
      </c>
      <c r="X140" s="96">
        <v>43501</v>
      </c>
      <c r="Y140" s="3">
        <v>45327</v>
      </c>
      <c r="Z140" s="147" t="str">
        <f t="shared" ref="Z140:Z203" ca="1" si="22">IF(Y140&gt;(($F$2)+30),"VALIDE", "EXPIRE")</f>
        <v>VALIDE</v>
      </c>
      <c r="AA140" s="96"/>
      <c r="AB140" s="3"/>
      <c r="AC140" s="147" t="str">
        <f t="shared" ref="AC140:AC203" ca="1" si="23">IF(AB140&gt;(($F$2)+30),"VALIDE", "EXPIRE")</f>
        <v>EXPIRE</v>
      </c>
    </row>
    <row r="141" spans="1:29" s="29" customFormat="1" ht="14.25" customHeight="1">
      <c r="A141" s="131">
        <v>129</v>
      </c>
      <c r="B141" s="186"/>
      <c r="C141" s="187"/>
      <c r="D141" s="142"/>
      <c r="E141" s="143"/>
      <c r="F141" s="142">
        <v>43385</v>
      </c>
      <c r="G141" s="142">
        <v>43749.000217353554</v>
      </c>
      <c r="H141" s="147" t="str">
        <f t="shared" ca="1" si="16"/>
        <v>VALIDE</v>
      </c>
      <c r="I141" s="143"/>
      <c r="J141" s="143"/>
      <c r="K141" s="147" t="str">
        <f t="shared" ca="1" si="17"/>
        <v>EXPIRE</v>
      </c>
      <c r="L141" s="143"/>
      <c r="M141" s="143"/>
      <c r="N141" s="147" t="str">
        <f t="shared" ca="1" si="18"/>
        <v>EXPIRE</v>
      </c>
      <c r="O141" s="143"/>
      <c r="P141" s="143"/>
      <c r="Q141" s="147" t="str">
        <f t="shared" ca="1" si="19"/>
        <v>EXPIRE</v>
      </c>
      <c r="R141" s="143"/>
      <c r="S141" s="143"/>
      <c r="T141" s="147" t="str">
        <f t="shared" ca="1" si="20"/>
        <v>EXPIRE</v>
      </c>
      <c r="U141" s="119"/>
      <c r="V141" s="3"/>
      <c r="W141" s="147" t="str">
        <f t="shared" ca="1" si="21"/>
        <v>EXPIRE</v>
      </c>
      <c r="X141" s="96"/>
      <c r="Y141" s="3"/>
      <c r="Z141" s="147" t="str">
        <f t="shared" ca="1" si="22"/>
        <v>EXPIRE</v>
      </c>
      <c r="AA141" s="96"/>
      <c r="AB141" s="3"/>
      <c r="AC141" s="147" t="str">
        <f t="shared" ca="1" si="23"/>
        <v>EXPIRE</v>
      </c>
    </row>
    <row r="142" spans="1:29" s="29" customFormat="1" ht="15" customHeight="1">
      <c r="A142" s="131">
        <v>130</v>
      </c>
      <c r="B142" s="186"/>
      <c r="C142" s="187"/>
      <c r="D142" s="142"/>
      <c r="E142" s="143"/>
      <c r="F142" s="142">
        <v>43376</v>
      </c>
      <c r="G142" s="142">
        <v>43740.000218567824</v>
      </c>
      <c r="H142" s="147" t="str">
        <f t="shared" ca="1" si="16"/>
        <v>VALIDE</v>
      </c>
      <c r="I142" s="143"/>
      <c r="J142" s="143"/>
      <c r="K142" s="147" t="str">
        <f t="shared" ca="1" si="17"/>
        <v>EXPIRE</v>
      </c>
      <c r="L142" s="143"/>
      <c r="M142" s="143"/>
      <c r="N142" s="147" t="str">
        <f t="shared" ca="1" si="18"/>
        <v>EXPIRE</v>
      </c>
      <c r="O142" s="143"/>
      <c r="P142" s="143"/>
      <c r="Q142" s="147" t="str">
        <f t="shared" ca="1" si="19"/>
        <v>EXPIRE</v>
      </c>
      <c r="R142" s="143"/>
      <c r="S142" s="143"/>
      <c r="T142" s="147" t="str">
        <f t="shared" ca="1" si="20"/>
        <v>EXPIRE</v>
      </c>
      <c r="U142" s="119"/>
      <c r="V142" s="3"/>
      <c r="W142" s="147" t="str">
        <f t="shared" ca="1" si="21"/>
        <v>EXPIRE</v>
      </c>
      <c r="X142" s="96"/>
      <c r="Y142" s="3"/>
      <c r="Z142" s="147" t="str">
        <f t="shared" ca="1" si="22"/>
        <v>EXPIRE</v>
      </c>
      <c r="AA142" s="96"/>
      <c r="AB142" s="3"/>
      <c r="AC142" s="147" t="str">
        <f t="shared" ca="1" si="23"/>
        <v>EXPIRE</v>
      </c>
    </row>
    <row r="143" spans="1:29" s="29" customFormat="1" ht="15" customHeight="1">
      <c r="A143" s="131">
        <v>131</v>
      </c>
      <c r="B143" s="186"/>
      <c r="C143" s="187"/>
      <c r="D143" s="142"/>
      <c r="E143" s="143"/>
      <c r="F143" s="142">
        <v>43403</v>
      </c>
      <c r="G143" s="142">
        <v>43767.000219782087</v>
      </c>
      <c r="H143" s="147" t="str">
        <f t="shared" ca="1" si="16"/>
        <v>VALIDE</v>
      </c>
      <c r="I143" s="143"/>
      <c r="J143" s="143"/>
      <c r="K143" s="147" t="str">
        <f t="shared" ca="1" si="17"/>
        <v>EXPIRE</v>
      </c>
      <c r="L143" s="143"/>
      <c r="M143" s="143"/>
      <c r="N143" s="147" t="str">
        <f t="shared" ca="1" si="18"/>
        <v>EXPIRE</v>
      </c>
      <c r="O143" s="143"/>
      <c r="P143" s="143"/>
      <c r="Q143" s="147" t="str">
        <f t="shared" ca="1" si="19"/>
        <v>EXPIRE</v>
      </c>
      <c r="R143" s="143"/>
      <c r="S143" s="143"/>
      <c r="T143" s="147" t="str">
        <f t="shared" ca="1" si="20"/>
        <v>EXPIRE</v>
      </c>
      <c r="U143" s="119"/>
      <c r="V143" s="3"/>
      <c r="W143" s="147" t="str">
        <f t="shared" ca="1" si="21"/>
        <v>EXPIRE</v>
      </c>
      <c r="X143" s="96"/>
      <c r="Y143" s="3"/>
      <c r="Z143" s="147" t="str">
        <f t="shared" ca="1" si="22"/>
        <v>EXPIRE</v>
      </c>
      <c r="AA143" s="96"/>
      <c r="AB143" s="3"/>
      <c r="AC143" s="147" t="str">
        <f t="shared" ca="1" si="23"/>
        <v>EXPIRE</v>
      </c>
    </row>
    <row r="144" spans="1:29" s="29" customFormat="1" ht="18.75" customHeight="1">
      <c r="A144" s="131">
        <v>132</v>
      </c>
      <c r="B144" s="186"/>
      <c r="C144" s="187"/>
      <c r="D144" s="142"/>
      <c r="E144" s="143"/>
      <c r="F144" s="142">
        <v>43371</v>
      </c>
      <c r="G144" s="142">
        <v>43735.000220996357</v>
      </c>
      <c r="H144" s="147" t="str">
        <f t="shared" ca="1" si="16"/>
        <v>VALIDE</v>
      </c>
      <c r="I144" s="143"/>
      <c r="J144" s="143"/>
      <c r="K144" s="147" t="str">
        <f t="shared" ca="1" si="17"/>
        <v>EXPIRE</v>
      </c>
      <c r="L144" s="143"/>
      <c r="M144" s="143"/>
      <c r="N144" s="147" t="str">
        <f t="shared" ca="1" si="18"/>
        <v>EXPIRE</v>
      </c>
      <c r="O144" s="143"/>
      <c r="P144" s="143"/>
      <c r="Q144" s="147" t="str">
        <f t="shared" ca="1" si="19"/>
        <v>EXPIRE</v>
      </c>
      <c r="R144" s="143"/>
      <c r="S144" s="143"/>
      <c r="T144" s="147" t="str">
        <f t="shared" ca="1" si="20"/>
        <v>EXPIRE</v>
      </c>
      <c r="U144" s="119"/>
      <c r="V144" s="3"/>
      <c r="W144" s="147" t="str">
        <f t="shared" ca="1" si="21"/>
        <v>EXPIRE</v>
      </c>
      <c r="X144" s="96"/>
      <c r="Y144" s="3"/>
      <c r="Z144" s="147" t="str">
        <f t="shared" ca="1" si="22"/>
        <v>EXPIRE</v>
      </c>
      <c r="AA144" s="96"/>
      <c r="AB144" s="3"/>
      <c r="AC144" s="147" t="str">
        <f t="shared" ca="1" si="23"/>
        <v>EXPIRE</v>
      </c>
    </row>
    <row r="145" spans="1:29" s="29" customFormat="1" ht="15" customHeight="1">
      <c r="A145" s="131">
        <v>133</v>
      </c>
      <c r="B145" s="186"/>
      <c r="C145" s="187"/>
      <c r="D145" s="142"/>
      <c r="E145" s="143"/>
      <c r="F145" s="142">
        <v>43244</v>
      </c>
      <c r="G145" s="142">
        <v>43608.000223424882</v>
      </c>
      <c r="H145" s="147" t="str">
        <f t="shared" ca="1" si="16"/>
        <v>EXPIRE</v>
      </c>
      <c r="I145" s="146"/>
      <c r="J145" s="146"/>
      <c r="K145" s="147" t="str">
        <f t="shared" ca="1" si="17"/>
        <v>EXPIRE</v>
      </c>
      <c r="L145" s="143"/>
      <c r="M145" s="143"/>
      <c r="N145" s="147" t="str">
        <f t="shared" ca="1" si="18"/>
        <v>EXPIRE</v>
      </c>
      <c r="O145" s="143"/>
      <c r="P145" s="143"/>
      <c r="Q145" s="147" t="str">
        <f t="shared" ca="1" si="19"/>
        <v>EXPIRE</v>
      </c>
      <c r="R145" s="143"/>
      <c r="S145" s="143"/>
      <c r="T145" s="147" t="str">
        <f t="shared" ca="1" si="20"/>
        <v>EXPIRE</v>
      </c>
      <c r="U145" s="119"/>
      <c r="V145" s="3"/>
      <c r="W145" s="147" t="str">
        <f t="shared" ca="1" si="21"/>
        <v>EXPIRE</v>
      </c>
      <c r="X145" s="96"/>
      <c r="Y145" s="3"/>
      <c r="Z145" s="147" t="str">
        <f t="shared" ca="1" si="22"/>
        <v>EXPIRE</v>
      </c>
      <c r="AA145" s="96"/>
      <c r="AB145" s="3"/>
      <c r="AC145" s="147" t="str">
        <f t="shared" ca="1" si="23"/>
        <v>EXPIRE</v>
      </c>
    </row>
    <row r="146" spans="1:29" s="29" customFormat="1" ht="15" customHeight="1">
      <c r="A146" s="131">
        <v>134</v>
      </c>
      <c r="B146" s="186"/>
      <c r="C146" s="187"/>
      <c r="D146" s="142"/>
      <c r="E146" s="143"/>
      <c r="F146" s="142">
        <v>43255</v>
      </c>
      <c r="G146" s="142">
        <v>43619.000225853415</v>
      </c>
      <c r="H146" s="147" t="str">
        <f t="shared" ca="1" si="16"/>
        <v>EXPIRE</v>
      </c>
      <c r="I146" s="143"/>
      <c r="J146" s="143"/>
      <c r="K146" s="147" t="str">
        <f t="shared" ca="1" si="17"/>
        <v>EXPIRE</v>
      </c>
      <c r="L146" s="143"/>
      <c r="M146" s="143"/>
      <c r="N146" s="147" t="str">
        <f t="shared" ca="1" si="18"/>
        <v>EXPIRE</v>
      </c>
      <c r="O146" s="143"/>
      <c r="P146" s="143"/>
      <c r="Q146" s="147" t="str">
        <f t="shared" ca="1" si="19"/>
        <v>EXPIRE</v>
      </c>
      <c r="R146" s="143"/>
      <c r="S146" s="143"/>
      <c r="T146" s="147" t="str">
        <f t="shared" ca="1" si="20"/>
        <v>EXPIRE</v>
      </c>
      <c r="U146" s="119"/>
      <c r="V146" s="3"/>
      <c r="W146" s="147" t="str">
        <f t="shared" ca="1" si="21"/>
        <v>EXPIRE</v>
      </c>
      <c r="X146" s="96"/>
      <c r="Y146" s="3"/>
      <c r="Z146" s="147" t="str">
        <f t="shared" ca="1" si="22"/>
        <v>EXPIRE</v>
      </c>
      <c r="AA146" s="96"/>
      <c r="AB146" s="3"/>
      <c r="AC146" s="147" t="str">
        <f t="shared" ca="1" si="23"/>
        <v>EXPIRE</v>
      </c>
    </row>
    <row r="147" spans="1:29" s="29" customFormat="1" ht="15" customHeight="1">
      <c r="A147" s="131">
        <v>135</v>
      </c>
      <c r="B147" s="186"/>
      <c r="C147" s="187"/>
      <c r="D147" s="142"/>
      <c r="E147" s="143"/>
      <c r="F147" s="142">
        <v>43276</v>
      </c>
      <c r="G147" s="142">
        <v>43640.000227067685</v>
      </c>
      <c r="H147" s="147" t="str">
        <f t="shared" ca="1" si="16"/>
        <v>EXPIRE</v>
      </c>
      <c r="I147" s="143"/>
      <c r="J147" s="143"/>
      <c r="K147" s="147" t="str">
        <f t="shared" ca="1" si="17"/>
        <v>EXPIRE</v>
      </c>
      <c r="L147" s="143"/>
      <c r="M147" s="143"/>
      <c r="N147" s="147" t="str">
        <f t="shared" ca="1" si="18"/>
        <v>EXPIRE</v>
      </c>
      <c r="O147" s="143"/>
      <c r="P147" s="143"/>
      <c r="Q147" s="147" t="str">
        <f t="shared" ca="1" si="19"/>
        <v>EXPIRE</v>
      </c>
      <c r="R147" s="143"/>
      <c r="S147" s="143"/>
      <c r="T147" s="147" t="str">
        <f t="shared" ca="1" si="20"/>
        <v>EXPIRE</v>
      </c>
      <c r="U147" s="119"/>
      <c r="V147" s="3"/>
      <c r="W147" s="147" t="str">
        <f t="shared" ca="1" si="21"/>
        <v>EXPIRE</v>
      </c>
      <c r="X147" s="96"/>
      <c r="Y147" s="3"/>
      <c r="Z147" s="147" t="str">
        <f t="shared" ca="1" si="22"/>
        <v>EXPIRE</v>
      </c>
      <c r="AA147" s="96"/>
      <c r="AB147" s="3"/>
      <c r="AC147" s="147" t="str">
        <f t="shared" ca="1" si="23"/>
        <v>EXPIRE</v>
      </c>
    </row>
    <row r="148" spans="1:29" s="29" customFormat="1" ht="15" customHeight="1">
      <c r="A148" s="131">
        <v>136</v>
      </c>
      <c r="B148" s="186"/>
      <c r="C148" s="187"/>
      <c r="D148" s="142"/>
      <c r="E148" s="143"/>
      <c r="F148" s="142">
        <v>43497</v>
      </c>
      <c r="G148" s="142">
        <v>43861.000230710481</v>
      </c>
      <c r="H148" s="147" t="str">
        <f t="shared" ca="1" si="16"/>
        <v>VALIDE</v>
      </c>
      <c r="I148" s="143"/>
      <c r="J148" s="143"/>
      <c r="K148" s="147" t="str">
        <f t="shared" ca="1" si="17"/>
        <v>EXPIRE</v>
      </c>
      <c r="L148" s="143"/>
      <c r="M148" s="143"/>
      <c r="N148" s="147" t="str">
        <f t="shared" ca="1" si="18"/>
        <v>EXPIRE</v>
      </c>
      <c r="O148" s="143"/>
      <c r="P148" s="143"/>
      <c r="Q148" s="147" t="str">
        <f t="shared" ca="1" si="19"/>
        <v>EXPIRE</v>
      </c>
      <c r="R148" s="143"/>
      <c r="S148" s="143"/>
      <c r="T148" s="147" t="str">
        <f t="shared" ca="1" si="20"/>
        <v>EXPIRE</v>
      </c>
      <c r="U148" s="119"/>
      <c r="V148" s="3"/>
      <c r="W148" s="147" t="str">
        <f t="shared" ca="1" si="21"/>
        <v>EXPIRE</v>
      </c>
      <c r="X148" s="96"/>
      <c r="Y148" s="3"/>
      <c r="Z148" s="147" t="str">
        <f t="shared" ca="1" si="22"/>
        <v>EXPIRE</v>
      </c>
      <c r="AA148" s="96"/>
      <c r="AB148" s="3"/>
      <c r="AC148" s="147" t="str">
        <f t="shared" ca="1" si="23"/>
        <v>EXPIRE</v>
      </c>
    </row>
    <row r="149" spans="1:29" s="29" customFormat="1" ht="15" customHeight="1">
      <c r="A149" s="131">
        <v>137</v>
      </c>
      <c r="B149" s="186"/>
      <c r="C149" s="187"/>
      <c r="D149" s="142"/>
      <c r="E149" s="143"/>
      <c r="F149" s="142">
        <v>43501</v>
      </c>
      <c r="G149" s="142">
        <v>43865.000231924743</v>
      </c>
      <c r="H149" s="147" t="str">
        <f t="shared" ca="1" si="16"/>
        <v>VALIDE</v>
      </c>
      <c r="I149" s="143"/>
      <c r="J149" s="143"/>
      <c r="K149" s="147" t="str">
        <f t="shared" ca="1" si="17"/>
        <v>EXPIRE</v>
      </c>
      <c r="L149" s="143"/>
      <c r="M149" s="143"/>
      <c r="N149" s="147" t="str">
        <f t="shared" ca="1" si="18"/>
        <v>EXPIRE</v>
      </c>
      <c r="O149" s="143"/>
      <c r="P149" s="143"/>
      <c r="Q149" s="147" t="str">
        <f t="shared" ca="1" si="19"/>
        <v>EXPIRE</v>
      </c>
      <c r="R149" s="143"/>
      <c r="S149" s="143"/>
      <c r="T149" s="147" t="str">
        <f t="shared" ca="1" si="20"/>
        <v>EXPIRE</v>
      </c>
      <c r="U149" s="119"/>
      <c r="V149" s="3"/>
      <c r="W149" s="147" t="str">
        <f t="shared" ca="1" si="21"/>
        <v>EXPIRE</v>
      </c>
      <c r="X149" s="96"/>
      <c r="Y149" s="3"/>
      <c r="Z149" s="147" t="str">
        <f t="shared" ca="1" si="22"/>
        <v>EXPIRE</v>
      </c>
      <c r="AA149" s="96"/>
      <c r="AB149" s="3"/>
      <c r="AC149" s="147" t="str">
        <f t="shared" ca="1" si="23"/>
        <v>EXPIRE</v>
      </c>
    </row>
    <row r="150" spans="1:29" s="29" customFormat="1" ht="18" customHeight="1">
      <c r="A150" s="135">
        <v>138</v>
      </c>
      <c r="B150" s="186"/>
      <c r="C150" s="187"/>
      <c r="D150" s="142"/>
      <c r="E150" s="143"/>
      <c r="F150" s="142">
        <v>43448</v>
      </c>
      <c r="G150" s="142">
        <v>43812.000233139013</v>
      </c>
      <c r="H150" s="147" t="str">
        <f t="shared" ca="1" si="16"/>
        <v>VALIDE</v>
      </c>
      <c r="I150" s="145"/>
      <c r="J150" s="145"/>
      <c r="K150" s="147" t="str">
        <f t="shared" ca="1" si="17"/>
        <v>EXPIRE</v>
      </c>
      <c r="L150" s="145"/>
      <c r="M150" s="145"/>
      <c r="N150" s="147" t="str">
        <f t="shared" ca="1" si="18"/>
        <v>EXPIRE</v>
      </c>
      <c r="O150" s="143"/>
      <c r="P150" s="143"/>
      <c r="Q150" s="147" t="str">
        <f t="shared" ca="1" si="19"/>
        <v>EXPIRE</v>
      </c>
      <c r="R150" s="145"/>
      <c r="S150" s="145"/>
      <c r="T150" s="147" t="str">
        <f t="shared" ca="1" si="20"/>
        <v>EXPIRE</v>
      </c>
      <c r="U150" s="120"/>
      <c r="V150" s="103"/>
      <c r="W150" s="147" t="str">
        <f t="shared" ca="1" si="21"/>
        <v>EXPIRE</v>
      </c>
      <c r="X150" s="3"/>
      <c r="Y150" s="3"/>
      <c r="Z150" s="147" t="str">
        <f t="shared" ca="1" si="22"/>
        <v>EXPIRE</v>
      </c>
      <c r="AA150" s="3"/>
      <c r="AB150" s="3"/>
      <c r="AC150" s="147" t="str">
        <f t="shared" ca="1" si="23"/>
        <v>EXPIRE</v>
      </c>
    </row>
    <row r="151" spans="1:29" s="29" customFormat="1" ht="17.25" customHeight="1">
      <c r="A151" s="131">
        <v>139</v>
      </c>
      <c r="B151" s="186"/>
      <c r="C151" s="187"/>
      <c r="D151" s="142"/>
      <c r="E151" s="143"/>
      <c r="F151" s="142">
        <v>43250</v>
      </c>
      <c r="G151" s="142">
        <v>43614.000237996072</v>
      </c>
      <c r="H151" s="147" t="str">
        <f t="shared" ca="1" si="16"/>
        <v>EXPIRE</v>
      </c>
      <c r="I151" s="143"/>
      <c r="J151" s="143"/>
      <c r="K151" s="147" t="str">
        <f t="shared" ca="1" si="17"/>
        <v>EXPIRE</v>
      </c>
      <c r="L151" s="143"/>
      <c r="M151" s="143"/>
      <c r="N151" s="147" t="str">
        <f t="shared" ca="1" si="18"/>
        <v>EXPIRE</v>
      </c>
      <c r="O151" s="143"/>
      <c r="P151" s="143"/>
      <c r="Q151" s="147" t="str">
        <f t="shared" ca="1" si="19"/>
        <v>EXPIRE</v>
      </c>
      <c r="R151" s="143"/>
      <c r="S151" s="143"/>
      <c r="T151" s="147" t="str">
        <f t="shared" ca="1" si="20"/>
        <v>EXPIRE</v>
      </c>
      <c r="U151" s="119"/>
      <c r="V151" s="3"/>
      <c r="W151" s="147" t="str">
        <f t="shared" ca="1" si="21"/>
        <v>EXPIRE</v>
      </c>
      <c r="X151" s="96"/>
      <c r="Y151" s="3"/>
      <c r="Z151" s="147" t="str">
        <f t="shared" ca="1" si="22"/>
        <v>EXPIRE</v>
      </c>
      <c r="AA151" s="96"/>
      <c r="AB151" s="3"/>
      <c r="AC151" s="147" t="str">
        <f t="shared" ca="1" si="23"/>
        <v>EXPIRE</v>
      </c>
    </row>
    <row r="152" spans="1:29" s="29" customFormat="1" ht="15" customHeight="1">
      <c r="A152" s="131">
        <v>140</v>
      </c>
      <c r="B152" s="186"/>
      <c r="C152" s="187"/>
      <c r="D152" s="142"/>
      <c r="E152" s="143"/>
      <c r="F152" s="142">
        <v>43507</v>
      </c>
      <c r="G152" s="142">
        <v>43871.000239210342</v>
      </c>
      <c r="H152" s="147" t="str">
        <f t="shared" ca="1" si="16"/>
        <v>VALIDE</v>
      </c>
      <c r="I152" s="143"/>
      <c r="J152" s="143"/>
      <c r="K152" s="147" t="str">
        <f t="shared" ca="1" si="17"/>
        <v>EXPIRE</v>
      </c>
      <c r="L152" s="143"/>
      <c r="M152" s="143"/>
      <c r="N152" s="147" t="str">
        <f t="shared" ca="1" si="18"/>
        <v>EXPIRE</v>
      </c>
      <c r="O152" s="143"/>
      <c r="P152" s="143"/>
      <c r="Q152" s="147" t="str">
        <f t="shared" ca="1" si="19"/>
        <v>EXPIRE</v>
      </c>
      <c r="R152" s="143"/>
      <c r="S152" s="143"/>
      <c r="T152" s="147" t="str">
        <f t="shared" ca="1" si="20"/>
        <v>EXPIRE</v>
      </c>
      <c r="U152" s="119"/>
      <c r="V152" s="3"/>
      <c r="W152" s="147" t="str">
        <f t="shared" ca="1" si="21"/>
        <v>EXPIRE</v>
      </c>
      <c r="X152" s="96"/>
      <c r="Y152" s="3"/>
      <c r="Z152" s="147" t="str">
        <f t="shared" ca="1" si="22"/>
        <v>EXPIRE</v>
      </c>
      <c r="AA152" s="96"/>
      <c r="AB152" s="3"/>
      <c r="AC152" s="147" t="str">
        <f t="shared" ca="1" si="23"/>
        <v>EXPIRE</v>
      </c>
    </row>
    <row r="153" spans="1:29" s="29" customFormat="1" ht="16.5" customHeight="1">
      <c r="A153" s="135">
        <v>141</v>
      </c>
      <c r="B153" s="186"/>
      <c r="C153" s="187"/>
      <c r="D153" s="142"/>
      <c r="E153" s="143"/>
      <c r="F153" s="142">
        <v>43467</v>
      </c>
      <c r="G153" s="142">
        <v>43831.000242853137</v>
      </c>
      <c r="H153" s="147" t="str">
        <f t="shared" ca="1" si="16"/>
        <v>VALIDE</v>
      </c>
      <c r="I153" s="145"/>
      <c r="J153" s="145"/>
      <c r="K153" s="147" t="str">
        <f t="shared" ca="1" si="17"/>
        <v>EXPIRE</v>
      </c>
      <c r="L153" s="145"/>
      <c r="M153" s="145"/>
      <c r="N153" s="147" t="str">
        <f t="shared" ca="1" si="18"/>
        <v>EXPIRE</v>
      </c>
      <c r="O153" s="145"/>
      <c r="P153" s="145"/>
      <c r="Q153" s="147" t="str">
        <f t="shared" ca="1" si="19"/>
        <v>EXPIRE</v>
      </c>
      <c r="R153" s="145"/>
      <c r="S153" s="145"/>
      <c r="T153" s="147" t="str">
        <f t="shared" ca="1" si="20"/>
        <v>EXPIRE</v>
      </c>
      <c r="U153" s="120"/>
      <c r="V153" s="103"/>
      <c r="W153" s="147" t="str">
        <f t="shared" ca="1" si="21"/>
        <v>EXPIRE</v>
      </c>
      <c r="X153" s="104"/>
      <c r="Y153" s="103"/>
      <c r="Z153" s="147" t="str">
        <f t="shared" ca="1" si="22"/>
        <v>EXPIRE</v>
      </c>
      <c r="AA153" s="104"/>
      <c r="AB153" s="103"/>
      <c r="AC153" s="147" t="str">
        <f t="shared" ca="1" si="23"/>
        <v>EXPIRE</v>
      </c>
    </row>
    <row r="154" spans="1:29" s="83" customFormat="1">
      <c r="A154" s="158">
        <v>142</v>
      </c>
      <c r="B154" s="186"/>
      <c r="C154" s="187"/>
      <c r="D154" s="142"/>
      <c r="E154" s="143"/>
      <c r="F154" s="142">
        <v>43283</v>
      </c>
      <c r="G154" s="142">
        <v>43647.0002440674</v>
      </c>
      <c r="H154" s="147" t="str">
        <f t="shared" ca="1" si="16"/>
        <v>EXPIRE</v>
      </c>
      <c r="I154" s="144"/>
      <c r="J154" s="144"/>
      <c r="K154" s="147" t="str">
        <f t="shared" ca="1" si="17"/>
        <v>EXPIRE</v>
      </c>
      <c r="L154" s="144"/>
      <c r="M154" s="144"/>
      <c r="N154" s="147" t="str">
        <f t="shared" ca="1" si="18"/>
        <v>EXPIRE</v>
      </c>
      <c r="O154" s="144"/>
      <c r="P154" s="144"/>
      <c r="Q154" s="147" t="str">
        <f t="shared" ca="1" si="19"/>
        <v>EXPIRE</v>
      </c>
      <c r="R154" s="144"/>
      <c r="S154" s="144"/>
      <c r="T154" s="147" t="str">
        <f t="shared" ca="1" si="20"/>
        <v>EXPIRE</v>
      </c>
      <c r="W154" s="147" t="str">
        <f t="shared" ca="1" si="21"/>
        <v>EXPIRE</v>
      </c>
      <c r="Z154" s="147" t="str">
        <f t="shared" ca="1" si="22"/>
        <v>EXPIRE</v>
      </c>
      <c r="AC154" s="147" t="str">
        <f t="shared" ca="1" si="23"/>
        <v>EXPIRE</v>
      </c>
    </row>
    <row r="155" spans="1:29" s="83" customFormat="1">
      <c r="A155" s="158">
        <v>143</v>
      </c>
      <c r="B155" s="186"/>
      <c r="C155" s="187"/>
      <c r="D155" s="142"/>
      <c r="E155" s="143"/>
      <c r="F155" s="142">
        <v>43245</v>
      </c>
      <c r="G155" s="142">
        <v>43609.00024528167</v>
      </c>
      <c r="H155" s="147" t="str">
        <f t="shared" ca="1" si="16"/>
        <v>EXPIRE</v>
      </c>
      <c r="I155" s="144"/>
      <c r="J155" s="144"/>
      <c r="K155" s="147" t="str">
        <f t="shared" ca="1" si="17"/>
        <v>EXPIRE</v>
      </c>
      <c r="L155" s="144"/>
      <c r="M155" s="144"/>
      <c r="N155" s="147" t="str">
        <f t="shared" ca="1" si="18"/>
        <v>EXPIRE</v>
      </c>
      <c r="O155" s="144"/>
      <c r="P155" s="144"/>
      <c r="Q155" s="147" t="str">
        <f t="shared" ca="1" si="19"/>
        <v>EXPIRE</v>
      </c>
      <c r="R155" s="144"/>
      <c r="S155" s="144"/>
      <c r="T155" s="147" t="str">
        <f t="shared" ca="1" si="20"/>
        <v>EXPIRE</v>
      </c>
      <c r="W155" s="147" t="str">
        <f t="shared" ca="1" si="21"/>
        <v>EXPIRE</v>
      </c>
      <c r="Z155" s="147" t="str">
        <f t="shared" ca="1" si="22"/>
        <v>EXPIRE</v>
      </c>
      <c r="AC155" s="147" t="str">
        <f t="shared" ca="1" si="23"/>
        <v>EXPIRE</v>
      </c>
    </row>
    <row r="156" spans="1:29" s="29" customFormat="1" ht="18.75" customHeight="1">
      <c r="A156" s="159">
        <v>144</v>
      </c>
      <c r="B156" s="186"/>
      <c r="C156" s="187"/>
      <c r="D156" s="142"/>
      <c r="E156" s="143"/>
      <c r="F156" s="142">
        <v>43259</v>
      </c>
      <c r="G156" s="142">
        <v>43623.000246495933</v>
      </c>
      <c r="H156" s="147" t="str">
        <f t="shared" ca="1" si="16"/>
        <v>EXPIRE</v>
      </c>
      <c r="I156" s="142"/>
      <c r="J156" s="142"/>
      <c r="K156" s="147" t="str">
        <f t="shared" ca="1" si="17"/>
        <v>EXPIRE</v>
      </c>
      <c r="L156" s="142"/>
      <c r="M156" s="142"/>
      <c r="N156" s="147" t="str">
        <f t="shared" ca="1" si="18"/>
        <v>EXPIRE</v>
      </c>
      <c r="O156" s="142"/>
      <c r="P156" s="142"/>
      <c r="Q156" s="147" t="str">
        <f t="shared" ca="1" si="19"/>
        <v>EXPIRE</v>
      </c>
      <c r="R156" s="142"/>
      <c r="S156" s="142"/>
      <c r="T156" s="147" t="str">
        <f t="shared" ca="1" si="20"/>
        <v>EXPIRE</v>
      </c>
      <c r="U156" s="124"/>
      <c r="V156" s="123"/>
      <c r="W156" s="147" t="str">
        <f t="shared" ca="1" si="21"/>
        <v>EXPIRE</v>
      </c>
      <c r="X156" s="123"/>
      <c r="Y156" s="123"/>
      <c r="Z156" s="147" t="str">
        <f t="shared" ca="1" si="22"/>
        <v>EXPIRE</v>
      </c>
      <c r="AA156" s="123"/>
      <c r="AB156" s="123"/>
      <c r="AC156" s="147" t="str">
        <f t="shared" ca="1" si="23"/>
        <v>EXPIRE</v>
      </c>
    </row>
    <row r="157" spans="1:29" s="29" customFormat="1" ht="14.25" customHeight="1">
      <c r="A157" s="160">
        <v>145</v>
      </c>
      <c r="B157" s="186"/>
      <c r="C157" s="187"/>
      <c r="D157" s="142"/>
      <c r="E157" s="143"/>
      <c r="F157" s="142">
        <v>43264</v>
      </c>
      <c r="G157" s="142">
        <v>43628.000247710195</v>
      </c>
      <c r="H157" s="147" t="str">
        <f t="shared" ca="1" si="16"/>
        <v>EXPIRE</v>
      </c>
      <c r="I157" s="143"/>
      <c r="J157" s="143"/>
      <c r="K157" s="147" t="str">
        <f t="shared" ca="1" si="17"/>
        <v>EXPIRE</v>
      </c>
      <c r="L157" s="143"/>
      <c r="M157" s="143"/>
      <c r="N157" s="147" t="str">
        <f t="shared" ca="1" si="18"/>
        <v>EXPIRE</v>
      </c>
      <c r="O157" s="143"/>
      <c r="P157" s="143"/>
      <c r="Q157" s="147" t="str">
        <f t="shared" ca="1" si="19"/>
        <v>EXPIRE</v>
      </c>
      <c r="R157" s="143"/>
      <c r="S157" s="143"/>
      <c r="T157" s="147" t="str">
        <f t="shared" ca="1" si="20"/>
        <v>EXPIRE</v>
      </c>
      <c r="U157" s="119"/>
      <c r="V157" s="3"/>
      <c r="W157" s="147" t="str">
        <f t="shared" ca="1" si="21"/>
        <v>EXPIRE</v>
      </c>
      <c r="X157" s="3"/>
      <c r="Y157" s="3"/>
      <c r="Z157" s="147" t="str">
        <f t="shared" ca="1" si="22"/>
        <v>EXPIRE</v>
      </c>
      <c r="AA157" s="3"/>
      <c r="AB157" s="3"/>
      <c r="AC157" s="147" t="str">
        <f t="shared" ca="1" si="23"/>
        <v>EXPIRE</v>
      </c>
    </row>
    <row r="158" spans="1:29">
      <c r="A158" s="160">
        <v>146</v>
      </c>
      <c r="B158" s="186"/>
      <c r="C158" s="187"/>
      <c r="D158" s="142"/>
      <c r="E158" s="143"/>
      <c r="F158" s="142">
        <v>43516</v>
      </c>
      <c r="G158" s="142">
        <v>43880.000248924465</v>
      </c>
      <c r="H158" s="147" t="str">
        <f t="shared" ca="1" si="16"/>
        <v>VALIDE</v>
      </c>
      <c r="I158" s="143"/>
      <c r="J158" s="143"/>
      <c r="K158" s="147" t="str">
        <f t="shared" ca="1" si="17"/>
        <v>EXPIRE</v>
      </c>
      <c r="L158" s="143"/>
      <c r="M158" s="143"/>
      <c r="N158" s="147" t="str">
        <f t="shared" ca="1" si="18"/>
        <v>EXPIRE</v>
      </c>
      <c r="O158" s="143"/>
      <c r="P158" s="143"/>
      <c r="Q158" s="147" t="str">
        <f t="shared" ca="1" si="19"/>
        <v>EXPIRE</v>
      </c>
      <c r="R158" s="143"/>
      <c r="S158" s="143"/>
      <c r="T158" s="147" t="str">
        <f t="shared" ca="1" si="20"/>
        <v>EXPIRE</v>
      </c>
      <c r="U158" s="119"/>
      <c r="V158" s="3"/>
      <c r="W158" s="147" t="str">
        <f t="shared" ca="1" si="21"/>
        <v>EXPIRE</v>
      </c>
      <c r="X158" s="96"/>
      <c r="Y158" s="3"/>
      <c r="Z158" s="147" t="str">
        <f t="shared" ca="1" si="22"/>
        <v>EXPIRE</v>
      </c>
      <c r="AA158" s="96"/>
      <c r="AB158" s="3"/>
      <c r="AC158" s="147" t="str">
        <f t="shared" ca="1" si="23"/>
        <v>EXPIRE</v>
      </c>
    </row>
    <row r="159" spans="1:29" s="83" customFormat="1">
      <c r="A159" s="160">
        <v>147</v>
      </c>
      <c r="B159" s="186"/>
      <c r="C159" s="187"/>
      <c r="D159" s="142"/>
      <c r="E159" s="143"/>
      <c r="F159" s="142">
        <v>43215</v>
      </c>
      <c r="G159" s="142">
        <v>43579.000250138728</v>
      </c>
      <c r="H159" s="147" t="str">
        <f t="shared" ca="1" si="16"/>
        <v>EXPIRE</v>
      </c>
      <c r="I159" s="143"/>
      <c r="J159" s="143"/>
      <c r="K159" s="147" t="str">
        <f t="shared" ca="1" si="17"/>
        <v>EXPIRE</v>
      </c>
      <c r="L159" s="143"/>
      <c r="M159" s="143"/>
      <c r="N159" s="147" t="str">
        <f t="shared" ca="1" si="18"/>
        <v>EXPIRE</v>
      </c>
      <c r="O159" s="143"/>
      <c r="P159" s="143"/>
      <c r="Q159" s="147" t="str">
        <f t="shared" ca="1" si="19"/>
        <v>EXPIRE</v>
      </c>
      <c r="R159" s="143"/>
      <c r="S159" s="143"/>
      <c r="T159" s="147" t="str">
        <f t="shared" ca="1" si="20"/>
        <v>EXPIRE</v>
      </c>
      <c r="U159" s="119"/>
      <c r="V159" s="3"/>
      <c r="W159" s="147" t="str">
        <f t="shared" ca="1" si="21"/>
        <v>EXPIRE</v>
      </c>
      <c r="X159" s="96"/>
      <c r="Y159" s="3"/>
      <c r="Z159" s="147" t="str">
        <f t="shared" ca="1" si="22"/>
        <v>EXPIRE</v>
      </c>
      <c r="AA159" s="96"/>
      <c r="AB159" s="3"/>
      <c r="AC159" s="147" t="str">
        <f t="shared" ca="1" si="23"/>
        <v>EXPIRE</v>
      </c>
    </row>
    <row r="160" spans="1:29" s="83" customFormat="1">
      <c r="A160" s="161">
        <v>148</v>
      </c>
      <c r="B160" s="186"/>
      <c r="C160" s="187"/>
      <c r="D160" s="142"/>
      <c r="E160" s="143"/>
      <c r="F160" s="142">
        <v>43266</v>
      </c>
      <c r="G160" s="142">
        <v>43630.000251352998</v>
      </c>
      <c r="H160" s="147" t="str">
        <f t="shared" ca="1" si="16"/>
        <v>EXPIRE</v>
      </c>
      <c r="I160" s="145"/>
      <c r="J160" s="145"/>
      <c r="K160" s="147" t="str">
        <f t="shared" ca="1" si="17"/>
        <v>EXPIRE</v>
      </c>
      <c r="L160" s="145"/>
      <c r="M160" s="145"/>
      <c r="N160" s="147" t="str">
        <f t="shared" ca="1" si="18"/>
        <v>EXPIRE</v>
      </c>
      <c r="O160" s="143"/>
      <c r="P160" s="143"/>
      <c r="Q160" s="147" t="str">
        <f t="shared" ca="1" si="19"/>
        <v>EXPIRE</v>
      </c>
      <c r="R160" s="145"/>
      <c r="S160" s="145"/>
      <c r="T160" s="147" t="str">
        <f t="shared" ca="1" si="20"/>
        <v>EXPIRE</v>
      </c>
      <c r="U160" s="120"/>
      <c r="V160" s="103"/>
      <c r="W160" s="147" t="str">
        <f t="shared" ca="1" si="21"/>
        <v>EXPIRE</v>
      </c>
      <c r="X160" s="3"/>
      <c r="Y160" s="3"/>
      <c r="Z160" s="147" t="str">
        <f t="shared" ca="1" si="22"/>
        <v>EXPIRE</v>
      </c>
      <c r="AA160" s="3"/>
      <c r="AB160" s="3"/>
      <c r="AC160" s="147" t="str">
        <f t="shared" ca="1" si="23"/>
        <v>EXPIRE</v>
      </c>
    </row>
    <row r="161" spans="1:29" s="83" customFormat="1">
      <c r="A161" s="160">
        <v>149</v>
      </c>
      <c r="B161" s="186"/>
      <c r="C161" s="187"/>
      <c r="D161" s="142"/>
      <c r="E161" s="143"/>
      <c r="F161" s="142">
        <v>43207</v>
      </c>
      <c r="G161" s="142">
        <v>43571.000252567261</v>
      </c>
      <c r="H161" s="147" t="str">
        <f t="shared" ca="1" si="16"/>
        <v>EXPIRE</v>
      </c>
      <c r="I161" s="143"/>
      <c r="J161" s="143"/>
      <c r="K161" s="147" t="str">
        <f t="shared" ca="1" si="17"/>
        <v>EXPIRE</v>
      </c>
      <c r="L161" s="143"/>
      <c r="M161" s="143"/>
      <c r="N161" s="147" t="str">
        <f t="shared" ca="1" si="18"/>
        <v>EXPIRE</v>
      </c>
      <c r="O161" s="143"/>
      <c r="P161" s="143"/>
      <c r="Q161" s="147" t="str">
        <f t="shared" ca="1" si="19"/>
        <v>EXPIRE</v>
      </c>
      <c r="R161" s="143"/>
      <c r="S161" s="143"/>
      <c r="T161" s="147" t="str">
        <f t="shared" ca="1" si="20"/>
        <v>EXPIRE</v>
      </c>
      <c r="U161" s="119"/>
      <c r="V161" s="3"/>
      <c r="W161" s="147" t="str">
        <f t="shared" ca="1" si="21"/>
        <v>EXPIRE</v>
      </c>
      <c r="X161" s="96"/>
      <c r="Y161" s="3"/>
      <c r="Z161" s="147" t="str">
        <f t="shared" ca="1" si="22"/>
        <v>EXPIRE</v>
      </c>
      <c r="AA161" s="96"/>
      <c r="AB161" s="3"/>
      <c r="AC161" s="147" t="str">
        <f t="shared" ca="1" si="23"/>
        <v>EXPIRE</v>
      </c>
    </row>
    <row r="162" spans="1:29" s="83" customFormat="1">
      <c r="A162" s="160">
        <v>151</v>
      </c>
      <c r="B162" s="186"/>
      <c r="C162" s="187"/>
      <c r="D162" s="142"/>
      <c r="E162" s="143"/>
      <c r="F162" s="142">
        <v>43437</v>
      </c>
      <c r="G162" s="142">
        <v>43801.000253781523</v>
      </c>
      <c r="H162" s="147" t="str">
        <f t="shared" ca="1" si="16"/>
        <v>VALIDE</v>
      </c>
      <c r="I162" s="143"/>
      <c r="J162" s="143"/>
      <c r="K162" s="147" t="str">
        <f t="shared" ca="1" si="17"/>
        <v>EXPIRE</v>
      </c>
      <c r="L162" s="143"/>
      <c r="M162" s="143"/>
      <c r="N162" s="147" t="str">
        <f t="shared" ca="1" si="18"/>
        <v>EXPIRE</v>
      </c>
      <c r="O162" s="143"/>
      <c r="P162" s="143"/>
      <c r="Q162" s="147" t="str">
        <f t="shared" ca="1" si="19"/>
        <v>EXPIRE</v>
      </c>
      <c r="R162" s="143"/>
      <c r="S162" s="143"/>
      <c r="T162" s="147" t="str">
        <f t="shared" ca="1" si="20"/>
        <v>EXPIRE</v>
      </c>
      <c r="U162" s="119"/>
      <c r="V162" s="3"/>
      <c r="W162" s="147" t="str">
        <f t="shared" ca="1" si="21"/>
        <v>EXPIRE</v>
      </c>
      <c r="X162" s="96"/>
      <c r="Y162" s="3"/>
      <c r="Z162" s="147" t="str">
        <f t="shared" ca="1" si="22"/>
        <v>EXPIRE</v>
      </c>
      <c r="AA162" s="96"/>
      <c r="AB162" s="3"/>
      <c r="AC162" s="147" t="str">
        <f t="shared" ca="1" si="23"/>
        <v>EXPIRE</v>
      </c>
    </row>
    <row r="163" spans="1:29" s="83" customFormat="1">
      <c r="A163" s="160">
        <v>152</v>
      </c>
      <c r="B163" s="186"/>
      <c r="C163" s="187"/>
      <c r="D163" s="142"/>
      <c r="E163" s="143"/>
      <c r="F163" s="142">
        <v>43265</v>
      </c>
      <c r="G163" s="142">
        <v>43629.000256210056</v>
      </c>
      <c r="H163" s="147" t="str">
        <f t="shared" ca="1" si="16"/>
        <v>EXPIRE</v>
      </c>
      <c r="I163" s="143"/>
      <c r="J163" s="143"/>
      <c r="K163" s="147" t="str">
        <f t="shared" ca="1" si="17"/>
        <v>EXPIRE</v>
      </c>
      <c r="L163" s="143"/>
      <c r="M163" s="143"/>
      <c r="N163" s="147" t="str">
        <f t="shared" ca="1" si="18"/>
        <v>EXPIRE</v>
      </c>
      <c r="O163" s="143"/>
      <c r="P163" s="143"/>
      <c r="Q163" s="147" t="str">
        <f t="shared" ca="1" si="19"/>
        <v>EXPIRE</v>
      </c>
      <c r="R163" s="143"/>
      <c r="S163" s="143"/>
      <c r="T163" s="147" t="str">
        <f t="shared" ca="1" si="20"/>
        <v>EXPIRE</v>
      </c>
      <c r="U163" s="119"/>
      <c r="V163" s="3"/>
      <c r="W163" s="147" t="str">
        <f t="shared" ca="1" si="21"/>
        <v>EXPIRE</v>
      </c>
      <c r="X163" s="96"/>
      <c r="Y163" s="3"/>
      <c r="Z163" s="147" t="str">
        <f t="shared" ca="1" si="22"/>
        <v>EXPIRE</v>
      </c>
      <c r="AA163" s="96"/>
      <c r="AB163" s="3"/>
      <c r="AC163" s="147" t="str">
        <f t="shared" ca="1" si="23"/>
        <v>EXPIRE</v>
      </c>
    </row>
    <row r="164" spans="1:29" s="83" customFormat="1">
      <c r="A164" s="158">
        <v>153</v>
      </c>
      <c r="B164" s="186"/>
      <c r="C164" s="187"/>
      <c r="D164" s="142"/>
      <c r="E164" s="143"/>
      <c r="F164" s="142">
        <v>43248</v>
      </c>
      <c r="G164" s="142">
        <v>43612.000257424326</v>
      </c>
      <c r="H164" s="147" t="str">
        <f t="shared" ca="1" si="16"/>
        <v>EXPIRE</v>
      </c>
      <c r="I164" s="144"/>
      <c r="J164" s="144"/>
      <c r="K164" s="147" t="str">
        <f t="shared" ca="1" si="17"/>
        <v>EXPIRE</v>
      </c>
      <c r="L164" s="144"/>
      <c r="M164" s="144"/>
      <c r="N164" s="147" t="str">
        <f t="shared" ca="1" si="18"/>
        <v>EXPIRE</v>
      </c>
      <c r="O164" s="143"/>
      <c r="P164" s="143"/>
      <c r="Q164" s="147" t="str">
        <f t="shared" ca="1" si="19"/>
        <v>EXPIRE</v>
      </c>
      <c r="R164" s="144"/>
      <c r="S164" s="144"/>
      <c r="T164" s="147" t="str">
        <f t="shared" ca="1" si="20"/>
        <v>EXPIRE</v>
      </c>
      <c r="W164" s="147" t="str">
        <f t="shared" ca="1" si="21"/>
        <v>EXPIRE</v>
      </c>
      <c r="Z164" s="147" t="str">
        <f t="shared" ca="1" si="22"/>
        <v>EXPIRE</v>
      </c>
      <c r="AC164" s="147" t="str">
        <f t="shared" ca="1" si="23"/>
        <v>EXPIRE</v>
      </c>
    </row>
    <row r="165" spans="1:29" s="83" customFormat="1">
      <c r="A165" s="158">
        <v>154</v>
      </c>
      <c r="B165" s="186"/>
      <c r="C165" s="187"/>
      <c r="D165" s="142"/>
      <c r="E165" s="143"/>
      <c r="F165" s="142">
        <v>43252</v>
      </c>
      <c r="G165" s="142">
        <v>43616.000259852852</v>
      </c>
      <c r="H165" s="147" t="str">
        <f t="shared" ca="1" si="16"/>
        <v>EXPIRE</v>
      </c>
      <c r="I165" s="144"/>
      <c r="J165" s="144"/>
      <c r="K165" s="147" t="str">
        <f t="shared" ca="1" si="17"/>
        <v>EXPIRE</v>
      </c>
      <c r="L165" s="144"/>
      <c r="M165" s="144"/>
      <c r="N165" s="147" t="str">
        <f t="shared" ca="1" si="18"/>
        <v>EXPIRE</v>
      </c>
      <c r="O165" s="143"/>
      <c r="P165" s="143"/>
      <c r="Q165" s="147" t="str">
        <f t="shared" ca="1" si="19"/>
        <v>EXPIRE</v>
      </c>
      <c r="R165" s="144"/>
      <c r="S165" s="144"/>
      <c r="T165" s="147" t="str">
        <f t="shared" ca="1" si="20"/>
        <v>EXPIRE</v>
      </c>
      <c r="W165" s="147" t="str">
        <f t="shared" ca="1" si="21"/>
        <v>EXPIRE</v>
      </c>
      <c r="Z165" s="147" t="str">
        <f t="shared" ca="1" si="22"/>
        <v>EXPIRE</v>
      </c>
      <c r="AC165" s="147" t="str">
        <f t="shared" ca="1" si="23"/>
        <v>EXPIRE</v>
      </c>
    </row>
    <row r="166" spans="1:29" s="83" customFormat="1">
      <c r="A166" s="160">
        <v>155</v>
      </c>
      <c r="B166" s="186"/>
      <c r="C166" s="187"/>
      <c r="D166" s="142"/>
      <c r="E166" s="143"/>
      <c r="F166" s="142">
        <v>43266</v>
      </c>
      <c r="G166" s="142">
        <v>43630.000261067122</v>
      </c>
      <c r="H166" s="147" t="str">
        <f t="shared" ca="1" si="16"/>
        <v>EXPIRE</v>
      </c>
      <c r="I166" s="143"/>
      <c r="J166" s="143"/>
      <c r="K166" s="147" t="str">
        <f t="shared" ca="1" si="17"/>
        <v>EXPIRE</v>
      </c>
      <c r="L166" s="143"/>
      <c r="M166" s="143"/>
      <c r="N166" s="147" t="str">
        <f t="shared" ca="1" si="18"/>
        <v>EXPIRE</v>
      </c>
      <c r="O166" s="143"/>
      <c r="P166" s="143"/>
      <c r="Q166" s="147" t="str">
        <f t="shared" ca="1" si="19"/>
        <v>EXPIRE</v>
      </c>
      <c r="R166" s="143"/>
      <c r="S166" s="143"/>
      <c r="T166" s="147" t="str">
        <f t="shared" ca="1" si="20"/>
        <v>EXPIRE</v>
      </c>
      <c r="U166" s="119"/>
      <c r="V166" s="3"/>
      <c r="W166" s="147" t="str">
        <f t="shared" ca="1" si="21"/>
        <v>EXPIRE</v>
      </c>
      <c r="X166" s="96"/>
      <c r="Y166" s="3"/>
      <c r="Z166" s="147" t="str">
        <f t="shared" ca="1" si="22"/>
        <v>EXPIRE</v>
      </c>
      <c r="AA166" s="96"/>
      <c r="AB166" s="3"/>
      <c r="AC166" s="147" t="str">
        <f t="shared" ca="1" si="23"/>
        <v>EXPIRE</v>
      </c>
    </row>
    <row r="167" spans="1:29" s="83" customFormat="1">
      <c r="A167" s="160">
        <v>156</v>
      </c>
      <c r="B167" s="186"/>
      <c r="C167" s="187"/>
      <c r="D167" s="142"/>
      <c r="E167" s="143"/>
      <c r="F167" s="142">
        <v>43486</v>
      </c>
      <c r="G167" s="142">
        <v>43850.000262281384</v>
      </c>
      <c r="H167" s="147" t="str">
        <f t="shared" ca="1" si="16"/>
        <v>VALIDE</v>
      </c>
      <c r="I167" s="143"/>
      <c r="J167" s="143"/>
      <c r="K167" s="147" t="str">
        <f t="shared" ca="1" si="17"/>
        <v>EXPIRE</v>
      </c>
      <c r="L167" s="143"/>
      <c r="M167" s="143"/>
      <c r="N167" s="147" t="str">
        <f t="shared" ca="1" si="18"/>
        <v>EXPIRE</v>
      </c>
      <c r="O167" s="143"/>
      <c r="P167" s="143"/>
      <c r="Q167" s="147" t="str">
        <f t="shared" ca="1" si="19"/>
        <v>EXPIRE</v>
      </c>
      <c r="R167" s="143"/>
      <c r="S167" s="143"/>
      <c r="T167" s="147" t="str">
        <f t="shared" ca="1" si="20"/>
        <v>EXPIRE</v>
      </c>
      <c r="U167" s="119"/>
      <c r="V167" s="3"/>
      <c r="W167" s="147" t="str">
        <f t="shared" ca="1" si="21"/>
        <v>EXPIRE</v>
      </c>
      <c r="X167" s="96"/>
      <c r="Y167" s="3"/>
      <c r="Z167" s="147" t="str">
        <f t="shared" ca="1" si="22"/>
        <v>EXPIRE</v>
      </c>
      <c r="AA167" s="96"/>
      <c r="AB167" s="3"/>
      <c r="AC167" s="147" t="str">
        <f t="shared" ca="1" si="23"/>
        <v>EXPIRE</v>
      </c>
    </row>
    <row r="168" spans="1:29" s="83" customFormat="1">
      <c r="A168" s="158">
        <v>157</v>
      </c>
      <c r="B168" s="186"/>
      <c r="C168" s="187"/>
      <c r="D168" s="142"/>
      <c r="E168" s="143"/>
      <c r="F168" s="142">
        <v>43248</v>
      </c>
      <c r="G168" s="142">
        <v>43612.000263495655</v>
      </c>
      <c r="H168" s="147" t="str">
        <f t="shared" ca="1" si="16"/>
        <v>EXPIRE</v>
      </c>
      <c r="I168" s="144"/>
      <c r="J168" s="144"/>
      <c r="K168" s="147" t="str">
        <f t="shared" ca="1" si="17"/>
        <v>EXPIRE</v>
      </c>
      <c r="L168" s="144"/>
      <c r="M168" s="144"/>
      <c r="N168" s="147" t="str">
        <f t="shared" ca="1" si="18"/>
        <v>EXPIRE</v>
      </c>
      <c r="O168" s="143"/>
      <c r="P168" s="143"/>
      <c r="Q168" s="147" t="str">
        <f t="shared" ca="1" si="19"/>
        <v>EXPIRE</v>
      </c>
      <c r="R168" s="144"/>
      <c r="S168" s="144"/>
      <c r="T168" s="147" t="str">
        <f t="shared" ca="1" si="20"/>
        <v>EXPIRE</v>
      </c>
      <c r="W168" s="147" t="str">
        <f t="shared" ca="1" si="21"/>
        <v>EXPIRE</v>
      </c>
      <c r="X168" s="166">
        <v>43501</v>
      </c>
      <c r="Z168" s="147" t="str">
        <f t="shared" ca="1" si="22"/>
        <v>EXPIRE</v>
      </c>
      <c r="AC168" s="147" t="str">
        <f t="shared" ca="1" si="23"/>
        <v>EXPIRE</v>
      </c>
    </row>
    <row r="169" spans="1:29" s="83" customFormat="1">
      <c r="A169" s="160">
        <v>158</v>
      </c>
      <c r="B169" s="186"/>
      <c r="C169" s="187"/>
      <c r="D169" s="142"/>
      <c r="E169" s="143"/>
      <c r="F169" s="142">
        <v>43256</v>
      </c>
      <c r="G169" s="142">
        <v>43620.000264709917</v>
      </c>
      <c r="H169" s="147" t="str">
        <f t="shared" ca="1" si="16"/>
        <v>EXPIRE</v>
      </c>
      <c r="I169" s="143"/>
      <c r="J169" s="143"/>
      <c r="K169" s="147" t="str">
        <f t="shared" ca="1" si="17"/>
        <v>EXPIRE</v>
      </c>
      <c r="L169" s="143"/>
      <c r="M169" s="143"/>
      <c r="N169" s="147" t="str">
        <f t="shared" ca="1" si="18"/>
        <v>EXPIRE</v>
      </c>
      <c r="O169" s="143"/>
      <c r="P169" s="143"/>
      <c r="Q169" s="147" t="str">
        <f t="shared" ca="1" si="19"/>
        <v>EXPIRE</v>
      </c>
      <c r="R169" s="143"/>
      <c r="S169" s="143"/>
      <c r="T169" s="147" t="str">
        <f t="shared" ca="1" si="20"/>
        <v>EXPIRE</v>
      </c>
      <c r="U169" s="119"/>
      <c r="V169" s="3"/>
      <c r="W169" s="147" t="str">
        <f t="shared" ca="1" si="21"/>
        <v>EXPIRE</v>
      </c>
      <c r="X169" s="96"/>
      <c r="Y169" s="3"/>
      <c r="Z169" s="147" t="str">
        <f t="shared" ca="1" si="22"/>
        <v>EXPIRE</v>
      </c>
      <c r="AA169" s="96"/>
      <c r="AB169" s="3"/>
      <c r="AC169" s="147" t="str">
        <f t="shared" ca="1" si="23"/>
        <v>EXPIRE</v>
      </c>
    </row>
    <row r="170" spans="1:29">
      <c r="A170" s="160">
        <v>159</v>
      </c>
      <c r="B170" s="186"/>
      <c r="C170" s="187"/>
      <c r="D170" s="142"/>
      <c r="E170" s="143"/>
      <c r="F170" s="142">
        <v>43248</v>
      </c>
      <c r="G170" s="142">
        <v>43612.000265924187</v>
      </c>
      <c r="H170" s="147" t="str">
        <f t="shared" ca="1" si="16"/>
        <v>EXPIRE</v>
      </c>
      <c r="I170" s="143"/>
      <c r="J170" s="143"/>
      <c r="K170" s="147" t="str">
        <f t="shared" ca="1" si="17"/>
        <v>EXPIRE</v>
      </c>
      <c r="L170" s="143"/>
      <c r="M170" s="143"/>
      <c r="N170" s="147" t="str">
        <f t="shared" ca="1" si="18"/>
        <v>EXPIRE</v>
      </c>
      <c r="O170" s="143"/>
      <c r="P170" s="143"/>
      <c r="Q170" s="147" t="str">
        <f t="shared" ca="1" si="19"/>
        <v>EXPIRE</v>
      </c>
      <c r="R170" s="143"/>
      <c r="S170" s="143"/>
      <c r="T170" s="147" t="str">
        <f t="shared" ca="1" si="20"/>
        <v>EXPIRE</v>
      </c>
      <c r="U170" s="119"/>
      <c r="V170" s="3"/>
      <c r="W170" s="147" t="str">
        <f t="shared" ca="1" si="21"/>
        <v>EXPIRE</v>
      </c>
      <c r="X170" s="96"/>
      <c r="Y170" s="3"/>
      <c r="Z170" s="147" t="str">
        <f t="shared" ca="1" si="22"/>
        <v>EXPIRE</v>
      </c>
      <c r="AA170" s="96"/>
      <c r="AB170" s="3"/>
      <c r="AC170" s="147" t="str">
        <f t="shared" ca="1" si="23"/>
        <v>EXPIRE</v>
      </c>
    </row>
    <row r="171" spans="1:29">
      <c r="A171" s="160">
        <v>160</v>
      </c>
      <c r="B171" s="186"/>
      <c r="C171" s="187"/>
      <c r="D171" s="142"/>
      <c r="E171" s="143"/>
      <c r="F171" s="142">
        <v>43436</v>
      </c>
      <c r="G171" s="142">
        <v>43800.00026713845</v>
      </c>
      <c r="H171" s="147" t="str">
        <f t="shared" ca="1" si="16"/>
        <v>VALIDE</v>
      </c>
      <c r="I171" s="143"/>
      <c r="J171" s="143"/>
      <c r="K171" s="147" t="str">
        <f t="shared" ca="1" si="17"/>
        <v>EXPIRE</v>
      </c>
      <c r="L171" s="143"/>
      <c r="M171" s="143"/>
      <c r="N171" s="147" t="str">
        <f t="shared" ca="1" si="18"/>
        <v>EXPIRE</v>
      </c>
      <c r="O171" s="143"/>
      <c r="P171" s="143"/>
      <c r="Q171" s="147" t="str">
        <f t="shared" ca="1" si="19"/>
        <v>EXPIRE</v>
      </c>
      <c r="R171" s="143"/>
      <c r="S171" s="143"/>
      <c r="T171" s="147" t="str">
        <f t="shared" ca="1" si="20"/>
        <v>EXPIRE</v>
      </c>
      <c r="U171" s="119"/>
      <c r="V171" s="3"/>
      <c r="W171" s="147" t="str">
        <f t="shared" ca="1" si="21"/>
        <v>EXPIRE</v>
      </c>
      <c r="X171" s="96"/>
      <c r="Y171" s="3"/>
      <c r="Z171" s="147" t="str">
        <f t="shared" ca="1" si="22"/>
        <v>EXPIRE</v>
      </c>
      <c r="AA171" s="96"/>
      <c r="AB171" s="3"/>
      <c r="AC171" s="147" t="str">
        <f t="shared" ca="1" si="23"/>
        <v>EXPIRE</v>
      </c>
    </row>
    <row r="172" spans="1:29">
      <c r="A172" s="160">
        <v>161</v>
      </c>
      <c r="B172" s="186"/>
      <c r="C172" s="187"/>
      <c r="D172" s="142"/>
      <c r="E172" s="143"/>
      <c r="F172" s="142">
        <v>43231</v>
      </c>
      <c r="G172" s="142">
        <v>43595.000268352713</v>
      </c>
      <c r="H172" s="147" t="str">
        <f t="shared" ca="1" si="16"/>
        <v>EXPIRE</v>
      </c>
      <c r="I172" s="143"/>
      <c r="J172" s="143"/>
      <c r="K172" s="147" t="str">
        <f t="shared" ca="1" si="17"/>
        <v>EXPIRE</v>
      </c>
      <c r="L172" s="143"/>
      <c r="M172" s="143"/>
      <c r="N172" s="147" t="str">
        <f t="shared" ca="1" si="18"/>
        <v>EXPIRE</v>
      </c>
      <c r="O172" s="143"/>
      <c r="P172" s="143"/>
      <c r="Q172" s="147" t="str">
        <f t="shared" ca="1" si="19"/>
        <v>EXPIRE</v>
      </c>
      <c r="R172" s="145"/>
      <c r="S172" s="145"/>
      <c r="T172" s="147" t="str">
        <f t="shared" ca="1" si="20"/>
        <v>EXPIRE</v>
      </c>
      <c r="U172" s="119"/>
      <c r="V172" s="3"/>
      <c r="W172" s="147" t="str">
        <f t="shared" ca="1" si="21"/>
        <v>EXPIRE</v>
      </c>
      <c r="X172" s="96"/>
      <c r="Y172" s="3"/>
      <c r="Z172" s="147" t="str">
        <f t="shared" ca="1" si="22"/>
        <v>EXPIRE</v>
      </c>
      <c r="AA172" s="96"/>
      <c r="AB172" s="3"/>
      <c r="AC172" s="147" t="str">
        <f t="shared" ca="1" si="23"/>
        <v>EXPIRE</v>
      </c>
    </row>
    <row r="173" spans="1:29">
      <c r="A173" s="160">
        <v>162</v>
      </c>
      <c r="B173" s="186"/>
      <c r="C173" s="187"/>
      <c r="D173" s="142"/>
      <c r="E173" s="143"/>
      <c r="F173" s="142">
        <v>43242</v>
      </c>
      <c r="G173" s="142">
        <v>43606.000269566983</v>
      </c>
      <c r="H173" s="147" t="str">
        <f t="shared" ca="1" si="16"/>
        <v>EXPIRE</v>
      </c>
      <c r="I173" s="143"/>
      <c r="J173" s="143"/>
      <c r="K173" s="147" t="str">
        <f t="shared" ca="1" si="17"/>
        <v>EXPIRE</v>
      </c>
      <c r="L173" s="143"/>
      <c r="M173" s="143"/>
      <c r="N173" s="147" t="str">
        <f t="shared" ca="1" si="18"/>
        <v>EXPIRE</v>
      </c>
      <c r="O173" s="143"/>
      <c r="P173" s="143"/>
      <c r="Q173" s="147" t="str">
        <f t="shared" ca="1" si="19"/>
        <v>EXPIRE</v>
      </c>
      <c r="R173" s="143"/>
      <c r="S173" s="143"/>
      <c r="T173" s="147" t="str">
        <f t="shared" ca="1" si="20"/>
        <v>EXPIRE</v>
      </c>
      <c r="U173" s="119"/>
      <c r="V173" s="3"/>
      <c r="W173" s="147" t="str">
        <f t="shared" ca="1" si="21"/>
        <v>EXPIRE</v>
      </c>
      <c r="X173" s="96"/>
      <c r="Y173" s="3"/>
      <c r="Z173" s="147" t="str">
        <f t="shared" ca="1" si="22"/>
        <v>EXPIRE</v>
      </c>
      <c r="AA173" s="96"/>
      <c r="AB173" s="3"/>
      <c r="AC173" s="147" t="str">
        <f t="shared" ca="1" si="23"/>
        <v>EXPIRE</v>
      </c>
    </row>
    <row r="174" spans="1:29">
      <c r="A174" s="160">
        <v>163</v>
      </c>
      <c r="B174" s="186"/>
      <c r="C174" s="187"/>
      <c r="D174" s="142"/>
      <c r="E174" s="143"/>
      <c r="F174" s="142">
        <v>43483</v>
      </c>
      <c r="G174" s="142">
        <v>43847.000270781245</v>
      </c>
      <c r="H174" s="147" t="str">
        <f t="shared" ca="1" si="16"/>
        <v>VALIDE</v>
      </c>
      <c r="I174" s="143"/>
      <c r="J174" s="143"/>
      <c r="K174" s="147" t="str">
        <f t="shared" ca="1" si="17"/>
        <v>EXPIRE</v>
      </c>
      <c r="L174" s="143"/>
      <c r="M174" s="143"/>
      <c r="N174" s="147" t="str">
        <f t="shared" ca="1" si="18"/>
        <v>EXPIRE</v>
      </c>
      <c r="O174" s="143"/>
      <c r="P174" s="143"/>
      <c r="Q174" s="147" t="str">
        <f t="shared" ca="1" si="19"/>
        <v>EXPIRE</v>
      </c>
      <c r="R174" s="143"/>
      <c r="S174" s="143"/>
      <c r="T174" s="147" t="str">
        <f t="shared" ca="1" si="20"/>
        <v>EXPIRE</v>
      </c>
      <c r="U174" s="119"/>
      <c r="V174" s="3"/>
      <c r="W174" s="147" t="str">
        <f t="shared" ca="1" si="21"/>
        <v>EXPIRE</v>
      </c>
      <c r="X174" s="96"/>
      <c r="Y174" s="3"/>
      <c r="Z174" s="147" t="str">
        <f t="shared" ca="1" si="22"/>
        <v>EXPIRE</v>
      </c>
      <c r="AA174" s="96"/>
      <c r="AB174" s="3"/>
      <c r="AC174" s="147" t="str">
        <f t="shared" ca="1" si="23"/>
        <v>EXPIRE</v>
      </c>
    </row>
    <row r="175" spans="1:29">
      <c r="A175" s="160">
        <v>164</v>
      </c>
      <c r="B175" s="186"/>
      <c r="C175" s="187"/>
      <c r="D175" s="142"/>
      <c r="E175" s="143"/>
      <c r="F175" s="142">
        <v>43472</v>
      </c>
      <c r="G175" s="142">
        <v>43836.000271995516</v>
      </c>
      <c r="H175" s="147" t="str">
        <f t="shared" ca="1" si="16"/>
        <v>VALIDE</v>
      </c>
      <c r="I175" s="143"/>
      <c r="J175" s="143"/>
      <c r="K175" s="147" t="str">
        <f t="shared" ca="1" si="17"/>
        <v>EXPIRE</v>
      </c>
      <c r="L175" s="143"/>
      <c r="M175" s="143"/>
      <c r="N175" s="147" t="str">
        <f t="shared" ca="1" si="18"/>
        <v>EXPIRE</v>
      </c>
      <c r="O175" s="143"/>
      <c r="P175" s="143"/>
      <c r="Q175" s="147" t="str">
        <f t="shared" ca="1" si="19"/>
        <v>EXPIRE</v>
      </c>
      <c r="R175" s="143"/>
      <c r="S175" s="143"/>
      <c r="T175" s="147" t="str">
        <f t="shared" ca="1" si="20"/>
        <v>EXPIRE</v>
      </c>
      <c r="U175" s="119"/>
      <c r="V175" s="3"/>
      <c r="W175" s="147" t="str">
        <f t="shared" ca="1" si="21"/>
        <v>EXPIRE</v>
      </c>
      <c r="X175" s="96"/>
      <c r="Y175" s="3"/>
      <c r="Z175" s="147" t="str">
        <f t="shared" ca="1" si="22"/>
        <v>EXPIRE</v>
      </c>
      <c r="AA175" s="96"/>
      <c r="AB175" s="3"/>
      <c r="AC175" s="147" t="str">
        <f t="shared" ca="1" si="23"/>
        <v>EXPIRE</v>
      </c>
    </row>
    <row r="176" spans="1:29">
      <c r="A176" s="160">
        <v>165</v>
      </c>
      <c r="B176" s="186"/>
      <c r="C176" s="187"/>
      <c r="D176" s="142"/>
      <c r="E176" s="143"/>
      <c r="F176" s="142">
        <v>43469</v>
      </c>
      <c r="G176" s="142">
        <v>43833.000273209778</v>
      </c>
      <c r="H176" s="147" t="str">
        <f t="shared" ca="1" si="16"/>
        <v>VALIDE</v>
      </c>
      <c r="I176" s="143"/>
      <c r="J176" s="143"/>
      <c r="K176" s="147" t="str">
        <f t="shared" ca="1" si="17"/>
        <v>EXPIRE</v>
      </c>
      <c r="L176" s="143"/>
      <c r="M176" s="143"/>
      <c r="N176" s="147" t="str">
        <f t="shared" ca="1" si="18"/>
        <v>EXPIRE</v>
      </c>
      <c r="O176" s="143"/>
      <c r="P176" s="143"/>
      <c r="Q176" s="147" t="str">
        <f t="shared" ca="1" si="19"/>
        <v>EXPIRE</v>
      </c>
      <c r="R176" s="143"/>
      <c r="S176" s="143"/>
      <c r="T176" s="147" t="str">
        <f t="shared" ca="1" si="20"/>
        <v>EXPIRE</v>
      </c>
      <c r="U176" s="119"/>
      <c r="V176" s="3"/>
      <c r="W176" s="147" t="str">
        <f t="shared" ca="1" si="21"/>
        <v>EXPIRE</v>
      </c>
      <c r="X176" s="96"/>
      <c r="Y176" s="3"/>
      <c r="Z176" s="147" t="str">
        <f t="shared" ca="1" si="22"/>
        <v>EXPIRE</v>
      </c>
      <c r="AA176" s="96"/>
      <c r="AB176" s="3"/>
      <c r="AC176" s="147" t="str">
        <f t="shared" ca="1" si="23"/>
        <v>EXPIRE</v>
      </c>
    </row>
    <row r="177" spans="1:29">
      <c r="A177" s="160">
        <v>166</v>
      </c>
      <c r="B177" s="186"/>
      <c r="C177" s="187"/>
      <c r="D177" s="142"/>
      <c r="E177" s="143"/>
      <c r="F177" s="142">
        <v>43507</v>
      </c>
      <c r="G177" s="142">
        <v>43871.000274424041</v>
      </c>
      <c r="H177" s="147" t="str">
        <f t="shared" ca="1" si="16"/>
        <v>VALIDE</v>
      </c>
      <c r="I177" s="143"/>
      <c r="J177" s="143"/>
      <c r="K177" s="147" t="str">
        <f t="shared" ca="1" si="17"/>
        <v>EXPIRE</v>
      </c>
      <c r="L177" s="143"/>
      <c r="M177" s="143"/>
      <c r="N177" s="147" t="str">
        <f t="shared" ca="1" si="18"/>
        <v>EXPIRE</v>
      </c>
      <c r="O177" s="143"/>
      <c r="P177" s="143"/>
      <c r="Q177" s="147" t="str">
        <f t="shared" ca="1" si="19"/>
        <v>EXPIRE</v>
      </c>
      <c r="R177" s="143"/>
      <c r="S177" s="143"/>
      <c r="T177" s="147" t="str">
        <f t="shared" ca="1" si="20"/>
        <v>EXPIRE</v>
      </c>
      <c r="U177" s="119"/>
      <c r="V177" s="3"/>
      <c r="W177" s="147" t="str">
        <f t="shared" ca="1" si="21"/>
        <v>EXPIRE</v>
      </c>
      <c r="X177" s="96"/>
      <c r="Y177" s="3"/>
      <c r="Z177" s="147" t="str">
        <f t="shared" ca="1" si="22"/>
        <v>EXPIRE</v>
      </c>
      <c r="AA177" s="96"/>
      <c r="AB177" s="3"/>
      <c r="AC177" s="147" t="str">
        <f t="shared" ca="1" si="23"/>
        <v>EXPIRE</v>
      </c>
    </row>
    <row r="178" spans="1:29">
      <c r="A178" s="160">
        <v>167</v>
      </c>
      <c r="B178" s="186"/>
      <c r="C178" s="187"/>
      <c r="D178" s="142"/>
      <c r="E178" s="143"/>
      <c r="F178" s="142">
        <v>43255</v>
      </c>
      <c r="G178" s="142">
        <v>43619.000275638311</v>
      </c>
      <c r="H178" s="147" t="str">
        <f t="shared" ca="1" si="16"/>
        <v>EXPIRE</v>
      </c>
      <c r="I178" s="143"/>
      <c r="J178" s="143"/>
      <c r="K178" s="147" t="str">
        <f t="shared" ca="1" si="17"/>
        <v>EXPIRE</v>
      </c>
      <c r="L178" s="143"/>
      <c r="M178" s="143"/>
      <c r="N178" s="147" t="str">
        <f t="shared" ca="1" si="18"/>
        <v>EXPIRE</v>
      </c>
      <c r="O178" s="143"/>
      <c r="P178" s="143"/>
      <c r="Q178" s="147" t="str">
        <f t="shared" ca="1" si="19"/>
        <v>EXPIRE</v>
      </c>
      <c r="R178" s="143"/>
      <c r="S178" s="143"/>
      <c r="T178" s="147" t="str">
        <f t="shared" ca="1" si="20"/>
        <v>EXPIRE</v>
      </c>
      <c r="U178" s="119"/>
      <c r="V178" s="3"/>
      <c r="W178" s="147" t="str">
        <f t="shared" ca="1" si="21"/>
        <v>EXPIRE</v>
      </c>
      <c r="X178" s="96"/>
      <c r="Y178" s="3"/>
      <c r="Z178" s="147" t="str">
        <f t="shared" ca="1" si="22"/>
        <v>EXPIRE</v>
      </c>
      <c r="AA178" s="96"/>
      <c r="AB178" s="3"/>
      <c r="AC178" s="147" t="str">
        <f t="shared" ca="1" si="23"/>
        <v>EXPIRE</v>
      </c>
    </row>
    <row r="179" spans="1:29">
      <c r="A179" s="160">
        <v>168</v>
      </c>
      <c r="B179" s="186"/>
      <c r="C179" s="187"/>
      <c r="D179" s="142"/>
      <c r="E179" s="143"/>
      <c r="F179" s="142">
        <v>43483</v>
      </c>
      <c r="G179" s="142">
        <v>43847.000276852574</v>
      </c>
      <c r="H179" s="147" t="str">
        <f t="shared" ca="1" si="16"/>
        <v>VALIDE</v>
      </c>
      <c r="I179" s="143"/>
      <c r="J179" s="143"/>
      <c r="K179" s="147" t="str">
        <f t="shared" ca="1" si="17"/>
        <v>EXPIRE</v>
      </c>
      <c r="L179" s="143"/>
      <c r="M179" s="143"/>
      <c r="N179" s="147" t="str">
        <f t="shared" ca="1" si="18"/>
        <v>EXPIRE</v>
      </c>
      <c r="O179" s="143"/>
      <c r="P179" s="143"/>
      <c r="Q179" s="147" t="str">
        <f t="shared" ca="1" si="19"/>
        <v>EXPIRE</v>
      </c>
      <c r="R179" s="143"/>
      <c r="S179" s="143"/>
      <c r="T179" s="147" t="str">
        <f t="shared" ca="1" si="20"/>
        <v>EXPIRE</v>
      </c>
      <c r="U179" s="119"/>
      <c r="V179" s="3"/>
      <c r="W179" s="147" t="str">
        <f t="shared" ca="1" si="21"/>
        <v>EXPIRE</v>
      </c>
      <c r="X179" s="96"/>
      <c r="Y179" s="3"/>
      <c r="Z179" s="147" t="str">
        <f t="shared" ca="1" si="22"/>
        <v>EXPIRE</v>
      </c>
      <c r="AA179" s="96"/>
      <c r="AB179" s="3"/>
      <c r="AC179" s="147" t="str">
        <f t="shared" ca="1" si="23"/>
        <v>EXPIRE</v>
      </c>
    </row>
    <row r="180" spans="1:29">
      <c r="A180" s="160">
        <v>169</v>
      </c>
      <c r="B180" s="186"/>
      <c r="C180" s="187"/>
      <c r="D180" s="142"/>
      <c r="E180" s="143"/>
      <c r="F180" s="142">
        <v>43486</v>
      </c>
      <c r="G180" s="142">
        <v>43850.000278066844</v>
      </c>
      <c r="H180" s="147" t="str">
        <f t="shared" ca="1" si="16"/>
        <v>VALIDE</v>
      </c>
      <c r="I180" s="143"/>
      <c r="J180" s="143"/>
      <c r="K180" s="147" t="str">
        <f t="shared" ca="1" si="17"/>
        <v>EXPIRE</v>
      </c>
      <c r="L180" s="143"/>
      <c r="M180" s="143"/>
      <c r="N180" s="147" t="str">
        <f t="shared" ca="1" si="18"/>
        <v>EXPIRE</v>
      </c>
      <c r="O180" s="143"/>
      <c r="P180" s="143"/>
      <c r="Q180" s="147" t="str">
        <f t="shared" ca="1" si="19"/>
        <v>EXPIRE</v>
      </c>
      <c r="R180" s="143"/>
      <c r="S180" s="143"/>
      <c r="T180" s="147" t="str">
        <f t="shared" ca="1" si="20"/>
        <v>EXPIRE</v>
      </c>
      <c r="U180" s="119"/>
      <c r="V180" s="3"/>
      <c r="W180" s="147" t="str">
        <f t="shared" ca="1" si="21"/>
        <v>EXPIRE</v>
      </c>
      <c r="X180" s="96"/>
      <c r="Y180" s="3"/>
      <c r="Z180" s="147" t="str">
        <f t="shared" ca="1" si="22"/>
        <v>EXPIRE</v>
      </c>
      <c r="AA180" s="96"/>
      <c r="AB180" s="3"/>
      <c r="AC180" s="147" t="str">
        <f t="shared" ca="1" si="23"/>
        <v>EXPIRE</v>
      </c>
    </row>
    <row r="181" spans="1:29">
      <c r="A181" s="160">
        <v>170</v>
      </c>
      <c r="B181" s="186"/>
      <c r="C181" s="187"/>
      <c r="D181" s="142"/>
      <c r="E181" s="143"/>
      <c r="F181" s="142">
        <v>43005</v>
      </c>
      <c r="G181" s="142">
        <v>43369.000279281106</v>
      </c>
      <c r="H181" s="147" t="str">
        <f t="shared" ca="1" si="16"/>
        <v>EXPIRE</v>
      </c>
      <c r="I181" s="146"/>
      <c r="J181" s="146"/>
      <c r="K181" s="147" t="str">
        <f t="shared" ca="1" si="17"/>
        <v>EXPIRE</v>
      </c>
      <c r="L181" s="143"/>
      <c r="M181" s="143"/>
      <c r="N181" s="147" t="str">
        <f t="shared" ca="1" si="18"/>
        <v>EXPIRE</v>
      </c>
      <c r="O181" s="143"/>
      <c r="P181" s="143"/>
      <c r="Q181" s="147" t="str">
        <f t="shared" ca="1" si="19"/>
        <v>EXPIRE</v>
      </c>
      <c r="R181" s="143"/>
      <c r="S181" s="143"/>
      <c r="T181" s="147" t="str">
        <f t="shared" ca="1" si="20"/>
        <v>EXPIRE</v>
      </c>
      <c r="U181" s="119"/>
      <c r="V181" s="3"/>
      <c r="W181" s="147" t="str">
        <f t="shared" ca="1" si="21"/>
        <v>EXPIRE</v>
      </c>
      <c r="X181" s="96"/>
      <c r="Y181" s="3"/>
      <c r="Z181" s="147" t="str">
        <f t="shared" ca="1" si="22"/>
        <v>EXPIRE</v>
      </c>
      <c r="AA181" s="96"/>
      <c r="AB181" s="3"/>
      <c r="AC181" s="147" t="str">
        <f t="shared" ca="1" si="23"/>
        <v>EXPIRE</v>
      </c>
    </row>
    <row r="182" spans="1:29">
      <c r="A182" s="160">
        <v>172</v>
      </c>
      <c r="B182" s="186"/>
      <c r="C182" s="187"/>
      <c r="D182" s="142"/>
      <c r="E182" s="143"/>
      <c r="F182" s="142">
        <v>42998</v>
      </c>
      <c r="G182" s="142">
        <v>43362.000280495369</v>
      </c>
      <c r="H182" s="147" t="str">
        <f t="shared" ca="1" si="16"/>
        <v>EXPIRE</v>
      </c>
      <c r="I182" s="143"/>
      <c r="J182" s="143"/>
      <c r="K182" s="147" t="str">
        <f t="shared" ca="1" si="17"/>
        <v>EXPIRE</v>
      </c>
      <c r="L182" s="143"/>
      <c r="M182" s="143"/>
      <c r="N182" s="147" t="str">
        <f t="shared" ca="1" si="18"/>
        <v>EXPIRE</v>
      </c>
      <c r="O182" s="143"/>
      <c r="P182" s="143"/>
      <c r="Q182" s="147" t="str">
        <f t="shared" ca="1" si="19"/>
        <v>EXPIRE</v>
      </c>
      <c r="R182" s="143"/>
      <c r="S182" s="143"/>
      <c r="T182" s="147" t="str">
        <f t="shared" ca="1" si="20"/>
        <v>EXPIRE</v>
      </c>
      <c r="U182" s="119"/>
      <c r="V182" s="3"/>
      <c r="W182" s="147" t="str">
        <f t="shared" ca="1" si="21"/>
        <v>EXPIRE</v>
      </c>
      <c r="X182" s="96"/>
      <c r="Y182" s="3"/>
      <c r="Z182" s="147" t="str">
        <f t="shared" ca="1" si="22"/>
        <v>EXPIRE</v>
      </c>
      <c r="AA182" s="96"/>
      <c r="AB182" s="3"/>
      <c r="AC182" s="147" t="str">
        <f t="shared" ca="1" si="23"/>
        <v>EXPIRE</v>
      </c>
    </row>
    <row r="183" spans="1:29">
      <c r="A183" s="160">
        <v>174</v>
      </c>
      <c r="B183" s="186"/>
      <c r="C183" s="187"/>
      <c r="D183" s="142"/>
      <c r="E183" s="143"/>
      <c r="F183" s="142">
        <v>43046</v>
      </c>
      <c r="G183" s="142">
        <v>43410.000281709639</v>
      </c>
      <c r="H183" s="147" t="str">
        <f t="shared" ca="1" si="16"/>
        <v>EXPIRE</v>
      </c>
      <c r="I183" s="143"/>
      <c r="J183" s="143"/>
      <c r="K183" s="147" t="str">
        <f t="shared" ca="1" si="17"/>
        <v>EXPIRE</v>
      </c>
      <c r="L183" s="143"/>
      <c r="M183" s="143"/>
      <c r="N183" s="147" t="str">
        <f t="shared" ca="1" si="18"/>
        <v>EXPIRE</v>
      </c>
      <c r="O183" s="143"/>
      <c r="P183" s="143"/>
      <c r="Q183" s="147" t="str">
        <f t="shared" ca="1" si="19"/>
        <v>EXPIRE</v>
      </c>
      <c r="R183" s="143"/>
      <c r="S183" s="143"/>
      <c r="T183" s="147" t="str">
        <f t="shared" ca="1" si="20"/>
        <v>EXPIRE</v>
      </c>
      <c r="U183" s="119"/>
      <c r="V183" s="3"/>
      <c r="W183" s="147" t="str">
        <f t="shared" ca="1" si="21"/>
        <v>EXPIRE</v>
      </c>
      <c r="X183" s="96"/>
      <c r="Y183" s="3"/>
      <c r="Z183" s="147" t="str">
        <f t="shared" ca="1" si="22"/>
        <v>EXPIRE</v>
      </c>
      <c r="AA183" s="96"/>
      <c r="AB183" s="3"/>
      <c r="AC183" s="147" t="str">
        <f t="shared" ca="1" si="23"/>
        <v>EXPIRE</v>
      </c>
    </row>
    <row r="184" spans="1:29">
      <c r="A184" s="160">
        <v>175</v>
      </c>
      <c r="B184" s="186"/>
      <c r="C184" s="187"/>
      <c r="D184" s="142"/>
      <c r="E184" s="143"/>
      <c r="F184" s="142">
        <v>42998</v>
      </c>
      <c r="G184" s="142">
        <v>43362.000282923902</v>
      </c>
      <c r="H184" s="147" t="str">
        <f t="shared" ca="1" si="16"/>
        <v>EXPIRE</v>
      </c>
      <c r="I184" s="143"/>
      <c r="J184" s="143"/>
      <c r="K184" s="147" t="str">
        <f t="shared" ca="1" si="17"/>
        <v>EXPIRE</v>
      </c>
      <c r="L184" s="143"/>
      <c r="M184" s="143"/>
      <c r="N184" s="147" t="str">
        <f t="shared" ca="1" si="18"/>
        <v>EXPIRE</v>
      </c>
      <c r="O184" s="143"/>
      <c r="P184" s="143"/>
      <c r="Q184" s="147" t="str">
        <f t="shared" ca="1" si="19"/>
        <v>EXPIRE</v>
      </c>
      <c r="R184" s="143"/>
      <c r="S184" s="143"/>
      <c r="T184" s="147" t="str">
        <f t="shared" ca="1" si="20"/>
        <v>EXPIRE</v>
      </c>
      <c r="U184" s="119"/>
      <c r="V184" s="3"/>
      <c r="W184" s="147" t="str">
        <f t="shared" ca="1" si="21"/>
        <v>EXPIRE</v>
      </c>
      <c r="X184" s="96"/>
      <c r="Y184" s="3"/>
      <c r="Z184" s="147" t="str">
        <f t="shared" ca="1" si="22"/>
        <v>EXPIRE</v>
      </c>
      <c r="AA184" s="96"/>
      <c r="AB184" s="3"/>
      <c r="AC184" s="147" t="str">
        <f t="shared" ca="1" si="23"/>
        <v>EXPIRE</v>
      </c>
    </row>
    <row r="185" spans="1:29">
      <c r="A185" s="160">
        <v>178</v>
      </c>
      <c r="B185" s="186"/>
      <c r="C185" s="187"/>
      <c r="D185" s="142"/>
      <c r="E185" s="143"/>
      <c r="F185" s="142">
        <v>43058</v>
      </c>
      <c r="G185" s="142">
        <v>43422.000284138172</v>
      </c>
      <c r="H185" s="147" t="str">
        <f t="shared" ca="1" si="16"/>
        <v>EXPIRE</v>
      </c>
      <c r="I185" s="143"/>
      <c r="J185" s="143"/>
      <c r="K185" s="147" t="str">
        <f t="shared" ca="1" si="17"/>
        <v>EXPIRE</v>
      </c>
      <c r="L185" s="143"/>
      <c r="M185" s="143"/>
      <c r="N185" s="147" t="str">
        <f t="shared" ca="1" si="18"/>
        <v>EXPIRE</v>
      </c>
      <c r="O185" s="143"/>
      <c r="P185" s="143"/>
      <c r="Q185" s="147" t="str">
        <f t="shared" ca="1" si="19"/>
        <v>EXPIRE</v>
      </c>
      <c r="R185" s="143"/>
      <c r="S185" s="143"/>
      <c r="T185" s="147" t="str">
        <f t="shared" ca="1" si="20"/>
        <v>EXPIRE</v>
      </c>
      <c r="U185" s="119"/>
      <c r="V185" s="3"/>
      <c r="W185" s="147" t="str">
        <f t="shared" ca="1" si="21"/>
        <v>EXPIRE</v>
      </c>
      <c r="X185" s="96"/>
      <c r="Y185" s="3"/>
      <c r="Z185" s="147" t="str">
        <f t="shared" ca="1" si="22"/>
        <v>EXPIRE</v>
      </c>
      <c r="AA185" s="96"/>
      <c r="AB185" s="3"/>
      <c r="AC185" s="147" t="str">
        <f t="shared" ca="1" si="23"/>
        <v>EXPIRE</v>
      </c>
    </row>
    <row r="186" spans="1:29">
      <c r="A186" s="160">
        <v>179</v>
      </c>
      <c r="B186" s="186"/>
      <c r="C186" s="187"/>
      <c r="D186" s="142"/>
      <c r="E186" s="143"/>
      <c r="F186" s="142">
        <v>43264</v>
      </c>
      <c r="G186" s="142">
        <v>43628.000285352435</v>
      </c>
      <c r="H186" s="147" t="str">
        <f t="shared" ca="1" si="16"/>
        <v>EXPIRE</v>
      </c>
      <c r="I186" s="143"/>
      <c r="J186" s="143"/>
      <c r="K186" s="147" t="str">
        <f t="shared" ca="1" si="17"/>
        <v>EXPIRE</v>
      </c>
      <c r="L186" s="143"/>
      <c r="M186" s="143"/>
      <c r="N186" s="147" t="str">
        <f t="shared" ca="1" si="18"/>
        <v>EXPIRE</v>
      </c>
      <c r="O186" s="143"/>
      <c r="P186" s="143"/>
      <c r="Q186" s="147" t="str">
        <f t="shared" ca="1" si="19"/>
        <v>EXPIRE</v>
      </c>
      <c r="R186" s="145"/>
      <c r="S186" s="145"/>
      <c r="T186" s="147" t="str">
        <f t="shared" ca="1" si="20"/>
        <v>EXPIRE</v>
      </c>
      <c r="U186" s="119"/>
      <c r="V186" s="3"/>
      <c r="W186" s="147" t="str">
        <f t="shared" ca="1" si="21"/>
        <v>EXPIRE</v>
      </c>
      <c r="X186" s="96"/>
      <c r="Y186" s="3"/>
      <c r="Z186" s="147" t="str">
        <f t="shared" ca="1" si="22"/>
        <v>EXPIRE</v>
      </c>
      <c r="AA186" s="96"/>
      <c r="AB186" s="3"/>
      <c r="AC186" s="147" t="str">
        <f t="shared" ca="1" si="23"/>
        <v>EXPIRE</v>
      </c>
    </row>
    <row r="187" spans="1:29">
      <c r="A187" s="160">
        <v>180</v>
      </c>
      <c r="B187" s="186"/>
      <c r="C187" s="187"/>
      <c r="D187" s="142"/>
      <c r="E187" s="143"/>
      <c r="F187" s="142">
        <v>43258</v>
      </c>
      <c r="G187" s="142">
        <v>43622.000286566697</v>
      </c>
      <c r="H187" s="147" t="str">
        <f t="shared" ca="1" si="16"/>
        <v>EXPIRE</v>
      </c>
      <c r="I187" s="143"/>
      <c r="J187" s="143"/>
      <c r="K187" s="147" t="str">
        <f t="shared" ca="1" si="17"/>
        <v>EXPIRE</v>
      </c>
      <c r="L187" s="143"/>
      <c r="M187" s="143"/>
      <c r="N187" s="147" t="str">
        <f t="shared" ca="1" si="18"/>
        <v>EXPIRE</v>
      </c>
      <c r="O187" s="143"/>
      <c r="P187" s="143"/>
      <c r="Q187" s="147" t="str">
        <f t="shared" ca="1" si="19"/>
        <v>EXPIRE</v>
      </c>
      <c r="R187" s="143"/>
      <c r="S187" s="143"/>
      <c r="T187" s="147" t="str">
        <f t="shared" ca="1" si="20"/>
        <v>EXPIRE</v>
      </c>
      <c r="U187" s="119"/>
      <c r="V187" s="3"/>
      <c r="W187" s="147" t="str">
        <f t="shared" ca="1" si="21"/>
        <v>EXPIRE</v>
      </c>
      <c r="X187" s="96"/>
      <c r="Y187" s="3"/>
      <c r="Z187" s="147" t="str">
        <f t="shared" ca="1" si="22"/>
        <v>EXPIRE</v>
      </c>
      <c r="AA187" s="96"/>
      <c r="AB187" s="3"/>
      <c r="AC187" s="147" t="str">
        <f t="shared" ca="1" si="23"/>
        <v>EXPIRE</v>
      </c>
    </row>
    <row r="188" spans="1:29">
      <c r="A188" s="160">
        <v>184</v>
      </c>
      <c r="B188" s="186"/>
      <c r="C188" s="187"/>
      <c r="D188" s="142"/>
      <c r="E188" s="143"/>
      <c r="F188" s="142">
        <v>43501</v>
      </c>
      <c r="G188" s="142">
        <v>43865.000287780967</v>
      </c>
      <c r="H188" s="147" t="str">
        <f t="shared" ca="1" si="16"/>
        <v>VALIDE</v>
      </c>
      <c r="I188" s="143"/>
      <c r="J188" s="143"/>
      <c r="K188" s="147" t="str">
        <f t="shared" ca="1" si="17"/>
        <v>EXPIRE</v>
      </c>
      <c r="L188" s="143"/>
      <c r="M188" s="143"/>
      <c r="N188" s="147" t="str">
        <f t="shared" ca="1" si="18"/>
        <v>EXPIRE</v>
      </c>
      <c r="O188" s="143"/>
      <c r="P188" s="143"/>
      <c r="Q188" s="147" t="str">
        <f t="shared" ca="1" si="19"/>
        <v>EXPIRE</v>
      </c>
      <c r="R188" s="143"/>
      <c r="S188" s="143"/>
      <c r="T188" s="147" t="str">
        <f t="shared" ca="1" si="20"/>
        <v>EXPIRE</v>
      </c>
      <c r="U188" s="119"/>
      <c r="V188" s="3"/>
      <c r="W188" s="147" t="str">
        <f t="shared" ca="1" si="21"/>
        <v>EXPIRE</v>
      </c>
      <c r="X188" s="96"/>
      <c r="Y188" s="3"/>
      <c r="Z188" s="147" t="str">
        <f t="shared" ca="1" si="22"/>
        <v>EXPIRE</v>
      </c>
      <c r="AA188" s="96"/>
      <c r="AB188" s="3"/>
      <c r="AC188" s="147" t="str">
        <f t="shared" ca="1" si="23"/>
        <v>EXPIRE</v>
      </c>
    </row>
    <row r="189" spans="1:29">
      <c r="A189" s="160">
        <v>185</v>
      </c>
      <c r="B189" s="186"/>
      <c r="C189" s="187"/>
      <c r="D189" s="142"/>
      <c r="E189" s="143"/>
      <c r="F189" s="142">
        <v>43202</v>
      </c>
      <c r="G189" s="142">
        <v>43566.0002902095</v>
      </c>
      <c r="H189" s="147" t="str">
        <f t="shared" ca="1" si="16"/>
        <v>EXPIRE</v>
      </c>
      <c r="I189" s="143"/>
      <c r="J189" s="143"/>
      <c r="K189" s="147" t="str">
        <f t="shared" ca="1" si="17"/>
        <v>EXPIRE</v>
      </c>
      <c r="L189" s="143"/>
      <c r="M189" s="143"/>
      <c r="N189" s="147" t="str">
        <f t="shared" ca="1" si="18"/>
        <v>EXPIRE</v>
      </c>
      <c r="O189" s="143"/>
      <c r="P189" s="143"/>
      <c r="Q189" s="147" t="str">
        <f t="shared" ca="1" si="19"/>
        <v>EXPIRE</v>
      </c>
      <c r="R189" s="143"/>
      <c r="S189" s="143"/>
      <c r="T189" s="147" t="str">
        <f t="shared" ca="1" si="20"/>
        <v>EXPIRE</v>
      </c>
      <c r="U189" s="119"/>
      <c r="V189" s="3"/>
      <c r="W189" s="147" t="str">
        <f t="shared" ca="1" si="21"/>
        <v>EXPIRE</v>
      </c>
      <c r="X189" s="96"/>
      <c r="Y189" s="3"/>
      <c r="Z189" s="147" t="str">
        <f t="shared" ca="1" si="22"/>
        <v>EXPIRE</v>
      </c>
      <c r="AA189" s="96"/>
      <c r="AB189" s="3"/>
      <c r="AC189" s="147" t="str">
        <f t="shared" ca="1" si="23"/>
        <v>EXPIRE</v>
      </c>
    </row>
    <row r="190" spans="1:29">
      <c r="A190" s="158">
        <v>188</v>
      </c>
      <c r="B190" s="186"/>
      <c r="C190" s="187"/>
      <c r="D190" s="142"/>
      <c r="E190" s="143"/>
      <c r="F190" s="142">
        <v>43046</v>
      </c>
      <c r="G190" s="142">
        <v>43410.000291423763</v>
      </c>
      <c r="H190" s="147" t="str">
        <f t="shared" ca="1" si="16"/>
        <v>EXPIRE</v>
      </c>
      <c r="I190" s="144"/>
      <c r="J190" s="144"/>
      <c r="K190" s="147" t="str">
        <f t="shared" ca="1" si="17"/>
        <v>EXPIRE</v>
      </c>
      <c r="L190" s="144"/>
      <c r="M190" s="144"/>
      <c r="N190" s="147" t="str">
        <f t="shared" ca="1" si="18"/>
        <v>EXPIRE</v>
      </c>
      <c r="O190" s="143"/>
      <c r="P190" s="143"/>
      <c r="Q190" s="147" t="str">
        <f t="shared" ca="1" si="19"/>
        <v>EXPIRE</v>
      </c>
      <c r="R190" s="144"/>
      <c r="S190" s="144"/>
      <c r="T190" s="147" t="str">
        <f t="shared" ca="1" si="20"/>
        <v>EXPIRE</v>
      </c>
      <c r="U190" s="83"/>
      <c r="V190" s="83"/>
      <c r="W190" s="147" t="str">
        <f t="shared" ca="1" si="21"/>
        <v>EXPIRE</v>
      </c>
      <c r="X190" s="83"/>
      <c r="Y190" s="83"/>
      <c r="Z190" s="147" t="str">
        <f t="shared" ca="1" si="22"/>
        <v>EXPIRE</v>
      </c>
      <c r="AA190" s="83"/>
      <c r="AB190" s="83"/>
      <c r="AC190" s="147" t="str">
        <f t="shared" ca="1" si="23"/>
        <v>EXPIRE</v>
      </c>
    </row>
    <row r="191" spans="1:29">
      <c r="A191" s="160">
        <v>189</v>
      </c>
      <c r="B191" s="186"/>
      <c r="C191" s="187"/>
      <c r="D191" s="142"/>
      <c r="E191" s="143"/>
      <c r="F191" s="142">
        <v>42998</v>
      </c>
      <c r="G191" s="142">
        <v>43362.000292638026</v>
      </c>
      <c r="H191" s="147" t="str">
        <f t="shared" ca="1" si="16"/>
        <v>EXPIRE</v>
      </c>
      <c r="I191" s="143"/>
      <c r="J191" s="143"/>
      <c r="K191" s="147" t="str">
        <f t="shared" ca="1" si="17"/>
        <v>EXPIRE</v>
      </c>
      <c r="L191" s="143"/>
      <c r="M191" s="143"/>
      <c r="N191" s="147" t="str">
        <f t="shared" ca="1" si="18"/>
        <v>EXPIRE</v>
      </c>
      <c r="O191" s="143"/>
      <c r="P191" s="143"/>
      <c r="Q191" s="147" t="str">
        <f t="shared" ca="1" si="19"/>
        <v>EXPIRE</v>
      </c>
      <c r="R191" s="143"/>
      <c r="S191" s="143"/>
      <c r="T191" s="147" t="str">
        <f t="shared" ca="1" si="20"/>
        <v>EXPIRE</v>
      </c>
      <c r="U191" s="119"/>
      <c r="V191" s="3"/>
      <c r="W191" s="147" t="str">
        <f t="shared" ca="1" si="21"/>
        <v>EXPIRE</v>
      </c>
      <c r="X191" s="96"/>
      <c r="Y191" s="3"/>
      <c r="Z191" s="147" t="str">
        <f t="shared" ca="1" si="22"/>
        <v>EXPIRE</v>
      </c>
      <c r="AA191" s="96"/>
      <c r="AB191" s="3"/>
      <c r="AC191" s="147" t="str">
        <f t="shared" ca="1" si="23"/>
        <v>EXPIRE</v>
      </c>
    </row>
    <row r="192" spans="1:29">
      <c r="A192" s="160">
        <v>190</v>
      </c>
      <c r="B192" s="186"/>
      <c r="C192" s="187"/>
      <c r="D192" s="142"/>
      <c r="E192" s="143"/>
      <c r="F192" s="142">
        <v>42997</v>
      </c>
      <c r="G192" s="142">
        <v>43361.000293852296</v>
      </c>
      <c r="H192" s="147" t="str">
        <f t="shared" ca="1" si="16"/>
        <v>EXPIRE</v>
      </c>
      <c r="I192" s="143"/>
      <c r="J192" s="143"/>
      <c r="K192" s="147" t="str">
        <f t="shared" ca="1" si="17"/>
        <v>EXPIRE</v>
      </c>
      <c r="L192" s="143"/>
      <c r="M192" s="143"/>
      <c r="N192" s="147" t="str">
        <f t="shared" ca="1" si="18"/>
        <v>EXPIRE</v>
      </c>
      <c r="O192" s="143"/>
      <c r="P192" s="143"/>
      <c r="Q192" s="147" t="str">
        <f t="shared" ca="1" si="19"/>
        <v>EXPIRE</v>
      </c>
      <c r="R192" s="143"/>
      <c r="S192" s="143"/>
      <c r="T192" s="147" t="str">
        <f t="shared" ca="1" si="20"/>
        <v>EXPIRE</v>
      </c>
      <c r="U192" s="119"/>
      <c r="V192" s="3"/>
      <c r="W192" s="147" t="str">
        <f t="shared" ca="1" si="21"/>
        <v>EXPIRE</v>
      </c>
      <c r="X192" s="96"/>
      <c r="Y192" s="3"/>
      <c r="Z192" s="147" t="str">
        <f t="shared" ca="1" si="22"/>
        <v>EXPIRE</v>
      </c>
      <c r="AA192" s="96"/>
      <c r="AB192" s="3"/>
      <c r="AC192" s="147" t="str">
        <f t="shared" ca="1" si="23"/>
        <v>EXPIRE</v>
      </c>
    </row>
    <row r="193" spans="1:29">
      <c r="A193" s="160">
        <v>191</v>
      </c>
      <c r="B193" s="186"/>
      <c r="C193" s="187"/>
      <c r="D193" s="142"/>
      <c r="E193" s="143"/>
      <c r="F193" s="142">
        <v>43440</v>
      </c>
      <c r="G193" s="142">
        <v>43804.000295066558</v>
      </c>
      <c r="H193" s="147" t="str">
        <f t="shared" ca="1" si="16"/>
        <v>VALIDE</v>
      </c>
      <c r="I193" s="143"/>
      <c r="J193" s="143"/>
      <c r="K193" s="147" t="str">
        <f t="shared" ca="1" si="17"/>
        <v>EXPIRE</v>
      </c>
      <c r="L193" s="143"/>
      <c r="M193" s="143"/>
      <c r="N193" s="147" t="str">
        <f t="shared" ca="1" si="18"/>
        <v>EXPIRE</v>
      </c>
      <c r="O193" s="143"/>
      <c r="P193" s="143"/>
      <c r="Q193" s="147" t="str">
        <f t="shared" ca="1" si="19"/>
        <v>EXPIRE</v>
      </c>
      <c r="R193" s="143"/>
      <c r="S193" s="143"/>
      <c r="T193" s="147" t="str">
        <f t="shared" ca="1" si="20"/>
        <v>EXPIRE</v>
      </c>
      <c r="U193" s="119"/>
      <c r="V193" s="3"/>
      <c r="W193" s="147" t="str">
        <f t="shared" ca="1" si="21"/>
        <v>EXPIRE</v>
      </c>
      <c r="X193" s="96"/>
      <c r="Y193" s="3"/>
      <c r="Z193" s="147" t="str">
        <f t="shared" ca="1" si="22"/>
        <v>EXPIRE</v>
      </c>
      <c r="AA193" s="96"/>
      <c r="AB193" s="3"/>
      <c r="AC193" s="147" t="str">
        <f t="shared" ca="1" si="23"/>
        <v>EXPIRE</v>
      </c>
    </row>
    <row r="194" spans="1:29">
      <c r="A194" s="160">
        <v>192</v>
      </c>
      <c r="B194" s="186"/>
      <c r="C194" s="187"/>
      <c r="D194" s="142"/>
      <c r="E194" s="143"/>
      <c r="F194" s="142">
        <v>43006</v>
      </c>
      <c r="G194" s="142">
        <v>43370.000296280828</v>
      </c>
      <c r="H194" s="147" t="str">
        <f t="shared" ca="1" si="16"/>
        <v>EXPIRE</v>
      </c>
      <c r="I194" s="143"/>
      <c r="J194" s="143"/>
      <c r="K194" s="147" t="str">
        <f t="shared" ca="1" si="17"/>
        <v>EXPIRE</v>
      </c>
      <c r="L194" s="143"/>
      <c r="M194" s="143"/>
      <c r="N194" s="147" t="str">
        <f t="shared" ca="1" si="18"/>
        <v>EXPIRE</v>
      </c>
      <c r="O194" s="143"/>
      <c r="P194" s="143"/>
      <c r="Q194" s="147" t="str">
        <f t="shared" ca="1" si="19"/>
        <v>EXPIRE</v>
      </c>
      <c r="R194" s="145"/>
      <c r="S194" s="145"/>
      <c r="T194" s="147" t="str">
        <f t="shared" ca="1" si="20"/>
        <v>EXPIRE</v>
      </c>
      <c r="U194" s="119"/>
      <c r="V194" s="3"/>
      <c r="W194" s="147" t="str">
        <f t="shared" ca="1" si="21"/>
        <v>EXPIRE</v>
      </c>
      <c r="X194" s="96"/>
      <c r="Y194" s="3"/>
      <c r="Z194" s="147" t="str">
        <f t="shared" ca="1" si="22"/>
        <v>EXPIRE</v>
      </c>
      <c r="AA194" s="96"/>
      <c r="AB194" s="3"/>
      <c r="AC194" s="147" t="str">
        <f t="shared" ca="1" si="23"/>
        <v>EXPIRE</v>
      </c>
    </row>
    <row r="195" spans="1:29">
      <c r="A195" s="160">
        <v>193</v>
      </c>
      <c r="B195" s="186"/>
      <c r="C195" s="187"/>
      <c r="D195" s="142"/>
      <c r="E195" s="143"/>
      <c r="F195" s="142">
        <v>42998</v>
      </c>
      <c r="G195" s="142">
        <v>43362.000297495091</v>
      </c>
      <c r="H195" s="147" t="str">
        <f t="shared" ca="1" si="16"/>
        <v>EXPIRE</v>
      </c>
      <c r="I195" s="143"/>
      <c r="J195" s="143"/>
      <c r="K195" s="147" t="str">
        <f t="shared" ca="1" si="17"/>
        <v>EXPIRE</v>
      </c>
      <c r="L195" s="143"/>
      <c r="M195" s="143"/>
      <c r="N195" s="147" t="str">
        <f t="shared" ca="1" si="18"/>
        <v>EXPIRE</v>
      </c>
      <c r="O195" s="143"/>
      <c r="P195" s="143"/>
      <c r="Q195" s="147" t="str">
        <f t="shared" ca="1" si="19"/>
        <v>EXPIRE</v>
      </c>
      <c r="R195" s="143"/>
      <c r="S195" s="143"/>
      <c r="T195" s="147" t="str">
        <f t="shared" ca="1" si="20"/>
        <v>EXPIRE</v>
      </c>
      <c r="U195" s="119"/>
      <c r="V195" s="3"/>
      <c r="W195" s="147" t="str">
        <f t="shared" ca="1" si="21"/>
        <v>EXPIRE</v>
      </c>
      <c r="X195" s="96"/>
      <c r="Y195" s="3"/>
      <c r="Z195" s="147" t="str">
        <f t="shared" ca="1" si="22"/>
        <v>EXPIRE</v>
      </c>
      <c r="AA195" s="96"/>
      <c r="AB195" s="3"/>
      <c r="AC195" s="147" t="str">
        <f t="shared" ca="1" si="23"/>
        <v>EXPIRE</v>
      </c>
    </row>
    <row r="196" spans="1:29">
      <c r="A196" s="160">
        <v>194</v>
      </c>
      <c r="B196" s="186"/>
      <c r="C196" s="187"/>
      <c r="D196" s="142"/>
      <c r="E196" s="143"/>
      <c r="F196" s="142">
        <v>43452</v>
      </c>
      <c r="G196" s="142">
        <v>43816.000298709354</v>
      </c>
      <c r="H196" s="147" t="str">
        <f t="shared" ca="1" si="16"/>
        <v>VALIDE</v>
      </c>
      <c r="I196" s="143">
        <v>43483</v>
      </c>
      <c r="J196" s="143">
        <v>45309</v>
      </c>
      <c r="K196" s="147" t="str">
        <f t="shared" ca="1" si="17"/>
        <v>VALIDE</v>
      </c>
      <c r="L196" s="143"/>
      <c r="M196" s="143"/>
      <c r="N196" s="147" t="str">
        <f t="shared" ca="1" si="18"/>
        <v>EXPIRE</v>
      </c>
      <c r="O196" s="143"/>
      <c r="P196" s="143"/>
      <c r="Q196" s="147" t="str">
        <f t="shared" ca="1" si="19"/>
        <v>EXPIRE</v>
      </c>
      <c r="R196" s="143"/>
      <c r="S196" s="143"/>
      <c r="T196" s="147" t="str">
        <f t="shared" ca="1" si="20"/>
        <v>EXPIRE</v>
      </c>
      <c r="U196" s="119"/>
      <c r="V196" s="3"/>
      <c r="W196" s="147" t="str">
        <f t="shared" ca="1" si="21"/>
        <v>EXPIRE</v>
      </c>
      <c r="X196" s="96"/>
      <c r="Y196" s="3"/>
      <c r="Z196" s="147" t="str">
        <f t="shared" ca="1" si="22"/>
        <v>EXPIRE</v>
      </c>
      <c r="AA196" s="96"/>
      <c r="AB196" s="3"/>
      <c r="AC196" s="147" t="str">
        <f t="shared" ca="1" si="23"/>
        <v>EXPIRE</v>
      </c>
    </row>
    <row r="197" spans="1:29">
      <c r="A197" s="160">
        <v>195</v>
      </c>
      <c r="B197" s="186"/>
      <c r="C197" s="187"/>
      <c r="D197" s="142"/>
      <c r="E197" s="143"/>
      <c r="F197" s="142">
        <v>43209</v>
      </c>
      <c r="G197" s="142">
        <v>43573.000299923624</v>
      </c>
      <c r="H197" s="147" t="str">
        <f t="shared" ca="1" si="16"/>
        <v>EXPIRE</v>
      </c>
      <c r="I197" s="143"/>
      <c r="J197" s="143"/>
      <c r="K197" s="147" t="str">
        <f t="shared" ca="1" si="17"/>
        <v>EXPIRE</v>
      </c>
      <c r="L197" s="143"/>
      <c r="M197" s="143"/>
      <c r="N197" s="147" t="str">
        <f t="shared" ca="1" si="18"/>
        <v>EXPIRE</v>
      </c>
      <c r="O197" s="143"/>
      <c r="P197" s="143"/>
      <c r="Q197" s="147" t="str">
        <f t="shared" ca="1" si="19"/>
        <v>EXPIRE</v>
      </c>
      <c r="R197" s="143"/>
      <c r="S197" s="143"/>
      <c r="T197" s="147" t="str">
        <f t="shared" ca="1" si="20"/>
        <v>EXPIRE</v>
      </c>
      <c r="U197" s="119"/>
      <c r="V197" s="3"/>
      <c r="W197" s="147" t="str">
        <f t="shared" ca="1" si="21"/>
        <v>EXPIRE</v>
      </c>
      <c r="X197" s="96"/>
      <c r="Y197" s="3"/>
      <c r="Z197" s="147" t="str">
        <f t="shared" ca="1" si="22"/>
        <v>EXPIRE</v>
      </c>
      <c r="AA197" s="96"/>
      <c r="AB197" s="3"/>
      <c r="AC197" s="147" t="str">
        <f t="shared" ca="1" si="23"/>
        <v>EXPIRE</v>
      </c>
    </row>
    <row r="198" spans="1:29">
      <c r="A198" s="160">
        <v>196</v>
      </c>
      <c r="B198" s="186"/>
      <c r="C198" s="187"/>
      <c r="D198" s="142"/>
      <c r="E198" s="143"/>
      <c r="F198" s="142">
        <v>43501</v>
      </c>
      <c r="G198" s="142">
        <v>43865.000301137887</v>
      </c>
      <c r="H198" s="147" t="str">
        <f t="shared" ca="1" si="16"/>
        <v>VALIDE</v>
      </c>
      <c r="I198" s="143"/>
      <c r="J198" s="143"/>
      <c r="K198" s="147" t="str">
        <f t="shared" ca="1" si="17"/>
        <v>EXPIRE</v>
      </c>
      <c r="L198" s="143"/>
      <c r="M198" s="143"/>
      <c r="N198" s="147" t="str">
        <f t="shared" ca="1" si="18"/>
        <v>EXPIRE</v>
      </c>
      <c r="O198" s="143"/>
      <c r="P198" s="143"/>
      <c r="Q198" s="147" t="str">
        <f t="shared" ca="1" si="19"/>
        <v>EXPIRE</v>
      </c>
      <c r="R198" s="143"/>
      <c r="S198" s="143"/>
      <c r="T198" s="147" t="str">
        <f t="shared" ca="1" si="20"/>
        <v>EXPIRE</v>
      </c>
      <c r="U198" s="119"/>
      <c r="V198" s="3"/>
      <c r="W198" s="147" t="str">
        <f t="shared" ca="1" si="21"/>
        <v>EXPIRE</v>
      </c>
      <c r="X198" s="96"/>
      <c r="Y198" s="3"/>
      <c r="Z198" s="147" t="str">
        <f t="shared" ca="1" si="22"/>
        <v>EXPIRE</v>
      </c>
      <c r="AA198" s="96"/>
      <c r="AB198" s="3"/>
      <c r="AC198" s="147" t="str">
        <f t="shared" ca="1" si="23"/>
        <v>EXPIRE</v>
      </c>
    </row>
    <row r="199" spans="1:29">
      <c r="A199" s="160">
        <v>197</v>
      </c>
      <c r="B199" s="186"/>
      <c r="C199" s="187"/>
      <c r="D199" s="142"/>
      <c r="E199" s="143"/>
      <c r="F199" s="142">
        <v>43253</v>
      </c>
      <c r="G199" s="142">
        <v>43617.000302352157</v>
      </c>
      <c r="H199" s="147" t="str">
        <f t="shared" ca="1" si="16"/>
        <v>EXPIRE</v>
      </c>
      <c r="I199" s="143"/>
      <c r="J199" s="143"/>
      <c r="K199" s="147" t="str">
        <f t="shared" ca="1" si="17"/>
        <v>EXPIRE</v>
      </c>
      <c r="L199" s="143"/>
      <c r="M199" s="143"/>
      <c r="N199" s="147" t="str">
        <f t="shared" ca="1" si="18"/>
        <v>EXPIRE</v>
      </c>
      <c r="O199" s="143"/>
      <c r="P199" s="143"/>
      <c r="Q199" s="147" t="str">
        <f t="shared" ca="1" si="19"/>
        <v>EXPIRE</v>
      </c>
      <c r="R199" s="143"/>
      <c r="S199" s="143"/>
      <c r="T199" s="147" t="str">
        <f t="shared" ca="1" si="20"/>
        <v>EXPIRE</v>
      </c>
      <c r="U199" s="119"/>
      <c r="V199" s="3"/>
      <c r="W199" s="147" t="str">
        <f t="shared" ca="1" si="21"/>
        <v>EXPIRE</v>
      </c>
      <c r="X199" s="96"/>
      <c r="Y199" s="3"/>
      <c r="Z199" s="147" t="str">
        <f t="shared" ca="1" si="22"/>
        <v>EXPIRE</v>
      </c>
      <c r="AA199" s="96"/>
      <c r="AB199" s="3"/>
      <c r="AC199" s="147" t="str">
        <f t="shared" ca="1" si="23"/>
        <v>EXPIRE</v>
      </c>
    </row>
    <row r="200" spans="1:29">
      <c r="A200" s="160">
        <v>199</v>
      </c>
      <c r="B200" s="186"/>
      <c r="C200" s="187"/>
      <c r="D200" s="142"/>
      <c r="E200" s="143"/>
      <c r="F200" s="142">
        <v>43511</v>
      </c>
      <c r="G200" s="142">
        <v>43875.000303566419</v>
      </c>
      <c r="H200" s="147" t="str">
        <f t="shared" ca="1" si="16"/>
        <v>VALIDE</v>
      </c>
      <c r="I200" s="143"/>
      <c r="J200" s="143"/>
      <c r="K200" s="147" t="str">
        <f t="shared" ca="1" si="17"/>
        <v>EXPIRE</v>
      </c>
      <c r="L200" s="143"/>
      <c r="M200" s="143"/>
      <c r="N200" s="147" t="str">
        <f t="shared" ca="1" si="18"/>
        <v>EXPIRE</v>
      </c>
      <c r="O200" s="143"/>
      <c r="P200" s="143"/>
      <c r="Q200" s="147" t="str">
        <f t="shared" ca="1" si="19"/>
        <v>EXPIRE</v>
      </c>
      <c r="R200" s="143"/>
      <c r="S200" s="143"/>
      <c r="T200" s="147" t="str">
        <f t="shared" ca="1" si="20"/>
        <v>EXPIRE</v>
      </c>
      <c r="U200" s="119"/>
      <c r="V200" s="3"/>
      <c r="W200" s="147" t="str">
        <f t="shared" ca="1" si="21"/>
        <v>EXPIRE</v>
      </c>
      <c r="X200" s="96"/>
      <c r="Y200" s="3"/>
      <c r="Z200" s="147" t="str">
        <f t="shared" ca="1" si="22"/>
        <v>EXPIRE</v>
      </c>
      <c r="AA200" s="96"/>
      <c r="AB200" s="3"/>
      <c r="AC200" s="147" t="str">
        <f t="shared" ca="1" si="23"/>
        <v>EXPIRE</v>
      </c>
    </row>
    <row r="201" spans="1:29">
      <c r="A201" s="160">
        <v>200</v>
      </c>
      <c r="B201" s="186"/>
      <c r="C201" s="187"/>
      <c r="D201" s="142"/>
      <c r="E201" s="143"/>
      <c r="F201" s="142">
        <v>43251</v>
      </c>
      <c r="G201" s="142">
        <v>43615.000304780682</v>
      </c>
      <c r="H201" s="147" t="str">
        <f t="shared" ca="1" si="16"/>
        <v>EXPIRE</v>
      </c>
      <c r="I201" s="143"/>
      <c r="J201" s="143"/>
      <c r="K201" s="147" t="str">
        <f t="shared" ca="1" si="17"/>
        <v>EXPIRE</v>
      </c>
      <c r="L201" s="143"/>
      <c r="M201" s="143"/>
      <c r="N201" s="147" t="str">
        <f t="shared" ca="1" si="18"/>
        <v>EXPIRE</v>
      </c>
      <c r="O201" s="143"/>
      <c r="P201" s="143"/>
      <c r="Q201" s="147" t="str">
        <f t="shared" ca="1" si="19"/>
        <v>EXPIRE</v>
      </c>
      <c r="R201" s="143"/>
      <c r="S201" s="143"/>
      <c r="T201" s="147" t="str">
        <f t="shared" ca="1" si="20"/>
        <v>EXPIRE</v>
      </c>
      <c r="U201" s="119"/>
      <c r="V201" s="3"/>
      <c r="W201" s="147" t="str">
        <f t="shared" ca="1" si="21"/>
        <v>EXPIRE</v>
      </c>
      <c r="X201" s="96"/>
      <c r="Y201" s="3"/>
      <c r="Z201" s="147" t="str">
        <f t="shared" ca="1" si="22"/>
        <v>EXPIRE</v>
      </c>
      <c r="AA201" s="96"/>
      <c r="AB201" s="3"/>
      <c r="AC201" s="147" t="str">
        <f t="shared" ca="1" si="23"/>
        <v>EXPIRE</v>
      </c>
    </row>
    <row r="202" spans="1:29">
      <c r="A202" s="160">
        <v>202</v>
      </c>
      <c r="B202" s="186"/>
      <c r="C202" s="187"/>
      <c r="D202" s="142"/>
      <c r="E202" s="143"/>
      <c r="F202" s="142">
        <v>43236</v>
      </c>
      <c r="G202" s="142">
        <v>43600.000305994952</v>
      </c>
      <c r="H202" s="147" t="str">
        <f t="shared" ca="1" si="16"/>
        <v>EXPIRE</v>
      </c>
      <c r="I202" s="143"/>
      <c r="J202" s="143"/>
      <c r="K202" s="147" t="str">
        <f t="shared" ca="1" si="17"/>
        <v>EXPIRE</v>
      </c>
      <c r="L202" s="143"/>
      <c r="M202" s="143"/>
      <c r="N202" s="147" t="str">
        <f t="shared" ca="1" si="18"/>
        <v>EXPIRE</v>
      </c>
      <c r="O202" s="143"/>
      <c r="P202" s="143"/>
      <c r="Q202" s="147" t="str">
        <f t="shared" ca="1" si="19"/>
        <v>EXPIRE</v>
      </c>
      <c r="R202" s="143"/>
      <c r="S202" s="143"/>
      <c r="T202" s="147" t="str">
        <f t="shared" ca="1" si="20"/>
        <v>EXPIRE</v>
      </c>
      <c r="U202" s="119"/>
      <c r="V202" s="3"/>
      <c r="W202" s="147" t="str">
        <f t="shared" ca="1" si="21"/>
        <v>EXPIRE</v>
      </c>
      <c r="X202" s="96"/>
      <c r="Y202" s="3"/>
      <c r="Z202" s="147" t="str">
        <f t="shared" ca="1" si="22"/>
        <v>EXPIRE</v>
      </c>
      <c r="AA202" s="96"/>
      <c r="AB202" s="3"/>
      <c r="AC202" s="147" t="str">
        <f t="shared" ca="1" si="23"/>
        <v>EXPIRE</v>
      </c>
    </row>
    <row r="203" spans="1:29">
      <c r="A203" s="160">
        <v>203</v>
      </c>
      <c r="B203" s="186"/>
      <c r="C203" s="187"/>
      <c r="D203" s="142"/>
      <c r="E203" s="143"/>
      <c r="F203" s="142">
        <v>43455</v>
      </c>
      <c r="G203" s="142">
        <v>43819.000307209215</v>
      </c>
      <c r="H203" s="147" t="str">
        <f t="shared" ca="1" si="16"/>
        <v>VALIDE</v>
      </c>
      <c r="I203" s="143"/>
      <c r="J203" s="143"/>
      <c r="K203" s="147" t="str">
        <f t="shared" ca="1" si="17"/>
        <v>EXPIRE</v>
      </c>
      <c r="L203" s="143"/>
      <c r="M203" s="143"/>
      <c r="N203" s="147" t="str">
        <f t="shared" ca="1" si="18"/>
        <v>EXPIRE</v>
      </c>
      <c r="O203" s="143"/>
      <c r="P203" s="143"/>
      <c r="Q203" s="147" t="str">
        <f t="shared" ca="1" si="19"/>
        <v>EXPIRE</v>
      </c>
      <c r="R203" s="143"/>
      <c r="S203" s="143"/>
      <c r="T203" s="147" t="str">
        <f t="shared" ca="1" si="20"/>
        <v>EXPIRE</v>
      </c>
      <c r="U203" s="119"/>
      <c r="V203" s="3"/>
      <c r="W203" s="147" t="str">
        <f t="shared" ca="1" si="21"/>
        <v>EXPIRE</v>
      </c>
      <c r="X203" s="96"/>
      <c r="Y203" s="3"/>
      <c r="Z203" s="147" t="str">
        <f t="shared" ca="1" si="22"/>
        <v>EXPIRE</v>
      </c>
      <c r="AA203" s="96"/>
      <c r="AB203" s="3"/>
      <c r="AC203" s="147" t="str">
        <f t="shared" ca="1" si="23"/>
        <v>EXPIRE</v>
      </c>
    </row>
    <row r="204" spans="1:29">
      <c r="A204" s="160">
        <v>204</v>
      </c>
      <c r="B204" s="186"/>
      <c r="C204" s="187"/>
      <c r="D204" s="142"/>
      <c r="E204" s="143"/>
      <c r="F204" s="142">
        <v>43501</v>
      </c>
      <c r="G204" s="142">
        <v>43865.000309637748</v>
      </c>
      <c r="H204" s="147" t="str">
        <f t="shared" ref="H204:H267" ca="1" si="24">IF(G204&gt;(($F$2)+30),"VALIDE", "EXPIRE")</f>
        <v>VALIDE</v>
      </c>
      <c r="I204" s="143"/>
      <c r="J204" s="143"/>
      <c r="K204" s="147" t="str">
        <f t="shared" ref="K204:K267" ca="1" si="25">IF(J204&gt;(($F$2)+30),"VALIDE", "EXPIRE")</f>
        <v>EXPIRE</v>
      </c>
      <c r="L204" s="143"/>
      <c r="M204" s="143"/>
      <c r="N204" s="147" t="str">
        <f t="shared" ref="N204:N267" ca="1" si="26">IF(M204&gt;(($F$2)+30),"VALIDE", "EXPIRE")</f>
        <v>EXPIRE</v>
      </c>
      <c r="O204" s="143"/>
      <c r="P204" s="143"/>
      <c r="Q204" s="147" t="str">
        <f t="shared" ref="Q204:Q267" ca="1" si="27">IF(P204&gt;(($F$2)+30),"VALIDE", "EXPIRE")</f>
        <v>EXPIRE</v>
      </c>
      <c r="R204" s="143"/>
      <c r="S204" s="143"/>
      <c r="T204" s="147" t="str">
        <f t="shared" ref="T204:T267" ca="1" si="28">IF(S204&gt;(($F$2)+30),"VALIDE", "EXPIRE")</f>
        <v>EXPIRE</v>
      </c>
      <c r="U204" s="119"/>
      <c r="V204" s="3"/>
      <c r="W204" s="147" t="str">
        <f t="shared" ref="W204:W267" ca="1" si="29">IF(V204&gt;(($F$2)+30),"VALIDE", "EXPIRE")</f>
        <v>EXPIRE</v>
      </c>
      <c r="X204" s="96"/>
      <c r="Y204" s="3"/>
      <c r="Z204" s="147" t="str">
        <f t="shared" ref="Z204:Z267" ca="1" si="30">IF(Y204&gt;(($F$2)+30),"VALIDE", "EXPIRE")</f>
        <v>EXPIRE</v>
      </c>
      <c r="AA204" s="96"/>
      <c r="AB204" s="3"/>
      <c r="AC204" s="147" t="str">
        <f t="shared" ref="AC204:AC267" ca="1" si="31">IF(AB204&gt;(($F$2)+30),"VALIDE", "EXPIRE")</f>
        <v>EXPIRE</v>
      </c>
    </row>
    <row r="205" spans="1:29">
      <c r="A205" s="160">
        <v>205</v>
      </c>
      <c r="B205" s="186"/>
      <c r="C205" s="187"/>
      <c r="D205" s="142"/>
      <c r="E205" s="143"/>
      <c r="F205" s="142">
        <v>43475</v>
      </c>
      <c r="G205" s="142">
        <v>43839.00031085201</v>
      </c>
      <c r="H205" s="147" t="str">
        <f t="shared" ca="1" si="24"/>
        <v>VALIDE</v>
      </c>
      <c r="I205" s="143"/>
      <c r="J205" s="143"/>
      <c r="K205" s="147" t="str">
        <f t="shared" ca="1" si="25"/>
        <v>EXPIRE</v>
      </c>
      <c r="L205" s="143"/>
      <c r="M205" s="143"/>
      <c r="N205" s="147" t="str">
        <f t="shared" ca="1" si="26"/>
        <v>EXPIRE</v>
      </c>
      <c r="O205" s="143"/>
      <c r="P205" s="143"/>
      <c r="Q205" s="147" t="str">
        <f t="shared" ca="1" si="27"/>
        <v>EXPIRE</v>
      </c>
      <c r="R205" s="143"/>
      <c r="S205" s="143"/>
      <c r="T205" s="147" t="str">
        <f t="shared" ca="1" si="28"/>
        <v>EXPIRE</v>
      </c>
      <c r="U205" s="119"/>
      <c r="V205" s="3"/>
      <c r="W205" s="147" t="str">
        <f t="shared" ca="1" si="29"/>
        <v>EXPIRE</v>
      </c>
      <c r="X205" s="96"/>
      <c r="Y205" s="3"/>
      <c r="Z205" s="147" t="str">
        <f t="shared" ca="1" si="30"/>
        <v>EXPIRE</v>
      </c>
      <c r="AA205" s="96"/>
      <c r="AB205" s="3"/>
      <c r="AC205" s="147" t="str">
        <f t="shared" ca="1" si="31"/>
        <v>EXPIRE</v>
      </c>
    </row>
    <row r="206" spans="1:29">
      <c r="A206" s="160">
        <v>206</v>
      </c>
      <c r="B206" s="186"/>
      <c r="C206" s="187"/>
      <c r="D206" s="142"/>
      <c r="E206" s="143"/>
      <c r="F206" s="142">
        <v>43256</v>
      </c>
      <c r="G206" s="142">
        <v>43620.00031206628</v>
      </c>
      <c r="H206" s="147" t="str">
        <f t="shared" ca="1" si="24"/>
        <v>EXPIRE</v>
      </c>
      <c r="I206" s="143"/>
      <c r="J206" s="143"/>
      <c r="K206" s="147" t="str">
        <f t="shared" ca="1" si="25"/>
        <v>EXPIRE</v>
      </c>
      <c r="L206" s="143"/>
      <c r="M206" s="143"/>
      <c r="N206" s="147" t="str">
        <f t="shared" ca="1" si="26"/>
        <v>EXPIRE</v>
      </c>
      <c r="O206" s="143"/>
      <c r="P206" s="143"/>
      <c r="Q206" s="147" t="str">
        <f t="shared" ca="1" si="27"/>
        <v>EXPIRE</v>
      </c>
      <c r="R206" s="143"/>
      <c r="S206" s="143"/>
      <c r="T206" s="147" t="str">
        <f t="shared" ca="1" si="28"/>
        <v>EXPIRE</v>
      </c>
      <c r="U206" s="119"/>
      <c r="V206" s="3"/>
      <c r="W206" s="147" t="str">
        <f t="shared" ca="1" si="29"/>
        <v>EXPIRE</v>
      </c>
      <c r="X206" s="96"/>
      <c r="Y206" s="3"/>
      <c r="Z206" s="147" t="str">
        <f t="shared" ca="1" si="30"/>
        <v>EXPIRE</v>
      </c>
      <c r="AA206" s="96"/>
      <c r="AB206" s="3"/>
      <c r="AC206" s="147" t="str">
        <f t="shared" ca="1" si="31"/>
        <v>EXPIRE</v>
      </c>
    </row>
    <row r="207" spans="1:29">
      <c r="A207" s="160">
        <v>207</v>
      </c>
      <c r="B207" s="186"/>
      <c r="C207" s="187"/>
      <c r="D207" s="142"/>
      <c r="E207" s="143"/>
      <c r="F207" s="142">
        <v>43231</v>
      </c>
      <c r="G207" s="142">
        <v>43595.000313280543</v>
      </c>
      <c r="H207" s="147" t="str">
        <f t="shared" ca="1" si="24"/>
        <v>EXPIRE</v>
      </c>
      <c r="I207" s="143"/>
      <c r="J207" s="143"/>
      <c r="K207" s="147" t="str">
        <f t="shared" ca="1" si="25"/>
        <v>EXPIRE</v>
      </c>
      <c r="L207" s="143"/>
      <c r="M207" s="143"/>
      <c r="N207" s="147" t="str">
        <f t="shared" ca="1" si="26"/>
        <v>EXPIRE</v>
      </c>
      <c r="O207" s="143"/>
      <c r="P207" s="143"/>
      <c r="Q207" s="147" t="str">
        <f t="shared" ca="1" si="27"/>
        <v>EXPIRE</v>
      </c>
      <c r="R207" s="143"/>
      <c r="S207" s="143"/>
      <c r="T207" s="147" t="str">
        <f t="shared" ca="1" si="28"/>
        <v>EXPIRE</v>
      </c>
      <c r="U207" s="119"/>
      <c r="V207" s="3"/>
      <c r="W207" s="147" t="str">
        <f t="shared" ca="1" si="29"/>
        <v>EXPIRE</v>
      </c>
      <c r="X207" s="96"/>
      <c r="Y207" s="3"/>
      <c r="Z207" s="147" t="str">
        <f t="shared" ca="1" si="30"/>
        <v>EXPIRE</v>
      </c>
      <c r="AA207" s="96"/>
      <c r="AB207" s="3"/>
      <c r="AC207" s="147" t="str">
        <f t="shared" ca="1" si="31"/>
        <v>EXPIRE</v>
      </c>
    </row>
    <row r="208" spans="1:29">
      <c r="A208" s="161">
        <v>208</v>
      </c>
      <c r="B208" s="186"/>
      <c r="C208" s="187"/>
      <c r="D208" s="142"/>
      <c r="E208" s="143"/>
      <c r="F208" s="142">
        <v>43252</v>
      </c>
      <c r="G208" s="142">
        <v>43616.000314494813</v>
      </c>
      <c r="H208" s="147" t="str">
        <f t="shared" ca="1" si="24"/>
        <v>EXPIRE</v>
      </c>
      <c r="I208" s="143"/>
      <c r="J208" s="143"/>
      <c r="K208" s="147" t="str">
        <f t="shared" ca="1" si="25"/>
        <v>EXPIRE</v>
      </c>
      <c r="L208" s="143"/>
      <c r="M208" s="143"/>
      <c r="N208" s="147" t="str">
        <f t="shared" ca="1" si="26"/>
        <v>EXPIRE</v>
      </c>
      <c r="O208" s="143"/>
      <c r="P208" s="143"/>
      <c r="Q208" s="147" t="str">
        <f t="shared" ca="1" si="27"/>
        <v>EXPIRE</v>
      </c>
      <c r="R208" s="143"/>
      <c r="S208" s="143"/>
      <c r="T208" s="147" t="str">
        <f t="shared" ca="1" si="28"/>
        <v>EXPIRE</v>
      </c>
      <c r="U208" s="119"/>
      <c r="V208" s="3"/>
      <c r="W208" s="147" t="str">
        <f t="shared" ca="1" si="29"/>
        <v>EXPIRE</v>
      </c>
      <c r="X208" s="96"/>
      <c r="Y208" s="3"/>
      <c r="Z208" s="147" t="str">
        <f t="shared" ca="1" si="30"/>
        <v>EXPIRE</v>
      </c>
      <c r="AA208" s="96"/>
      <c r="AB208" s="3"/>
      <c r="AC208" s="147" t="str">
        <f t="shared" ca="1" si="31"/>
        <v>EXPIRE</v>
      </c>
    </row>
    <row r="209" spans="1:29">
      <c r="A209" s="160">
        <v>209</v>
      </c>
      <c r="B209" s="186"/>
      <c r="C209" s="187"/>
      <c r="D209" s="142"/>
      <c r="E209" s="143"/>
      <c r="F209" s="142">
        <v>43558</v>
      </c>
      <c r="G209" s="142">
        <v>43923.000315709076</v>
      </c>
      <c r="H209" s="147" t="str">
        <f t="shared" ca="1" si="24"/>
        <v>VALIDE</v>
      </c>
      <c r="I209" s="143"/>
      <c r="J209" s="143"/>
      <c r="K209" s="147" t="str">
        <f t="shared" ca="1" si="25"/>
        <v>EXPIRE</v>
      </c>
      <c r="L209" s="143"/>
      <c r="M209" s="143"/>
      <c r="N209" s="147" t="str">
        <f t="shared" ca="1" si="26"/>
        <v>EXPIRE</v>
      </c>
      <c r="O209" s="143"/>
      <c r="P209" s="143"/>
      <c r="Q209" s="147" t="str">
        <f t="shared" ca="1" si="27"/>
        <v>EXPIRE</v>
      </c>
      <c r="R209" s="143"/>
      <c r="S209" s="143"/>
      <c r="T209" s="147" t="str">
        <f t="shared" ca="1" si="28"/>
        <v>EXPIRE</v>
      </c>
      <c r="U209" s="119"/>
      <c r="V209" s="3"/>
      <c r="W209" s="147" t="str">
        <f t="shared" ca="1" si="29"/>
        <v>EXPIRE</v>
      </c>
      <c r="X209" s="96"/>
      <c r="Y209" s="3"/>
      <c r="Z209" s="147" t="str">
        <f t="shared" ca="1" si="30"/>
        <v>EXPIRE</v>
      </c>
      <c r="AA209" s="96"/>
      <c r="AB209" s="3"/>
      <c r="AC209" s="147" t="str">
        <f t="shared" ca="1" si="31"/>
        <v>EXPIRE</v>
      </c>
    </row>
    <row r="210" spans="1:29">
      <c r="A210" s="160">
        <v>210</v>
      </c>
      <c r="B210" s="186"/>
      <c r="C210" s="187"/>
      <c r="D210" s="142"/>
      <c r="E210" s="143"/>
      <c r="F210" s="142">
        <v>43476</v>
      </c>
      <c r="G210" s="142">
        <v>43840.000316923339</v>
      </c>
      <c r="H210" s="147" t="str">
        <f t="shared" ca="1" si="24"/>
        <v>VALIDE</v>
      </c>
      <c r="I210" s="143"/>
      <c r="J210" s="143"/>
      <c r="K210" s="147" t="str">
        <f t="shared" ca="1" si="25"/>
        <v>EXPIRE</v>
      </c>
      <c r="L210" s="143"/>
      <c r="M210" s="143"/>
      <c r="N210" s="147" t="str">
        <f t="shared" ca="1" si="26"/>
        <v>EXPIRE</v>
      </c>
      <c r="O210" s="143"/>
      <c r="P210" s="143"/>
      <c r="Q210" s="147" t="str">
        <f t="shared" ca="1" si="27"/>
        <v>EXPIRE</v>
      </c>
      <c r="R210" s="143"/>
      <c r="S210" s="143"/>
      <c r="T210" s="147" t="str">
        <f t="shared" ca="1" si="28"/>
        <v>EXPIRE</v>
      </c>
      <c r="U210" s="119"/>
      <c r="V210" s="3"/>
      <c r="W210" s="147" t="str">
        <f t="shared" ca="1" si="29"/>
        <v>EXPIRE</v>
      </c>
      <c r="X210" s="96"/>
      <c r="Y210" s="3"/>
      <c r="Z210" s="147" t="str">
        <f t="shared" ca="1" si="30"/>
        <v>EXPIRE</v>
      </c>
      <c r="AA210" s="96"/>
      <c r="AB210" s="3"/>
      <c r="AC210" s="147" t="str">
        <f t="shared" ca="1" si="31"/>
        <v>EXPIRE</v>
      </c>
    </row>
    <row r="211" spans="1:29">
      <c r="A211" s="160">
        <v>211</v>
      </c>
      <c r="B211" s="186"/>
      <c r="C211" s="187"/>
      <c r="D211" s="142"/>
      <c r="E211" s="143"/>
      <c r="F211" s="142">
        <v>43234</v>
      </c>
      <c r="G211" s="142">
        <v>43598.000318137609</v>
      </c>
      <c r="H211" s="147" t="str">
        <f t="shared" ca="1" si="24"/>
        <v>EXPIRE</v>
      </c>
      <c r="I211" s="143"/>
      <c r="J211" s="143"/>
      <c r="K211" s="147" t="str">
        <f t="shared" ca="1" si="25"/>
        <v>EXPIRE</v>
      </c>
      <c r="L211" s="143"/>
      <c r="M211" s="143"/>
      <c r="N211" s="147" t="str">
        <f t="shared" ca="1" si="26"/>
        <v>EXPIRE</v>
      </c>
      <c r="O211" s="143"/>
      <c r="P211" s="143"/>
      <c r="Q211" s="147" t="str">
        <f t="shared" ca="1" si="27"/>
        <v>EXPIRE</v>
      </c>
      <c r="R211" s="143"/>
      <c r="S211" s="143"/>
      <c r="T211" s="147" t="str">
        <f t="shared" ca="1" si="28"/>
        <v>EXPIRE</v>
      </c>
      <c r="U211" s="119"/>
      <c r="V211" s="3"/>
      <c r="W211" s="147" t="str">
        <f t="shared" ca="1" si="29"/>
        <v>EXPIRE</v>
      </c>
      <c r="X211" s="96"/>
      <c r="Y211" s="3"/>
      <c r="Z211" s="147" t="str">
        <f t="shared" ca="1" si="30"/>
        <v>EXPIRE</v>
      </c>
      <c r="AA211" s="96"/>
      <c r="AB211" s="3"/>
      <c r="AC211" s="147" t="str">
        <f t="shared" ca="1" si="31"/>
        <v>EXPIRE</v>
      </c>
    </row>
    <row r="212" spans="1:29">
      <c r="A212" s="160">
        <v>212</v>
      </c>
      <c r="B212" s="186"/>
      <c r="C212" s="187"/>
      <c r="D212" s="142"/>
      <c r="E212" s="143"/>
      <c r="F212" s="142">
        <v>43217</v>
      </c>
      <c r="G212" s="142">
        <v>43581.000319351871</v>
      </c>
      <c r="H212" s="147" t="str">
        <f t="shared" ca="1" si="24"/>
        <v>EXPIRE</v>
      </c>
      <c r="I212" s="143"/>
      <c r="J212" s="143"/>
      <c r="K212" s="147" t="str">
        <f t="shared" ca="1" si="25"/>
        <v>EXPIRE</v>
      </c>
      <c r="L212" s="143"/>
      <c r="M212" s="143"/>
      <c r="N212" s="147" t="str">
        <f t="shared" ca="1" si="26"/>
        <v>EXPIRE</v>
      </c>
      <c r="O212" s="143"/>
      <c r="P212" s="143"/>
      <c r="Q212" s="147" t="str">
        <f t="shared" ca="1" si="27"/>
        <v>EXPIRE</v>
      </c>
      <c r="R212" s="143"/>
      <c r="S212" s="143"/>
      <c r="T212" s="147" t="str">
        <f t="shared" ca="1" si="28"/>
        <v>EXPIRE</v>
      </c>
      <c r="U212" s="119"/>
      <c r="V212" s="3"/>
      <c r="W212" s="147" t="str">
        <f t="shared" ca="1" si="29"/>
        <v>EXPIRE</v>
      </c>
      <c r="X212" s="96"/>
      <c r="Y212" s="3"/>
      <c r="Z212" s="147" t="str">
        <f t="shared" ca="1" si="30"/>
        <v>EXPIRE</v>
      </c>
      <c r="AA212" s="96"/>
      <c r="AB212" s="3"/>
      <c r="AC212" s="147" t="str">
        <f t="shared" ca="1" si="31"/>
        <v>EXPIRE</v>
      </c>
    </row>
    <row r="213" spans="1:29">
      <c r="A213" s="160">
        <v>213</v>
      </c>
      <c r="B213" s="186"/>
      <c r="C213" s="187"/>
      <c r="D213" s="142"/>
      <c r="E213" s="143"/>
      <c r="F213" s="142">
        <v>43469</v>
      </c>
      <c r="G213" s="142">
        <v>43833.000321780404</v>
      </c>
      <c r="H213" s="147" t="str">
        <f t="shared" ca="1" si="24"/>
        <v>VALIDE</v>
      </c>
      <c r="I213" s="143"/>
      <c r="J213" s="143"/>
      <c r="K213" s="147" t="str">
        <f t="shared" ca="1" si="25"/>
        <v>EXPIRE</v>
      </c>
      <c r="L213" s="143"/>
      <c r="M213" s="143"/>
      <c r="N213" s="147" t="str">
        <f t="shared" ca="1" si="26"/>
        <v>EXPIRE</v>
      </c>
      <c r="O213" s="143"/>
      <c r="P213" s="143"/>
      <c r="Q213" s="147" t="str">
        <f t="shared" ca="1" si="27"/>
        <v>EXPIRE</v>
      </c>
      <c r="R213" s="143"/>
      <c r="S213" s="143"/>
      <c r="T213" s="147" t="str">
        <f t="shared" ca="1" si="28"/>
        <v>EXPIRE</v>
      </c>
      <c r="U213" s="119"/>
      <c r="V213" s="3"/>
      <c r="W213" s="147" t="str">
        <f t="shared" ca="1" si="29"/>
        <v>EXPIRE</v>
      </c>
      <c r="X213" s="96"/>
      <c r="Y213" s="3"/>
      <c r="Z213" s="147" t="str">
        <f t="shared" ca="1" si="30"/>
        <v>EXPIRE</v>
      </c>
      <c r="AA213" s="96"/>
      <c r="AB213" s="3"/>
      <c r="AC213" s="147" t="str">
        <f t="shared" ca="1" si="31"/>
        <v>EXPIRE</v>
      </c>
    </row>
    <row r="214" spans="1:29">
      <c r="A214" s="160">
        <v>214</v>
      </c>
      <c r="B214" s="186"/>
      <c r="C214" s="187"/>
      <c r="D214" s="142"/>
      <c r="E214" s="143"/>
      <c r="F214" s="142">
        <v>43424</v>
      </c>
      <c r="G214" s="142">
        <v>43788.000322994674</v>
      </c>
      <c r="H214" s="147" t="str">
        <f t="shared" ca="1" si="24"/>
        <v>VALIDE</v>
      </c>
      <c r="I214" s="143"/>
      <c r="J214" s="143"/>
      <c r="K214" s="147" t="str">
        <f t="shared" ca="1" si="25"/>
        <v>EXPIRE</v>
      </c>
      <c r="L214" s="143"/>
      <c r="M214" s="143"/>
      <c r="N214" s="147" t="str">
        <f t="shared" ca="1" si="26"/>
        <v>EXPIRE</v>
      </c>
      <c r="O214" s="143"/>
      <c r="P214" s="143"/>
      <c r="Q214" s="147" t="str">
        <f t="shared" ca="1" si="27"/>
        <v>EXPIRE</v>
      </c>
      <c r="R214" s="143"/>
      <c r="S214" s="143"/>
      <c r="T214" s="147" t="str">
        <f t="shared" ca="1" si="28"/>
        <v>EXPIRE</v>
      </c>
      <c r="U214" s="119"/>
      <c r="V214" s="3"/>
      <c r="W214" s="147" t="str">
        <f t="shared" ca="1" si="29"/>
        <v>EXPIRE</v>
      </c>
      <c r="X214" s="96"/>
      <c r="Y214" s="3"/>
      <c r="Z214" s="147" t="str">
        <f t="shared" ca="1" si="30"/>
        <v>EXPIRE</v>
      </c>
      <c r="AA214" s="96"/>
      <c r="AB214" s="3"/>
      <c r="AC214" s="147" t="str">
        <f t="shared" ca="1" si="31"/>
        <v>EXPIRE</v>
      </c>
    </row>
    <row r="215" spans="1:29">
      <c r="A215" s="160">
        <v>215</v>
      </c>
      <c r="B215" s="186"/>
      <c r="C215" s="187"/>
      <c r="D215" s="142"/>
      <c r="E215" s="143"/>
      <c r="F215" s="142">
        <v>43245</v>
      </c>
      <c r="G215" s="142">
        <v>43609.000324208937</v>
      </c>
      <c r="H215" s="147" t="str">
        <f t="shared" ca="1" si="24"/>
        <v>EXPIRE</v>
      </c>
      <c r="I215" s="143"/>
      <c r="J215" s="143"/>
      <c r="K215" s="147" t="str">
        <f t="shared" ca="1" si="25"/>
        <v>EXPIRE</v>
      </c>
      <c r="L215" s="143"/>
      <c r="M215" s="143"/>
      <c r="N215" s="147" t="str">
        <f t="shared" ca="1" si="26"/>
        <v>EXPIRE</v>
      </c>
      <c r="O215" s="143"/>
      <c r="P215" s="143"/>
      <c r="Q215" s="147" t="str">
        <f t="shared" ca="1" si="27"/>
        <v>EXPIRE</v>
      </c>
      <c r="R215" s="143"/>
      <c r="S215" s="143"/>
      <c r="T215" s="147" t="str">
        <f t="shared" ca="1" si="28"/>
        <v>EXPIRE</v>
      </c>
      <c r="U215" s="119"/>
      <c r="V215" s="3"/>
      <c r="W215" s="147" t="str">
        <f t="shared" ca="1" si="29"/>
        <v>EXPIRE</v>
      </c>
      <c r="X215" s="96"/>
      <c r="Y215" s="3"/>
      <c r="Z215" s="147" t="str">
        <f t="shared" ca="1" si="30"/>
        <v>EXPIRE</v>
      </c>
      <c r="AA215" s="96"/>
      <c r="AB215" s="3"/>
      <c r="AC215" s="147" t="str">
        <f t="shared" ca="1" si="31"/>
        <v>EXPIRE</v>
      </c>
    </row>
    <row r="216" spans="1:29">
      <c r="A216" s="160">
        <v>216</v>
      </c>
      <c r="B216" s="186"/>
      <c r="C216" s="187"/>
      <c r="D216" s="142"/>
      <c r="E216" s="143"/>
      <c r="F216" s="142">
        <v>43441</v>
      </c>
      <c r="G216" s="142">
        <v>43805.0003254232</v>
      </c>
      <c r="H216" s="147" t="str">
        <f t="shared" ca="1" si="24"/>
        <v>VALIDE</v>
      </c>
      <c r="I216" s="143"/>
      <c r="J216" s="143"/>
      <c r="K216" s="147" t="str">
        <f t="shared" ca="1" si="25"/>
        <v>EXPIRE</v>
      </c>
      <c r="L216" s="143"/>
      <c r="M216" s="143"/>
      <c r="N216" s="147" t="str">
        <f t="shared" ca="1" si="26"/>
        <v>EXPIRE</v>
      </c>
      <c r="O216" s="143"/>
      <c r="P216" s="143"/>
      <c r="Q216" s="147" t="str">
        <f t="shared" ca="1" si="27"/>
        <v>EXPIRE</v>
      </c>
      <c r="R216" s="143"/>
      <c r="S216" s="143"/>
      <c r="T216" s="147" t="str">
        <f t="shared" ca="1" si="28"/>
        <v>EXPIRE</v>
      </c>
      <c r="U216" s="119"/>
      <c r="V216" s="3"/>
      <c r="W216" s="147" t="str">
        <f t="shared" ca="1" si="29"/>
        <v>EXPIRE</v>
      </c>
      <c r="X216" s="96"/>
      <c r="Y216" s="3"/>
      <c r="Z216" s="147" t="str">
        <f t="shared" ca="1" si="30"/>
        <v>EXPIRE</v>
      </c>
      <c r="AA216" s="96"/>
      <c r="AB216" s="3"/>
      <c r="AC216" s="147" t="str">
        <f t="shared" ca="1" si="31"/>
        <v>EXPIRE</v>
      </c>
    </row>
    <row r="217" spans="1:29">
      <c r="A217" s="160">
        <v>217</v>
      </c>
      <c r="B217" s="186"/>
      <c r="C217" s="187"/>
      <c r="D217" s="142"/>
      <c r="E217" s="143"/>
      <c r="F217" s="142">
        <v>43227</v>
      </c>
      <c r="G217" s="142">
        <v>43591.00032663747</v>
      </c>
      <c r="H217" s="147" t="str">
        <f t="shared" ca="1" si="24"/>
        <v>EXPIRE</v>
      </c>
      <c r="I217" s="143"/>
      <c r="J217" s="143"/>
      <c r="K217" s="147" t="str">
        <f t="shared" ca="1" si="25"/>
        <v>EXPIRE</v>
      </c>
      <c r="L217" s="143"/>
      <c r="M217" s="143"/>
      <c r="N217" s="147" t="str">
        <f t="shared" ca="1" si="26"/>
        <v>EXPIRE</v>
      </c>
      <c r="O217" s="143"/>
      <c r="P217" s="143"/>
      <c r="Q217" s="147" t="str">
        <f t="shared" ca="1" si="27"/>
        <v>EXPIRE</v>
      </c>
      <c r="R217" s="143"/>
      <c r="S217" s="143"/>
      <c r="T217" s="147" t="str">
        <f t="shared" ca="1" si="28"/>
        <v>EXPIRE</v>
      </c>
      <c r="U217" s="119"/>
      <c r="V217" s="3"/>
      <c r="W217" s="147" t="str">
        <f t="shared" ca="1" si="29"/>
        <v>EXPIRE</v>
      </c>
      <c r="X217" s="96"/>
      <c r="Y217" s="3"/>
      <c r="Z217" s="147" t="str">
        <f t="shared" ca="1" si="30"/>
        <v>EXPIRE</v>
      </c>
      <c r="AA217" s="96"/>
      <c r="AB217" s="3"/>
      <c r="AC217" s="147" t="str">
        <f t="shared" ca="1" si="31"/>
        <v>EXPIRE</v>
      </c>
    </row>
    <row r="218" spans="1:29">
      <c r="A218" s="160">
        <v>218</v>
      </c>
      <c r="B218" s="186"/>
      <c r="C218" s="187"/>
      <c r="D218" s="142"/>
      <c r="E218" s="143"/>
      <c r="F218" s="142">
        <v>43257</v>
      </c>
      <c r="G218" s="142">
        <v>43621.000327851732</v>
      </c>
      <c r="H218" s="147" t="str">
        <f t="shared" ca="1" si="24"/>
        <v>EXPIRE</v>
      </c>
      <c r="I218" s="143"/>
      <c r="J218" s="143"/>
      <c r="K218" s="147" t="str">
        <f t="shared" ca="1" si="25"/>
        <v>EXPIRE</v>
      </c>
      <c r="L218" s="143"/>
      <c r="M218" s="143"/>
      <c r="N218" s="147" t="str">
        <f t="shared" ca="1" si="26"/>
        <v>EXPIRE</v>
      </c>
      <c r="O218" s="143"/>
      <c r="P218" s="143"/>
      <c r="Q218" s="147" t="str">
        <f t="shared" ca="1" si="27"/>
        <v>EXPIRE</v>
      </c>
      <c r="R218" s="143"/>
      <c r="S218" s="143"/>
      <c r="T218" s="147" t="str">
        <f t="shared" ca="1" si="28"/>
        <v>EXPIRE</v>
      </c>
      <c r="U218" s="119"/>
      <c r="V218" s="3"/>
      <c r="W218" s="147" t="str">
        <f t="shared" ca="1" si="29"/>
        <v>EXPIRE</v>
      </c>
      <c r="X218" s="96"/>
      <c r="Y218" s="3"/>
      <c r="Z218" s="147" t="str">
        <f t="shared" ca="1" si="30"/>
        <v>EXPIRE</v>
      </c>
      <c r="AA218" s="96"/>
      <c r="AB218" s="3"/>
      <c r="AC218" s="147" t="str">
        <f t="shared" ca="1" si="31"/>
        <v>EXPIRE</v>
      </c>
    </row>
    <row r="219" spans="1:29">
      <c r="A219" s="160">
        <v>219</v>
      </c>
      <c r="B219" s="186"/>
      <c r="C219" s="187"/>
      <c r="D219" s="142"/>
      <c r="E219" s="143"/>
      <c r="F219" s="142">
        <v>43251</v>
      </c>
      <c r="G219" s="142">
        <v>43615.000329066002</v>
      </c>
      <c r="H219" s="147" t="str">
        <f t="shared" ca="1" si="24"/>
        <v>EXPIRE</v>
      </c>
      <c r="I219" s="143"/>
      <c r="J219" s="143"/>
      <c r="K219" s="147" t="str">
        <f t="shared" ca="1" si="25"/>
        <v>EXPIRE</v>
      </c>
      <c r="L219" s="143"/>
      <c r="M219" s="143"/>
      <c r="N219" s="147" t="str">
        <f t="shared" ca="1" si="26"/>
        <v>EXPIRE</v>
      </c>
      <c r="O219" s="143"/>
      <c r="P219" s="143"/>
      <c r="Q219" s="147" t="str">
        <f t="shared" ca="1" si="27"/>
        <v>EXPIRE</v>
      </c>
      <c r="R219" s="143"/>
      <c r="S219" s="143"/>
      <c r="T219" s="147" t="str">
        <f t="shared" ca="1" si="28"/>
        <v>EXPIRE</v>
      </c>
      <c r="U219" s="119"/>
      <c r="V219" s="3"/>
      <c r="W219" s="147" t="str">
        <f t="shared" ca="1" si="29"/>
        <v>EXPIRE</v>
      </c>
      <c r="X219" s="96"/>
      <c r="Y219" s="3"/>
      <c r="Z219" s="147" t="str">
        <f t="shared" ca="1" si="30"/>
        <v>EXPIRE</v>
      </c>
      <c r="AA219" s="96"/>
      <c r="AB219" s="3"/>
      <c r="AC219" s="147" t="str">
        <f t="shared" ca="1" si="31"/>
        <v>EXPIRE</v>
      </c>
    </row>
    <row r="220" spans="1:29">
      <c r="A220" s="160">
        <v>220</v>
      </c>
      <c r="B220" s="186"/>
      <c r="C220" s="187"/>
      <c r="D220" s="142"/>
      <c r="E220" s="143"/>
      <c r="F220" s="142">
        <v>43229</v>
      </c>
      <c r="G220" s="142">
        <v>43593.000330280265</v>
      </c>
      <c r="H220" s="147" t="str">
        <f t="shared" ca="1" si="24"/>
        <v>EXPIRE</v>
      </c>
      <c r="I220" s="143"/>
      <c r="J220" s="143"/>
      <c r="K220" s="147" t="str">
        <f t="shared" ca="1" si="25"/>
        <v>EXPIRE</v>
      </c>
      <c r="L220" s="143"/>
      <c r="M220" s="143"/>
      <c r="N220" s="147" t="str">
        <f t="shared" ca="1" si="26"/>
        <v>EXPIRE</v>
      </c>
      <c r="O220" s="143"/>
      <c r="P220" s="143"/>
      <c r="Q220" s="147" t="str">
        <f t="shared" ca="1" si="27"/>
        <v>EXPIRE</v>
      </c>
      <c r="R220" s="143"/>
      <c r="S220" s="143"/>
      <c r="T220" s="147" t="str">
        <f t="shared" ca="1" si="28"/>
        <v>EXPIRE</v>
      </c>
      <c r="U220" s="119"/>
      <c r="V220" s="3"/>
      <c r="W220" s="147" t="str">
        <f t="shared" ca="1" si="29"/>
        <v>EXPIRE</v>
      </c>
      <c r="X220" s="96"/>
      <c r="Y220" s="3"/>
      <c r="Z220" s="147" t="str">
        <f t="shared" ca="1" si="30"/>
        <v>EXPIRE</v>
      </c>
      <c r="AA220" s="96"/>
      <c r="AB220" s="3"/>
      <c r="AC220" s="147" t="str">
        <f t="shared" ca="1" si="31"/>
        <v>EXPIRE</v>
      </c>
    </row>
    <row r="221" spans="1:29">
      <c r="A221" s="160">
        <v>221</v>
      </c>
      <c r="B221" s="186"/>
      <c r="C221" s="187"/>
      <c r="D221" s="142"/>
      <c r="E221" s="143"/>
      <c r="F221" s="142">
        <v>43524</v>
      </c>
      <c r="G221" s="142">
        <v>43888.000331494528</v>
      </c>
      <c r="H221" s="147" t="str">
        <f t="shared" ca="1" si="24"/>
        <v>VALIDE</v>
      </c>
      <c r="I221" s="143"/>
      <c r="J221" s="143"/>
      <c r="K221" s="147" t="str">
        <f t="shared" ca="1" si="25"/>
        <v>EXPIRE</v>
      </c>
      <c r="L221" s="143"/>
      <c r="M221" s="143"/>
      <c r="N221" s="147" t="str">
        <f t="shared" ca="1" si="26"/>
        <v>EXPIRE</v>
      </c>
      <c r="O221" s="143"/>
      <c r="P221" s="143"/>
      <c r="Q221" s="147" t="str">
        <f t="shared" ca="1" si="27"/>
        <v>EXPIRE</v>
      </c>
      <c r="R221" s="143"/>
      <c r="S221" s="143"/>
      <c r="T221" s="147" t="str">
        <f t="shared" ca="1" si="28"/>
        <v>EXPIRE</v>
      </c>
      <c r="U221" s="119"/>
      <c r="V221" s="3"/>
      <c r="W221" s="147" t="str">
        <f t="shared" ca="1" si="29"/>
        <v>EXPIRE</v>
      </c>
      <c r="X221" s="96"/>
      <c r="Y221" s="3"/>
      <c r="Z221" s="147" t="str">
        <f t="shared" ca="1" si="30"/>
        <v>EXPIRE</v>
      </c>
      <c r="AA221" s="96"/>
      <c r="AB221" s="3"/>
      <c r="AC221" s="147" t="str">
        <f t="shared" ca="1" si="31"/>
        <v>EXPIRE</v>
      </c>
    </row>
    <row r="222" spans="1:29">
      <c r="A222" s="160">
        <v>222</v>
      </c>
      <c r="B222" s="186"/>
      <c r="C222" s="187"/>
      <c r="D222" s="142"/>
      <c r="E222" s="143"/>
      <c r="F222" s="142">
        <v>43213</v>
      </c>
      <c r="G222" s="142">
        <v>43577.000332708798</v>
      </c>
      <c r="H222" s="147" t="str">
        <f t="shared" ca="1" si="24"/>
        <v>EXPIRE</v>
      </c>
      <c r="I222" s="143"/>
      <c r="J222" s="143"/>
      <c r="K222" s="147" t="str">
        <f t="shared" ca="1" si="25"/>
        <v>EXPIRE</v>
      </c>
      <c r="L222" s="143"/>
      <c r="M222" s="143"/>
      <c r="N222" s="147" t="str">
        <f t="shared" ca="1" si="26"/>
        <v>EXPIRE</v>
      </c>
      <c r="O222" s="143"/>
      <c r="P222" s="143"/>
      <c r="Q222" s="147" t="str">
        <f t="shared" ca="1" si="27"/>
        <v>EXPIRE</v>
      </c>
      <c r="R222" s="143"/>
      <c r="S222" s="143"/>
      <c r="T222" s="147" t="str">
        <f t="shared" ca="1" si="28"/>
        <v>EXPIRE</v>
      </c>
      <c r="U222" s="119"/>
      <c r="V222" s="3"/>
      <c r="W222" s="147" t="str">
        <f t="shared" ca="1" si="29"/>
        <v>EXPIRE</v>
      </c>
      <c r="X222" s="96"/>
      <c r="Y222" s="3"/>
      <c r="Z222" s="147" t="str">
        <f t="shared" ca="1" si="30"/>
        <v>EXPIRE</v>
      </c>
      <c r="AA222" s="96"/>
      <c r="AB222" s="3"/>
      <c r="AC222" s="147" t="str">
        <f t="shared" ca="1" si="31"/>
        <v>EXPIRE</v>
      </c>
    </row>
    <row r="223" spans="1:29">
      <c r="A223" s="160">
        <v>223</v>
      </c>
      <c r="B223" s="186"/>
      <c r="C223" s="187"/>
      <c r="D223" s="142"/>
      <c r="E223" s="143"/>
      <c r="F223" s="142">
        <v>43490</v>
      </c>
      <c r="G223" s="142">
        <v>43854.000333923061</v>
      </c>
      <c r="H223" s="147" t="str">
        <f t="shared" ca="1" si="24"/>
        <v>VALIDE</v>
      </c>
      <c r="I223" s="143"/>
      <c r="J223" s="143"/>
      <c r="K223" s="147" t="str">
        <f t="shared" ca="1" si="25"/>
        <v>EXPIRE</v>
      </c>
      <c r="L223" s="143"/>
      <c r="M223" s="143"/>
      <c r="N223" s="147" t="str">
        <f t="shared" ca="1" si="26"/>
        <v>EXPIRE</v>
      </c>
      <c r="O223" s="143"/>
      <c r="P223" s="143"/>
      <c r="Q223" s="147" t="str">
        <f t="shared" ca="1" si="27"/>
        <v>EXPIRE</v>
      </c>
      <c r="R223" s="143"/>
      <c r="S223" s="143"/>
      <c r="T223" s="147" t="str">
        <f t="shared" ca="1" si="28"/>
        <v>EXPIRE</v>
      </c>
      <c r="U223" s="119"/>
      <c r="V223" s="3"/>
      <c r="W223" s="147" t="str">
        <f t="shared" ca="1" si="29"/>
        <v>EXPIRE</v>
      </c>
      <c r="X223" s="96"/>
      <c r="Y223" s="3"/>
      <c r="Z223" s="147" t="str">
        <f t="shared" ca="1" si="30"/>
        <v>EXPIRE</v>
      </c>
      <c r="AA223" s="96"/>
      <c r="AB223" s="3"/>
      <c r="AC223" s="147" t="str">
        <f t="shared" ca="1" si="31"/>
        <v>EXPIRE</v>
      </c>
    </row>
    <row r="224" spans="1:29">
      <c r="A224" s="160">
        <v>224</v>
      </c>
      <c r="B224" s="186"/>
      <c r="C224" s="187"/>
      <c r="D224" s="142"/>
      <c r="E224" s="143"/>
      <c r="F224" s="142">
        <v>43522</v>
      </c>
      <c r="G224" s="142">
        <v>43886.000335137331</v>
      </c>
      <c r="H224" s="147" t="str">
        <f t="shared" ca="1" si="24"/>
        <v>VALIDE</v>
      </c>
      <c r="I224" s="143"/>
      <c r="J224" s="143"/>
      <c r="K224" s="147" t="str">
        <f t="shared" ca="1" si="25"/>
        <v>EXPIRE</v>
      </c>
      <c r="L224" s="143"/>
      <c r="M224" s="143"/>
      <c r="N224" s="147" t="str">
        <f t="shared" ca="1" si="26"/>
        <v>EXPIRE</v>
      </c>
      <c r="O224" s="143"/>
      <c r="P224" s="143"/>
      <c r="Q224" s="147" t="str">
        <f t="shared" ca="1" si="27"/>
        <v>EXPIRE</v>
      </c>
      <c r="R224" s="143"/>
      <c r="S224" s="143"/>
      <c r="T224" s="147" t="str">
        <f t="shared" ca="1" si="28"/>
        <v>EXPIRE</v>
      </c>
      <c r="U224" s="119"/>
      <c r="V224" s="3"/>
      <c r="W224" s="147" t="str">
        <f t="shared" ca="1" si="29"/>
        <v>EXPIRE</v>
      </c>
      <c r="X224" s="96"/>
      <c r="Y224" s="3"/>
      <c r="Z224" s="147" t="str">
        <f t="shared" ca="1" si="30"/>
        <v>EXPIRE</v>
      </c>
      <c r="AA224" s="96"/>
      <c r="AB224" s="3"/>
      <c r="AC224" s="147" t="str">
        <f t="shared" ca="1" si="31"/>
        <v>EXPIRE</v>
      </c>
    </row>
    <row r="225" spans="1:29">
      <c r="A225" s="160">
        <v>225</v>
      </c>
      <c r="B225" s="186"/>
      <c r="C225" s="187"/>
      <c r="D225" s="142"/>
      <c r="E225" s="143"/>
      <c r="F225" s="142">
        <v>43497</v>
      </c>
      <c r="G225" s="142">
        <v>43861.000337565856</v>
      </c>
      <c r="H225" s="147" t="str">
        <f t="shared" ca="1" si="24"/>
        <v>VALIDE</v>
      </c>
      <c r="I225" s="143"/>
      <c r="J225" s="143"/>
      <c r="K225" s="147" t="str">
        <f t="shared" ca="1" si="25"/>
        <v>EXPIRE</v>
      </c>
      <c r="L225" s="143"/>
      <c r="M225" s="143"/>
      <c r="N225" s="147" t="str">
        <f t="shared" ca="1" si="26"/>
        <v>EXPIRE</v>
      </c>
      <c r="O225" s="143"/>
      <c r="P225" s="143"/>
      <c r="Q225" s="147" t="str">
        <f t="shared" ca="1" si="27"/>
        <v>EXPIRE</v>
      </c>
      <c r="R225" s="143"/>
      <c r="S225" s="143"/>
      <c r="T225" s="147" t="str">
        <f t="shared" ca="1" si="28"/>
        <v>EXPIRE</v>
      </c>
      <c r="U225" s="119"/>
      <c r="V225" s="3"/>
      <c r="W225" s="147" t="str">
        <f t="shared" ca="1" si="29"/>
        <v>EXPIRE</v>
      </c>
      <c r="X225" s="96"/>
      <c r="Y225" s="3"/>
      <c r="Z225" s="147" t="str">
        <f t="shared" ca="1" si="30"/>
        <v>EXPIRE</v>
      </c>
      <c r="AA225" s="96"/>
      <c r="AB225" s="3"/>
      <c r="AC225" s="147" t="str">
        <f t="shared" ca="1" si="31"/>
        <v>EXPIRE</v>
      </c>
    </row>
    <row r="226" spans="1:29">
      <c r="A226" s="160">
        <v>227</v>
      </c>
      <c r="B226" s="186"/>
      <c r="C226" s="187"/>
      <c r="D226" s="142"/>
      <c r="E226" s="143"/>
      <c r="F226" s="142">
        <v>43493</v>
      </c>
      <c r="G226" s="142">
        <v>43857.000338780126</v>
      </c>
      <c r="H226" s="147" t="str">
        <f t="shared" ca="1" si="24"/>
        <v>VALIDE</v>
      </c>
      <c r="I226" s="143"/>
      <c r="J226" s="143"/>
      <c r="K226" s="147" t="str">
        <f t="shared" ca="1" si="25"/>
        <v>EXPIRE</v>
      </c>
      <c r="L226" s="143"/>
      <c r="M226" s="143"/>
      <c r="N226" s="147" t="str">
        <f t="shared" ca="1" si="26"/>
        <v>EXPIRE</v>
      </c>
      <c r="O226" s="143"/>
      <c r="P226" s="143"/>
      <c r="Q226" s="147" t="str">
        <f t="shared" ca="1" si="27"/>
        <v>EXPIRE</v>
      </c>
      <c r="R226" s="143"/>
      <c r="S226" s="143"/>
      <c r="T226" s="147" t="str">
        <f t="shared" ca="1" si="28"/>
        <v>EXPIRE</v>
      </c>
      <c r="U226" s="119"/>
      <c r="V226" s="3"/>
      <c r="W226" s="147" t="str">
        <f t="shared" ca="1" si="29"/>
        <v>EXPIRE</v>
      </c>
      <c r="X226" s="96"/>
      <c r="Y226" s="3"/>
      <c r="Z226" s="147" t="str">
        <f t="shared" ca="1" si="30"/>
        <v>EXPIRE</v>
      </c>
      <c r="AA226" s="96"/>
      <c r="AB226" s="3"/>
      <c r="AC226" s="147" t="str">
        <f t="shared" ca="1" si="31"/>
        <v>EXPIRE</v>
      </c>
    </row>
    <row r="227" spans="1:29">
      <c r="A227" s="160">
        <v>228</v>
      </c>
      <c r="B227" s="186"/>
      <c r="C227" s="187"/>
      <c r="D227" s="142"/>
      <c r="E227" s="143"/>
      <c r="F227" s="142">
        <v>43215</v>
      </c>
      <c r="G227" s="142">
        <v>43579.000339994389</v>
      </c>
      <c r="H227" s="147" t="str">
        <f t="shared" ca="1" si="24"/>
        <v>EXPIRE</v>
      </c>
      <c r="I227" s="143"/>
      <c r="J227" s="143"/>
      <c r="K227" s="147" t="str">
        <f t="shared" ca="1" si="25"/>
        <v>EXPIRE</v>
      </c>
      <c r="L227" s="143"/>
      <c r="M227" s="143"/>
      <c r="N227" s="147" t="str">
        <f t="shared" ca="1" si="26"/>
        <v>EXPIRE</v>
      </c>
      <c r="O227" s="143"/>
      <c r="P227" s="143"/>
      <c r="Q227" s="147" t="str">
        <f t="shared" ca="1" si="27"/>
        <v>EXPIRE</v>
      </c>
      <c r="R227" s="143"/>
      <c r="S227" s="143"/>
      <c r="T227" s="147" t="str">
        <f t="shared" ca="1" si="28"/>
        <v>EXPIRE</v>
      </c>
      <c r="U227" s="119"/>
      <c r="V227" s="3"/>
      <c r="W227" s="147" t="str">
        <f t="shared" ca="1" si="29"/>
        <v>EXPIRE</v>
      </c>
      <c r="X227" s="96"/>
      <c r="Y227" s="3"/>
      <c r="Z227" s="147" t="str">
        <f t="shared" ca="1" si="30"/>
        <v>EXPIRE</v>
      </c>
      <c r="AA227" s="96"/>
      <c r="AB227" s="3"/>
      <c r="AC227" s="147" t="str">
        <f t="shared" ca="1" si="31"/>
        <v>EXPIRE</v>
      </c>
    </row>
    <row r="228" spans="1:29">
      <c r="A228" s="160">
        <v>229</v>
      </c>
      <c r="B228" s="186"/>
      <c r="C228" s="187"/>
      <c r="D228" s="142"/>
      <c r="E228" s="143"/>
      <c r="F228" s="142">
        <v>43251</v>
      </c>
      <c r="G228" s="142">
        <v>43615.000342422922</v>
      </c>
      <c r="H228" s="147" t="str">
        <f t="shared" ca="1" si="24"/>
        <v>EXPIRE</v>
      </c>
      <c r="I228" s="143"/>
      <c r="J228" s="143"/>
      <c r="K228" s="147" t="str">
        <f t="shared" ca="1" si="25"/>
        <v>EXPIRE</v>
      </c>
      <c r="L228" s="143"/>
      <c r="M228" s="143"/>
      <c r="N228" s="147" t="str">
        <f t="shared" ca="1" si="26"/>
        <v>EXPIRE</v>
      </c>
      <c r="O228" s="143"/>
      <c r="P228" s="143"/>
      <c r="Q228" s="147" t="str">
        <f t="shared" ca="1" si="27"/>
        <v>EXPIRE</v>
      </c>
      <c r="R228" s="143"/>
      <c r="S228" s="143"/>
      <c r="T228" s="147" t="str">
        <f t="shared" ca="1" si="28"/>
        <v>EXPIRE</v>
      </c>
      <c r="U228" s="119"/>
      <c r="V228" s="3"/>
      <c r="W228" s="147" t="str">
        <f t="shared" ca="1" si="29"/>
        <v>EXPIRE</v>
      </c>
      <c r="X228" s="96"/>
      <c r="Y228" s="3"/>
      <c r="Z228" s="147" t="str">
        <f t="shared" ca="1" si="30"/>
        <v>EXPIRE</v>
      </c>
      <c r="AA228" s="96"/>
      <c r="AB228" s="3"/>
      <c r="AC228" s="147" t="str">
        <f t="shared" ca="1" si="31"/>
        <v>EXPIRE</v>
      </c>
    </row>
    <row r="229" spans="1:29">
      <c r="A229" s="160">
        <v>230</v>
      </c>
      <c r="B229" s="186"/>
      <c r="C229" s="187"/>
      <c r="D229" s="142"/>
      <c r="E229" s="143"/>
      <c r="F229" s="142">
        <v>43468</v>
      </c>
      <c r="G229" s="142">
        <v>43832.000344851454</v>
      </c>
      <c r="H229" s="147" t="str">
        <f t="shared" ca="1" si="24"/>
        <v>VALIDE</v>
      </c>
      <c r="I229" s="143"/>
      <c r="J229" s="143"/>
      <c r="K229" s="147" t="str">
        <f t="shared" ca="1" si="25"/>
        <v>EXPIRE</v>
      </c>
      <c r="L229" s="143"/>
      <c r="M229" s="143"/>
      <c r="N229" s="147" t="str">
        <f t="shared" ca="1" si="26"/>
        <v>EXPIRE</v>
      </c>
      <c r="O229" s="143"/>
      <c r="P229" s="143"/>
      <c r="Q229" s="147" t="str">
        <f t="shared" ca="1" si="27"/>
        <v>EXPIRE</v>
      </c>
      <c r="R229" s="143"/>
      <c r="S229" s="143"/>
      <c r="T229" s="147" t="str">
        <f t="shared" ca="1" si="28"/>
        <v>EXPIRE</v>
      </c>
      <c r="U229" s="119"/>
      <c r="V229" s="3"/>
      <c r="W229" s="147" t="str">
        <f t="shared" ca="1" si="29"/>
        <v>EXPIRE</v>
      </c>
      <c r="X229" s="96"/>
      <c r="Y229" s="3"/>
      <c r="Z229" s="147" t="str">
        <f t="shared" ca="1" si="30"/>
        <v>EXPIRE</v>
      </c>
      <c r="AA229" s="96"/>
      <c r="AB229" s="3"/>
      <c r="AC229" s="147" t="str">
        <f t="shared" ca="1" si="31"/>
        <v>EXPIRE</v>
      </c>
    </row>
    <row r="230" spans="1:29">
      <c r="A230" s="160">
        <v>231</v>
      </c>
      <c r="B230" s="186"/>
      <c r="C230" s="187"/>
      <c r="D230" s="142"/>
      <c r="E230" s="143"/>
      <c r="F230" s="142">
        <v>43473</v>
      </c>
      <c r="G230" s="142">
        <v>43837.000347279987</v>
      </c>
      <c r="H230" s="147" t="str">
        <f t="shared" ca="1" si="24"/>
        <v>VALIDE</v>
      </c>
      <c r="I230" s="143"/>
      <c r="J230" s="143"/>
      <c r="K230" s="147" t="str">
        <f t="shared" ca="1" si="25"/>
        <v>EXPIRE</v>
      </c>
      <c r="L230" s="143"/>
      <c r="M230" s="143"/>
      <c r="N230" s="147" t="str">
        <f t="shared" ca="1" si="26"/>
        <v>EXPIRE</v>
      </c>
      <c r="O230" s="143"/>
      <c r="P230" s="143"/>
      <c r="Q230" s="147" t="str">
        <f t="shared" ca="1" si="27"/>
        <v>EXPIRE</v>
      </c>
      <c r="R230" s="143"/>
      <c r="S230" s="143"/>
      <c r="T230" s="147" t="str">
        <f t="shared" ca="1" si="28"/>
        <v>EXPIRE</v>
      </c>
      <c r="U230" s="119"/>
      <c r="V230" s="3"/>
      <c r="W230" s="147" t="str">
        <f t="shared" ca="1" si="29"/>
        <v>EXPIRE</v>
      </c>
      <c r="X230" s="96"/>
      <c r="Y230" s="3"/>
      <c r="Z230" s="147" t="str">
        <f t="shared" ca="1" si="30"/>
        <v>EXPIRE</v>
      </c>
      <c r="AA230" s="96"/>
      <c r="AB230" s="3"/>
      <c r="AC230" s="147" t="str">
        <f t="shared" ca="1" si="31"/>
        <v>EXPIRE</v>
      </c>
    </row>
    <row r="231" spans="1:29">
      <c r="A231" s="160">
        <v>232</v>
      </c>
      <c r="B231" s="186"/>
      <c r="C231" s="187"/>
      <c r="D231" s="142"/>
      <c r="E231" s="143"/>
      <c r="F231" s="142">
        <v>43480</v>
      </c>
      <c r="G231" s="142">
        <v>43844.00034849425</v>
      </c>
      <c r="H231" s="147" t="str">
        <f t="shared" ca="1" si="24"/>
        <v>VALIDE</v>
      </c>
      <c r="I231" s="143"/>
      <c r="J231" s="143"/>
      <c r="K231" s="147" t="str">
        <f t="shared" ca="1" si="25"/>
        <v>EXPIRE</v>
      </c>
      <c r="L231" s="143"/>
      <c r="M231" s="143"/>
      <c r="N231" s="147" t="str">
        <f t="shared" ca="1" si="26"/>
        <v>EXPIRE</v>
      </c>
      <c r="O231" s="143"/>
      <c r="P231" s="143"/>
      <c r="Q231" s="147" t="str">
        <f t="shared" ca="1" si="27"/>
        <v>EXPIRE</v>
      </c>
      <c r="R231" s="143"/>
      <c r="S231" s="143"/>
      <c r="T231" s="147" t="str">
        <f t="shared" ca="1" si="28"/>
        <v>EXPIRE</v>
      </c>
      <c r="U231" s="119"/>
      <c r="V231" s="3"/>
      <c r="W231" s="147" t="str">
        <f t="shared" ca="1" si="29"/>
        <v>EXPIRE</v>
      </c>
      <c r="X231" s="96"/>
      <c r="Y231" s="3"/>
      <c r="Z231" s="147" t="str">
        <f t="shared" ca="1" si="30"/>
        <v>EXPIRE</v>
      </c>
      <c r="AA231" s="96"/>
      <c r="AB231" s="3"/>
      <c r="AC231" s="147" t="str">
        <f t="shared" ca="1" si="31"/>
        <v>EXPIRE</v>
      </c>
    </row>
    <row r="232" spans="1:29">
      <c r="A232" s="160">
        <v>233</v>
      </c>
      <c r="B232" s="186"/>
      <c r="C232" s="187"/>
      <c r="D232" s="142"/>
      <c r="E232" s="143"/>
      <c r="F232" s="142">
        <v>43483</v>
      </c>
      <c r="G232" s="142">
        <v>43847.000352137045</v>
      </c>
      <c r="H232" s="147" t="str">
        <f t="shared" ca="1" si="24"/>
        <v>VALIDE</v>
      </c>
      <c r="I232" s="143"/>
      <c r="J232" s="143"/>
      <c r="K232" s="147" t="str">
        <f t="shared" ca="1" si="25"/>
        <v>EXPIRE</v>
      </c>
      <c r="L232" s="143"/>
      <c r="M232" s="143"/>
      <c r="N232" s="147" t="str">
        <f t="shared" ca="1" si="26"/>
        <v>EXPIRE</v>
      </c>
      <c r="O232" s="143"/>
      <c r="P232" s="143"/>
      <c r="Q232" s="147" t="str">
        <f t="shared" ca="1" si="27"/>
        <v>EXPIRE</v>
      </c>
      <c r="R232" s="143"/>
      <c r="S232" s="143"/>
      <c r="T232" s="147" t="str">
        <f t="shared" ca="1" si="28"/>
        <v>EXPIRE</v>
      </c>
      <c r="U232" s="119"/>
      <c r="V232" s="3"/>
      <c r="W232" s="147" t="str">
        <f t="shared" ca="1" si="29"/>
        <v>EXPIRE</v>
      </c>
      <c r="X232" s="96"/>
      <c r="Y232" s="3"/>
      <c r="Z232" s="147" t="str">
        <f t="shared" ca="1" si="30"/>
        <v>EXPIRE</v>
      </c>
      <c r="AA232" s="96"/>
      <c r="AB232" s="3"/>
      <c r="AC232" s="147" t="str">
        <f t="shared" ca="1" si="31"/>
        <v>EXPIRE</v>
      </c>
    </row>
    <row r="233" spans="1:29">
      <c r="A233" s="160">
        <v>234</v>
      </c>
      <c r="B233" s="186"/>
      <c r="C233" s="187"/>
      <c r="D233" s="142"/>
      <c r="E233" s="143"/>
      <c r="F233" s="142">
        <v>43488</v>
      </c>
      <c r="G233" s="142">
        <v>43852.000353351315</v>
      </c>
      <c r="H233" s="147" t="str">
        <f t="shared" ca="1" si="24"/>
        <v>VALIDE</v>
      </c>
      <c r="I233" s="143"/>
      <c r="J233" s="143"/>
      <c r="K233" s="147" t="str">
        <f t="shared" ca="1" si="25"/>
        <v>EXPIRE</v>
      </c>
      <c r="L233" s="143"/>
      <c r="M233" s="143"/>
      <c r="N233" s="147" t="str">
        <f t="shared" ca="1" si="26"/>
        <v>EXPIRE</v>
      </c>
      <c r="O233" s="143"/>
      <c r="P233" s="143"/>
      <c r="Q233" s="147" t="str">
        <f t="shared" ca="1" si="27"/>
        <v>EXPIRE</v>
      </c>
      <c r="R233" s="143"/>
      <c r="S233" s="143"/>
      <c r="T233" s="147" t="str">
        <f t="shared" ca="1" si="28"/>
        <v>EXPIRE</v>
      </c>
      <c r="U233" s="119"/>
      <c r="V233" s="3"/>
      <c r="W233" s="147" t="str">
        <f t="shared" ca="1" si="29"/>
        <v>EXPIRE</v>
      </c>
      <c r="X233" s="96"/>
      <c r="Y233" s="3"/>
      <c r="Z233" s="147" t="str">
        <f t="shared" ca="1" si="30"/>
        <v>EXPIRE</v>
      </c>
      <c r="AA233" s="96"/>
      <c r="AB233" s="3"/>
      <c r="AC233" s="147" t="str">
        <f t="shared" ca="1" si="31"/>
        <v>EXPIRE</v>
      </c>
    </row>
    <row r="234" spans="1:29">
      <c r="A234" s="160">
        <v>235</v>
      </c>
      <c r="B234" s="186"/>
      <c r="C234" s="187"/>
      <c r="D234" s="142"/>
      <c r="E234" s="143"/>
      <c r="F234" s="142">
        <v>43521</v>
      </c>
      <c r="G234" s="142">
        <v>43885.000354565578</v>
      </c>
      <c r="H234" s="147" t="str">
        <f t="shared" ca="1" si="24"/>
        <v>VALIDE</v>
      </c>
      <c r="I234" s="143"/>
      <c r="J234" s="143"/>
      <c r="K234" s="147" t="str">
        <f t="shared" ca="1" si="25"/>
        <v>EXPIRE</v>
      </c>
      <c r="L234" s="143"/>
      <c r="M234" s="143"/>
      <c r="N234" s="147" t="str">
        <f t="shared" ca="1" si="26"/>
        <v>EXPIRE</v>
      </c>
      <c r="O234" s="143"/>
      <c r="P234" s="143"/>
      <c r="Q234" s="147" t="str">
        <f t="shared" ca="1" si="27"/>
        <v>EXPIRE</v>
      </c>
      <c r="R234" s="143"/>
      <c r="S234" s="143"/>
      <c r="T234" s="147" t="str">
        <f t="shared" ca="1" si="28"/>
        <v>EXPIRE</v>
      </c>
      <c r="U234" s="119"/>
      <c r="V234" s="3"/>
      <c r="W234" s="147" t="str">
        <f t="shared" ca="1" si="29"/>
        <v>EXPIRE</v>
      </c>
      <c r="X234" s="96"/>
      <c r="Y234" s="3"/>
      <c r="Z234" s="147" t="str">
        <f t="shared" ca="1" si="30"/>
        <v>EXPIRE</v>
      </c>
      <c r="AA234" s="96"/>
      <c r="AB234" s="3"/>
      <c r="AC234" s="147" t="str">
        <f t="shared" ca="1" si="31"/>
        <v>EXPIRE</v>
      </c>
    </row>
    <row r="235" spans="1:29">
      <c r="A235" s="160">
        <v>236</v>
      </c>
      <c r="B235" s="186"/>
      <c r="C235" s="187"/>
      <c r="D235" s="142"/>
      <c r="E235" s="143"/>
      <c r="F235" s="142">
        <v>43509</v>
      </c>
      <c r="G235" s="142">
        <v>43873.000355779841</v>
      </c>
      <c r="H235" s="147" t="str">
        <f t="shared" ca="1" si="24"/>
        <v>VALIDE</v>
      </c>
      <c r="I235" s="143"/>
      <c r="J235" s="143"/>
      <c r="K235" s="147" t="str">
        <f t="shared" ca="1" si="25"/>
        <v>EXPIRE</v>
      </c>
      <c r="L235" s="143"/>
      <c r="M235" s="143"/>
      <c r="N235" s="147" t="str">
        <f t="shared" ca="1" si="26"/>
        <v>EXPIRE</v>
      </c>
      <c r="O235" s="143"/>
      <c r="P235" s="143"/>
      <c r="Q235" s="147" t="str">
        <f t="shared" ca="1" si="27"/>
        <v>EXPIRE</v>
      </c>
      <c r="R235" s="143"/>
      <c r="S235" s="143"/>
      <c r="T235" s="147" t="str">
        <f t="shared" ca="1" si="28"/>
        <v>EXPIRE</v>
      </c>
      <c r="U235" s="119"/>
      <c r="V235" s="3"/>
      <c r="W235" s="147" t="str">
        <f t="shared" ca="1" si="29"/>
        <v>EXPIRE</v>
      </c>
      <c r="X235" s="96"/>
      <c r="Y235" s="3"/>
      <c r="Z235" s="147" t="str">
        <f t="shared" ca="1" si="30"/>
        <v>EXPIRE</v>
      </c>
      <c r="AA235" s="96"/>
      <c r="AB235" s="3"/>
      <c r="AC235" s="147" t="str">
        <f t="shared" ca="1" si="31"/>
        <v>EXPIRE</v>
      </c>
    </row>
    <row r="236" spans="1:29">
      <c r="A236" s="160">
        <v>237</v>
      </c>
      <c r="B236" s="186"/>
      <c r="C236" s="187"/>
      <c r="D236" s="142"/>
      <c r="E236" s="143"/>
      <c r="F236" s="142">
        <v>43257</v>
      </c>
      <c r="G236" s="142">
        <v>43621.000358208374</v>
      </c>
      <c r="H236" s="147" t="str">
        <f t="shared" ca="1" si="24"/>
        <v>EXPIRE</v>
      </c>
      <c r="I236" s="143"/>
      <c r="J236" s="143"/>
      <c r="K236" s="147" t="str">
        <f t="shared" ca="1" si="25"/>
        <v>EXPIRE</v>
      </c>
      <c r="L236" s="143"/>
      <c r="M236" s="143"/>
      <c r="N236" s="147" t="str">
        <f t="shared" ca="1" si="26"/>
        <v>EXPIRE</v>
      </c>
      <c r="O236" s="143"/>
      <c r="P236" s="143"/>
      <c r="Q236" s="147" t="str">
        <f t="shared" ca="1" si="27"/>
        <v>EXPIRE</v>
      </c>
      <c r="R236" s="143"/>
      <c r="S236" s="143"/>
      <c r="T236" s="147" t="str">
        <f t="shared" ca="1" si="28"/>
        <v>EXPIRE</v>
      </c>
      <c r="U236" s="119"/>
      <c r="V236" s="3"/>
      <c r="W236" s="147" t="str">
        <f t="shared" ca="1" si="29"/>
        <v>EXPIRE</v>
      </c>
      <c r="X236" s="96"/>
      <c r="Y236" s="3"/>
      <c r="Z236" s="147" t="str">
        <f t="shared" ca="1" si="30"/>
        <v>EXPIRE</v>
      </c>
      <c r="AA236" s="96"/>
      <c r="AB236" s="3"/>
      <c r="AC236" s="147" t="str">
        <f t="shared" ca="1" si="31"/>
        <v>EXPIRE</v>
      </c>
    </row>
    <row r="237" spans="1:29">
      <c r="A237" s="160">
        <v>238</v>
      </c>
      <c r="B237" s="186"/>
      <c r="C237" s="187"/>
      <c r="D237" s="142"/>
      <c r="E237" s="143"/>
      <c r="F237" s="142">
        <v>43252</v>
      </c>
      <c r="G237" s="142">
        <v>43616.000360636906</v>
      </c>
      <c r="H237" s="147" t="str">
        <f t="shared" ca="1" si="24"/>
        <v>EXPIRE</v>
      </c>
      <c r="I237" s="143"/>
      <c r="J237" s="143"/>
      <c r="K237" s="147" t="str">
        <f t="shared" ca="1" si="25"/>
        <v>EXPIRE</v>
      </c>
      <c r="L237" s="143"/>
      <c r="M237" s="143"/>
      <c r="N237" s="147" t="str">
        <f t="shared" ca="1" si="26"/>
        <v>EXPIRE</v>
      </c>
      <c r="O237" s="143"/>
      <c r="P237" s="143"/>
      <c r="Q237" s="147" t="str">
        <f t="shared" ca="1" si="27"/>
        <v>EXPIRE</v>
      </c>
      <c r="R237" s="143"/>
      <c r="S237" s="143"/>
      <c r="T237" s="147" t="str">
        <f t="shared" ca="1" si="28"/>
        <v>EXPIRE</v>
      </c>
      <c r="U237" s="119"/>
      <c r="V237" s="3"/>
      <c r="W237" s="147" t="str">
        <f t="shared" ca="1" si="29"/>
        <v>EXPIRE</v>
      </c>
      <c r="X237" s="96"/>
      <c r="Y237" s="3"/>
      <c r="Z237" s="147" t="str">
        <f t="shared" ca="1" si="30"/>
        <v>EXPIRE</v>
      </c>
      <c r="AA237" s="96"/>
      <c r="AB237" s="3"/>
      <c r="AC237" s="147" t="str">
        <f t="shared" ca="1" si="31"/>
        <v>EXPIRE</v>
      </c>
    </row>
    <row r="238" spans="1:29">
      <c r="A238" s="160">
        <v>239</v>
      </c>
      <c r="B238" s="186"/>
      <c r="C238" s="187"/>
      <c r="D238" s="142"/>
      <c r="E238" s="143"/>
      <c r="F238" s="142">
        <v>43222</v>
      </c>
      <c r="G238" s="142">
        <v>43586.000363065439</v>
      </c>
      <c r="H238" s="147" t="str">
        <f t="shared" ca="1" si="24"/>
        <v>EXPIRE</v>
      </c>
      <c r="I238" s="143"/>
      <c r="J238" s="143"/>
      <c r="K238" s="147" t="str">
        <f t="shared" ca="1" si="25"/>
        <v>EXPIRE</v>
      </c>
      <c r="L238" s="143"/>
      <c r="M238" s="143"/>
      <c r="N238" s="147" t="str">
        <f t="shared" ca="1" si="26"/>
        <v>EXPIRE</v>
      </c>
      <c r="O238" s="143"/>
      <c r="P238" s="143"/>
      <c r="Q238" s="147" t="str">
        <f t="shared" ca="1" si="27"/>
        <v>EXPIRE</v>
      </c>
      <c r="R238" s="143"/>
      <c r="S238" s="143"/>
      <c r="T238" s="147" t="str">
        <f t="shared" ca="1" si="28"/>
        <v>EXPIRE</v>
      </c>
      <c r="U238" s="119"/>
      <c r="V238" s="3"/>
      <c r="W238" s="147" t="str">
        <f t="shared" ca="1" si="29"/>
        <v>EXPIRE</v>
      </c>
      <c r="X238" s="96"/>
      <c r="Y238" s="3"/>
      <c r="Z238" s="147" t="str">
        <f t="shared" ca="1" si="30"/>
        <v>EXPIRE</v>
      </c>
      <c r="AA238" s="96"/>
      <c r="AB238" s="3"/>
      <c r="AC238" s="147" t="str">
        <f t="shared" ca="1" si="31"/>
        <v>EXPIRE</v>
      </c>
    </row>
    <row r="239" spans="1:29">
      <c r="A239" s="160">
        <v>240</v>
      </c>
      <c r="B239" s="186"/>
      <c r="C239" s="187"/>
      <c r="D239" s="142"/>
      <c r="E239" s="143"/>
      <c r="F239" s="142">
        <v>43472</v>
      </c>
      <c r="G239" s="142">
        <v>43836.000364279702</v>
      </c>
      <c r="H239" s="147" t="str">
        <f t="shared" ca="1" si="24"/>
        <v>VALIDE</v>
      </c>
      <c r="I239" s="143"/>
      <c r="J239" s="143"/>
      <c r="K239" s="147" t="str">
        <f t="shared" ca="1" si="25"/>
        <v>EXPIRE</v>
      </c>
      <c r="L239" s="143"/>
      <c r="M239" s="143"/>
      <c r="N239" s="147" t="str">
        <f t="shared" ca="1" si="26"/>
        <v>EXPIRE</v>
      </c>
      <c r="O239" s="143"/>
      <c r="P239" s="143"/>
      <c r="Q239" s="147" t="str">
        <f t="shared" ca="1" si="27"/>
        <v>EXPIRE</v>
      </c>
      <c r="R239" s="143"/>
      <c r="S239" s="143"/>
      <c r="T239" s="147" t="str">
        <f t="shared" ca="1" si="28"/>
        <v>EXPIRE</v>
      </c>
      <c r="U239" s="119"/>
      <c r="V239" s="3"/>
      <c r="W239" s="147" t="str">
        <f t="shared" ca="1" si="29"/>
        <v>EXPIRE</v>
      </c>
      <c r="X239" s="96"/>
      <c r="Y239" s="3"/>
      <c r="Z239" s="147" t="str">
        <f t="shared" ca="1" si="30"/>
        <v>EXPIRE</v>
      </c>
      <c r="AA239" s="96"/>
      <c r="AB239" s="3"/>
      <c r="AC239" s="147" t="str">
        <f t="shared" ca="1" si="31"/>
        <v>EXPIRE</v>
      </c>
    </row>
    <row r="240" spans="1:29">
      <c r="A240" s="160">
        <v>241</v>
      </c>
      <c r="B240" s="186"/>
      <c r="C240" s="187"/>
      <c r="D240" s="142"/>
      <c r="E240" s="143"/>
      <c r="F240" s="142">
        <v>43255</v>
      </c>
      <c r="G240" s="142">
        <v>43619.000366708235</v>
      </c>
      <c r="H240" s="147" t="str">
        <f t="shared" ca="1" si="24"/>
        <v>EXPIRE</v>
      </c>
      <c r="I240" s="143"/>
      <c r="J240" s="143"/>
      <c r="K240" s="147" t="str">
        <f t="shared" ca="1" si="25"/>
        <v>EXPIRE</v>
      </c>
      <c r="L240" s="143"/>
      <c r="M240" s="143"/>
      <c r="N240" s="147" t="str">
        <f t="shared" ca="1" si="26"/>
        <v>EXPIRE</v>
      </c>
      <c r="O240" s="143"/>
      <c r="P240" s="143"/>
      <c r="Q240" s="147" t="str">
        <f t="shared" ca="1" si="27"/>
        <v>EXPIRE</v>
      </c>
      <c r="R240" s="143"/>
      <c r="S240" s="143"/>
      <c r="T240" s="147" t="str">
        <f t="shared" ca="1" si="28"/>
        <v>EXPIRE</v>
      </c>
      <c r="U240" s="119"/>
      <c r="V240" s="3"/>
      <c r="W240" s="147" t="str">
        <f t="shared" ca="1" si="29"/>
        <v>EXPIRE</v>
      </c>
      <c r="X240" s="96"/>
      <c r="Y240" s="3"/>
      <c r="Z240" s="147" t="str">
        <f t="shared" ca="1" si="30"/>
        <v>EXPIRE</v>
      </c>
      <c r="AA240" s="96"/>
      <c r="AB240" s="3"/>
      <c r="AC240" s="147" t="str">
        <f t="shared" ca="1" si="31"/>
        <v>EXPIRE</v>
      </c>
    </row>
    <row r="241" spans="1:29">
      <c r="A241" s="160">
        <v>243</v>
      </c>
      <c r="B241" s="186"/>
      <c r="C241" s="187"/>
      <c r="D241" s="142"/>
      <c r="E241" s="143"/>
      <c r="F241" s="142">
        <v>43248</v>
      </c>
      <c r="G241" s="142">
        <v>43612.000369136767</v>
      </c>
      <c r="H241" s="147" t="str">
        <f t="shared" ca="1" si="24"/>
        <v>EXPIRE</v>
      </c>
      <c r="I241" s="143"/>
      <c r="J241" s="143"/>
      <c r="K241" s="147" t="str">
        <f t="shared" ca="1" si="25"/>
        <v>EXPIRE</v>
      </c>
      <c r="L241" s="143"/>
      <c r="M241" s="143"/>
      <c r="N241" s="147" t="str">
        <f t="shared" ca="1" si="26"/>
        <v>EXPIRE</v>
      </c>
      <c r="O241" s="143"/>
      <c r="P241" s="143"/>
      <c r="Q241" s="147" t="str">
        <f t="shared" ca="1" si="27"/>
        <v>EXPIRE</v>
      </c>
      <c r="R241" s="143"/>
      <c r="S241" s="143"/>
      <c r="T241" s="147" t="str">
        <f t="shared" ca="1" si="28"/>
        <v>EXPIRE</v>
      </c>
      <c r="U241" s="119"/>
      <c r="V241" s="3"/>
      <c r="W241" s="147" t="str">
        <f t="shared" ca="1" si="29"/>
        <v>EXPIRE</v>
      </c>
      <c r="X241" s="96"/>
      <c r="Y241" s="3"/>
      <c r="Z241" s="147" t="str">
        <f t="shared" ca="1" si="30"/>
        <v>EXPIRE</v>
      </c>
      <c r="AA241" s="96"/>
      <c r="AB241" s="3"/>
      <c r="AC241" s="147" t="str">
        <f t="shared" ca="1" si="31"/>
        <v>EXPIRE</v>
      </c>
    </row>
    <row r="242" spans="1:29">
      <c r="A242" s="160">
        <v>244</v>
      </c>
      <c r="B242" s="186"/>
      <c r="C242" s="187"/>
      <c r="D242" s="142"/>
      <c r="E242" s="143"/>
      <c r="F242" s="142">
        <v>43209</v>
      </c>
      <c r="G242" s="142">
        <v>43573.00037035103</v>
      </c>
      <c r="H242" s="147" t="str">
        <f t="shared" ca="1" si="24"/>
        <v>EXPIRE</v>
      </c>
      <c r="I242" s="143"/>
      <c r="J242" s="143"/>
      <c r="K242" s="147" t="str">
        <f t="shared" ca="1" si="25"/>
        <v>EXPIRE</v>
      </c>
      <c r="L242" s="143"/>
      <c r="M242" s="143"/>
      <c r="N242" s="147" t="str">
        <f t="shared" ca="1" si="26"/>
        <v>EXPIRE</v>
      </c>
      <c r="O242" s="143"/>
      <c r="P242" s="143"/>
      <c r="Q242" s="147" t="str">
        <f t="shared" ca="1" si="27"/>
        <v>EXPIRE</v>
      </c>
      <c r="R242" s="143"/>
      <c r="S242" s="143"/>
      <c r="T242" s="147" t="str">
        <f t="shared" ca="1" si="28"/>
        <v>EXPIRE</v>
      </c>
      <c r="U242" s="119"/>
      <c r="V242" s="3"/>
      <c r="W242" s="147" t="str">
        <f t="shared" ca="1" si="29"/>
        <v>EXPIRE</v>
      </c>
      <c r="X242" s="96"/>
      <c r="Y242" s="3"/>
      <c r="Z242" s="147" t="str">
        <f t="shared" ca="1" si="30"/>
        <v>EXPIRE</v>
      </c>
      <c r="AA242" s="96"/>
      <c r="AB242" s="3"/>
      <c r="AC242" s="147" t="str">
        <f t="shared" ca="1" si="31"/>
        <v>EXPIRE</v>
      </c>
    </row>
    <row r="243" spans="1:29">
      <c r="A243" s="160">
        <v>245</v>
      </c>
      <c r="B243" s="186"/>
      <c r="C243" s="187"/>
      <c r="D243" s="142"/>
      <c r="E243" s="143"/>
      <c r="F243" s="142">
        <v>43445</v>
      </c>
      <c r="G243" s="142">
        <v>43809.0003715653</v>
      </c>
      <c r="H243" s="147" t="str">
        <f t="shared" ca="1" si="24"/>
        <v>VALIDE</v>
      </c>
      <c r="I243" s="143"/>
      <c r="J243" s="143"/>
      <c r="K243" s="147" t="str">
        <f t="shared" ca="1" si="25"/>
        <v>EXPIRE</v>
      </c>
      <c r="L243" s="143"/>
      <c r="M243" s="143"/>
      <c r="N243" s="147" t="str">
        <f t="shared" ca="1" si="26"/>
        <v>EXPIRE</v>
      </c>
      <c r="O243" s="143"/>
      <c r="P243" s="143"/>
      <c r="Q243" s="147" t="str">
        <f t="shared" ca="1" si="27"/>
        <v>EXPIRE</v>
      </c>
      <c r="R243" s="143"/>
      <c r="S243" s="143"/>
      <c r="T243" s="147" t="str">
        <f t="shared" ca="1" si="28"/>
        <v>EXPIRE</v>
      </c>
      <c r="U243" s="119"/>
      <c r="V243" s="3"/>
      <c r="W243" s="147" t="str">
        <f t="shared" ca="1" si="29"/>
        <v>EXPIRE</v>
      </c>
      <c r="X243" s="96"/>
      <c r="Y243" s="3"/>
      <c r="Z243" s="147" t="str">
        <f t="shared" ca="1" si="30"/>
        <v>EXPIRE</v>
      </c>
      <c r="AA243" s="96"/>
      <c r="AB243" s="3"/>
      <c r="AC243" s="147" t="str">
        <f t="shared" ca="1" si="31"/>
        <v>EXPIRE</v>
      </c>
    </row>
    <row r="244" spans="1:29">
      <c r="A244" s="160">
        <v>246</v>
      </c>
      <c r="B244" s="186"/>
      <c r="C244" s="187"/>
      <c r="D244" s="142"/>
      <c r="E244" s="143"/>
      <c r="F244" s="142">
        <v>43214</v>
      </c>
      <c r="G244" s="142">
        <v>43578.000375208096</v>
      </c>
      <c r="H244" s="147" t="str">
        <f t="shared" ca="1" si="24"/>
        <v>EXPIRE</v>
      </c>
      <c r="I244" s="143"/>
      <c r="J244" s="143"/>
      <c r="K244" s="147" t="str">
        <f t="shared" ca="1" si="25"/>
        <v>EXPIRE</v>
      </c>
      <c r="L244" s="143"/>
      <c r="M244" s="143"/>
      <c r="N244" s="147" t="str">
        <f t="shared" ca="1" si="26"/>
        <v>EXPIRE</v>
      </c>
      <c r="O244" s="143"/>
      <c r="P244" s="143"/>
      <c r="Q244" s="147" t="str">
        <f t="shared" ca="1" si="27"/>
        <v>EXPIRE</v>
      </c>
      <c r="R244" s="143"/>
      <c r="S244" s="143"/>
      <c r="T244" s="147" t="str">
        <f t="shared" ca="1" si="28"/>
        <v>EXPIRE</v>
      </c>
      <c r="U244" s="119"/>
      <c r="V244" s="3"/>
      <c r="W244" s="147" t="str">
        <f t="shared" ca="1" si="29"/>
        <v>EXPIRE</v>
      </c>
      <c r="X244" s="96"/>
      <c r="Y244" s="3"/>
      <c r="Z244" s="147" t="str">
        <f t="shared" ca="1" si="30"/>
        <v>EXPIRE</v>
      </c>
      <c r="AA244" s="96"/>
      <c r="AB244" s="3"/>
      <c r="AC244" s="147" t="str">
        <f t="shared" ca="1" si="31"/>
        <v>EXPIRE</v>
      </c>
    </row>
    <row r="245" spans="1:29">
      <c r="A245" s="160">
        <v>247</v>
      </c>
      <c r="B245" s="186"/>
      <c r="C245" s="187"/>
      <c r="D245" s="142"/>
      <c r="E245" s="143"/>
      <c r="F245" s="142">
        <v>43437</v>
      </c>
      <c r="G245" s="142">
        <v>43801.000376422358</v>
      </c>
      <c r="H245" s="147" t="str">
        <f t="shared" ca="1" si="24"/>
        <v>VALIDE</v>
      </c>
      <c r="I245" s="143"/>
      <c r="J245" s="143"/>
      <c r="K245" s="147" t="str">
        <f t="shared" ca="1" si="25"/>
        <v>EXPIRE</v>
      </c>
      <c r="L245" s="143"/>
      <c r="M245" s="143"/>
      <c r="N245" s="147" t="str">
        <f t="shared" ca="1" si="26"/>
        <v>EXPIRE</v>
      </c>
      <c r="O245" s="143"/>
      <c r="P245" s="143"/>
      <c r="Q245" s="147" t="str">
        <f t="shared" ca="1" si="27"/>
        <v>EXPIRE</v>
      </c>
      <c r="R245" s="143"/>
      <c r="S245" s="143"/>
      <c r="T245" s="147" t="str">
        <f t="shared" ca="1" si="28"/>
        <v>EXPIRE</v>
      </c>
      <c r="U245" s="119"/>
      <c r="V245" s="3"/>
      <c r="W245" s="147" t="str">
        <f t="shared" ca="1" si="29"/>
        <v>EXPIRE</v>
      </c>
      <c r="X245" s="96"/>
      <c r="Y245" s="3"/>
      <c r="Z245" s="147" t="str">
        <f t="shared" ca="1" si="30"/>
        <v>EXPIRE</v>
      </c>
      <c r="AA245" s="96"/>
      <c r="AB245" s="3"/>
      <c r="AC245" s="147" t="str">
        <f t="shared" ca="1" si="31"/>
        <v>EXPIRE</v>
      </c>
    </row>
    <row r="246" spans="1:29">
      <c r="A246" s="160">
        <v>248</v>
      </c>
      <c r="B246" s="186"/>
      <c r="C246" s="187"/>
      <c r="D246" s="142"/>
      <c r="E246" s="143"/>
      <c r="F246" s="142">
        <v>43244</v>
      </c>
      <c r="G246" s="142">
        <v>43608.000377636628</v>
      </c>
      <c r="H246" s="147" t="str">
        <f t="shared" ca="1" si="24"/>
        <v>EXPIRE</v>
      </c>
      <c r="I246" s="143"/>
      <c r="J246" s="143"/>
      <c r="K246" s="147" t="str">
        <f t="shared" ca="1" si="25"/>
        <v>EXPIRE</v>
      </c>
      <c r="L246" s="143"/>
      <c r="M246" s="143"/>
      <c r="N246" s="147" t="str">
        <f t="shared" ca="1" si="26"/>
        <v>EXPIRE</v>
      </c>
      <c r="O246" s="143"/>
      <c r="P246" s="143"/>
      <c r="Q246" s="147" t="str">
        <f t="shared" ca="1" si="27"/>
        <v>EXPIRE</v>
      </c>
      <c r="R246" s="143"/>
      <c r="S246" s="143"/>
      <c r="T246" s="147" t="str">
        <f t="shared" ca="1" si="28"/>
        <v>EXPIRE</v>
      </c>
      <c r="U246" s="119"/>
      <c r="V246" s="3"/>
      <c r="W246" s="147" t="str">
        <f t="shared" ca="1" si="29"/>
        <v>EXPIRE</v>
      </c>
      <c r="X246" s="96"/>
      <c r="Y246" s="3"/>
      <c r="Z246" s="147" t="str">
        <f t="shared" ca="1" si="30"/>
        <v>EXPIRE</v>
      </c>
      <c r="AA246" s="96"/>
      <c r="AB246" s="3"/>
      <c r="AC246" s="147" t="str">
        <f t="shared" ca="1" si="31"/>
        <v>EXPIRE</v>
      </c>
    </row>
    <row r="247" spans="1:29">
      <c r="A247" s="160">
        <v>249</v>
      </c>
      <c r="B247" s="186"/>
      <c r="C247" s="187"/>
      <c r="D247" s="142"/>
      <c r="E247" s="143"/>
      <c r="F247" s="142">
        <v>43480</v>
      </c>
      <c r="G247" s="142">
        <v>43844.000378850891</v>
      </c>
      <c r="H247" s="147" t="str">
        <f t="shared" ca="1" si="24"/>
        <v>VALIDE</v>
      </c>
      <c r="I247" s="143"/>
      <c r="J247" s="143"/>
      <c r="K247" s="147" t="str">
        <f t="shared" ca="1" si="25"/>
        <v>EXPIRE</v>
      </c>
      <c r="L247" s="143"/>
      <c r="M247" s="143"/>
      <c r="N247" s="147" t="str">
        <f t="shared" ca="1" si="26"/>
        <v>EXPIRE</v>
      </c>
      <c r="O247" s="143"/>
      <c r="P247" s="143"/>
      <c r="Q247" s="147" t="str">
        <f t="shared" ca="1" si="27"/>
        <v>EXPIRE</v>
      </c>
      <c r="R247" s="143"/>
      <c r="S247" s="143"/>
      <c r="T247" s="147" t="str">
        <f t="shared" ca="1" si="28"/>
        <v>EXPIRE</v>
      </c>
      <c r="U247" s="119"/>
      <c r="V247" s="3"/>
      <c r="W247" s="147" t="str">
        <f t="shared" ca="1" si="29"/>
        <v>EXPIRE</v>
      </c>
      <c r="X247" s="96"/>
      <c r="Y247" s="3"/>
      <c r="Z247" s="147" t="str">
        <f t="shared" ca="1" si="30"/>
        <v>EXPIRE</v>
      </c>
      <c r="AA247" s="96"/>
      <c r="AB247" s="3"/>
      <c r="AC247" s="147" t="str">
        <f t="shared" ca="1" si="31"/>
        <v>EXPIRE</v>
      </c>
    </row>
    <row r="248" spans="1:29">
      <c r="A248" s="160">
        <v>250</v>
      </c>
      <c r="B248" s="186"/>
      <c r="C248" s="187"/>
      <c r="D248" s="142"/>
      <c r="E248" s="143"/>
      <c r="F248" s="142">
        <v>43234</v>
      </c>
      <c r="G248" s="142">
        <v>43598.000380065154</v>
      </c>
      <c r="H248" s="147" t="str">
        <f t="shared" ca="1" si="24"/>
        <v>EXPIRE</v>
      </c>
      <c r="I248" s="143"/>
      <c r="J248" s="143"/>
      <c r="K248" s="147" t="str">
        <f t="shared" ca="1" si="25"/>
        <v>EXPIRE</v>
      </c>
      <c r="L248" s="143"/>
      <c r="M248" s="143"/>
      <c r="N248" s="147" t="str">
        <f t="shared" ca="1" si="26"/>
        <v>EXPIRE</v>
      </c>
      <c r="O248" s="143"/>
      <c r="P248" s="143"/>
      <c r="Q248" s="147" t="str">
        <f t="shared" ca="1" si="27"/>
        <v>EXPIRE</v>
      </c>
      <c r="R248" s="143"/>
      <c r="S248" s="143"/>
      <c r="T248" s="147" t="str">
        <f t="shared" ca="1" si="28"/>
        <v>EXPIRE</v>
      </c>
      <c r="U248" s="119"/>
      <c r="V248" s="3"/>
      <c r="W248" s="147" t="str">
        <f t="shared" ca="1" si="29"/>
        <v>EXPIRE</v>
      </c>
      <c r="X248" s="96"/>
      <c r="Y248" s="3"/>
      <c r="Z248" s="147" t="str">
        <f t="shared" ca="1" si="30"/>
        <v>EXPIRE</v>
      </c>
      <c r="AA248" s="96"/>
      <c r="AB248" s="3"/>
      <c r="AC248" s="147" t="str">
        <f t="shared" ca="1" si="31"/>
        <v>EXPIRE</v>
      </c>
    </row>
    <row r="249" spans="1:29">
      <c r="A249" s="160">
        <v>251</v>
      </c>
      <c r="B249" s="186"/>
      <c r="C249" s="187"/>
      <c r="D249" s="142"/>
      <c r="E249" s="143"/>
      <c r="F249" s="142">
        <v>43468</v>
      </c>
      <c r="G249" s="142">
        <v>43832.000381279424</v>
      </c>
      <c r="H249" s="147" t="str">
        <f t="shared" ca="1" si="24"/>
        <v>VALIDE</v>
      </c>
      <c r="I249" s="143"/>
      <c r="J249" s="143"/>
      <c r="K249" s="147" t="str">
        <f t="shared" ca="1" si="25"/>
        <v>EXPIRE</v>
      </c>
      <c r="L249" s="143"/>
      <c r="M249" s="143"/>
      <c r="N249" s="147" t="str">
        <f t="shared" ca="1" si="26"/>
        <v>EXPIRE</v>
      </c>
      <c r="O249" s="143"/>
      <c r="P249" s="143"/>
      <c r="Q249" s="147" t="str">
        <f t="shared" ca="1" si="27"/>
        <v>EXPIRE</v>
      </c>
      <c r="R249" s="143"/>
      <c r="S249" s="143"/>
      <c r="T249" s="147" t="str">
        <f t="shared" ca="1" si="28"/>
        <v>EXPIRE</v>
      </c>
      <c r="U249" s="119"/>
      <c r="V249" s="3"/>
      <c r="W249" s="147" t="str">
        <f t="shared" ca="1" si="29"/>
        <v>EXPIRE</v>
      </c>
      <c r="X249" s="96"/>
      <c r="Y249" s="3"/>
      <c r="Z249" s="147" t="str">
        <f t="shared" ca="1" si="30"/>
        <v>EXPIRE</v>
      </c>
      <c r="AA249" s="96"/>
      <c r="AB249" s="3"/>
      <c r="AC249" s="147" t="str">
        <f t="shared" ca="1" si="31"/>
        <v>EXPIRE</v>
      </c>
    </row>
    <row r="250" spans="1:29">
      <c r="A250" s="160">
        <v>253</v>
      </c>
      <c r="B250" s="186"/>
      <c r="C250" s="187"/>
      <c r="D250" s="142"/>
      <c r="E250" s="143"/>
      <c r="F250" s="142">
        <v>43452</v>
      </c>
      <c r="G250" s="142">
        <v>43816.000382493687</v>
      </c>
      <c r="H250" s="147" t="str">
        <f t="shared" ca="1" si="24"/>
        <v>VALIDE</v>
      </c>
      <c r="I250" s="143"/>
      <c r="J250" s="143"/>
      <c r="K250" s="147" t="str">
        <f t="shared" ca="1" si="25"/>
        <v>EXPIRE</v>
      </c>
      <c r="L250" s="143"/>
      <c r="M250" s="143"/>
      <c r="N250" s="147" t="str">
        <f t="shared" ca="1" si="26"/>
        <v>EXPIRE</v>
      </c>
      <c r="O250" s="143"/>
      <c r="P250" s="143"/>
      <c r="Q250" s="147" t="str">
        <f t="shared" ca="1" si="27"/>
        <v>EXPIRE</v>
      </c>
      <c r="R250" s="143"/>
      <c r="S250" s="143"/>
      <c r="T250" s="147" t="str">
        <f t="shared" ca="1" si="28"/>
        <v>EXPIRE</v>
      </c>
      <c r="U250" s="119"/>
      <c r="V250" s="3"/>
      <c r="W250" s="147" t="str">
        <f t="shared" ca="1" si="29"/>
        <v>EXPIRE</v>
      </c>
      <c r="X250" s="96"/>
      <c r="Y250" s="3"/>
      <c r="Z250" s="147" t="str">
        <f t="shared" ca="1" si="30"/>
        <v>EXPIRE</v>
      </c>
      <c r="AA250" s="96"/>
      <c r="AB250" s="3"/>
      <c r="AC250" s="147" t="str">
        <f t="shared" ca="1" si="31"/>
        <v>EXPIRE</v>
      </c>
    </row>
    <row r="251" spans="1:29">
      <c r="A251" s="160">
        <v>254</v>
      </c>
      <c r="B251" s="186"/>
      <c r="C251" s="187"/>
      <c r="D251" s="142"/>
      <c r="E251" s="143"/>
      <c r="F251" s="142">
        <v>43475</v>
      </c>
      <c r="G251" s="142">
        <v>43839.000383707957</v>
      </c>
      <c r="H251" s="147" t="str">
        <f t="shared" ca="1" si="24"/>
        <v>VALIDE</v>
      </c>
      <c r="I251" s="143"/>
      <c r="J251" s="143"/>
      <c r="K251" s="147" t="str">
        <f t="shared" ca="1" si="25"/>
        <v>EXPIRE</v>
      </c>
      <c r="L251" s="143"/>
      <c r="M251" s="143"/>
      <c r="N251" s="147" t="str">
        <f t="shared" ca="1" si="26"/>
        <v>EXPIRE</v>
      </c>
      <c r="O251" s="143"/>
      <c r="P251" s="143"/>
      <c r="Q251" s="147" t="str">
        <f t="shared" ca="1" si="27"/>
        <v>EXPIRE</v>
      </c>
      <c r="R251" s="143"/>
      <c r="S251" s="143"/>
      <c r="T251" s="147" t="str">
        <f t="shared" ca="1" si="28"/>
        <v>EXPIRE</v>
      </c>
      <c r="U251" s="119"/>
      <c r="V251" s="3"/>
      <c r="W251" s="147" t="str">
        <f t="shared" ca="1" si="29"/>
        <v>EXPIRE</v>
      </c>
      <c r="X251" s="96"/>
      <c r="Y251" s="3"/>
      <c r="Z251" s="147" t="str">
        <f t="shared" ca="1" si="30"/>
        <v>EXPIRE</v>
      </c>
      <c r="AA251" s="96"/>
      <c r="AB251" s="3"/>
      <c r="AC251" s="147" t="str">
        <f t="shared" ca="1" si="31"/>
        <v>EXPIRE</v>
      </c>
    </row>
    <row r="252" spans="1:29">
      <c r="A252" s="160">
        <v>255</v>
      </c>
      <c r="B252" s="186"/>
      <c r="C252" s="187"/>
      <c r="D252" s="142"/>
      <c r="E252" s="143"/>
      <c r="F252" s="142">
        <v>43244</v>
      </c>
      <c r="G252" s="142">
        <v>43608.000384922219</v>
      </c>
      <c r="H252" s="147" t="str">
        <f t="shared" ca="1" si="24"/>
        <v>EXPIRE</v>
      </c>
      <c r="I252" s="143"/>
      <c r="J252" s="143"/>
      <c r="K252" s="147" t="str">
        <f t="shared" ca="1" si="25"/>
        <v>EXPIRE</v>
      </c>
      <c r="L252" s="143"/>
      <c r="M252" s="143"/>
      <c r="N252" s="147" t="str">
        <f t="shared" ca="1" si="26"/>
        <v>EXPIRE</v>
      </c>
      <c r="O252" s="143"/>
      <c r="P252" s="143"/>
      <c r="Q252" s="147" t="str">
        <f t="shared" ca="1" si="27"/>
        <v>EXPIRE</v>
      </c>
      <c r="R252" s="143"/>
      <c r="S252" s="143"/>
      <c r="T252" s="147" t="str">
        <f t="shared" ca="1" si="28"/>
        <v>EXPIRE</v>
      </c>
      <c r="U252" s="119"/>
      <c r="V252" s="3"/>
      <c r="W252" s="147" t="str">
        <f t="shared" ca="1" si="29"/>
        <v>EXPIRE</v>
      </c>
      <c r="X252" s="96"/>
      <c r="Y252" s="3"/>
      <c r="Z252" s="147" t="str">
        <f t="shared" ca="1" si="30"/>
        <v>EXPIRE</v>
      </c>
      <c r="AA252" s="96"/>
      <c r="AB252" s="3"/>
      <c r="AC252" s="147" t="str">
        <f t="shared" ca="1" si="31"/>
        <v>EXPIRE</v>
      </c>
    </row>
    <row r="253" spans="1:29">
      <c r="A253" s="160">
        <v>256</v>
      </c>
      <c r="B253" s="186"/>
      <c r="C253" s="187"/>
      <c r="D253" s="142"/>
      <c r="E253" s="143"/>
      <c r="F253" s="142">
        <v>43216</v>
      </c>
      <c r="G253" s="142">
        <v>43580.000388565015</v>
      </c>
      <c r="H253" s="147" t="str">
        <f t="shared" ca="1" si="24"/>
        <v>EXPIRE</v>
      </c>
      <c r="I253" s="143"/>
      <c r="J253" s="143"/>
      <c r="K253" s="147" t="str">
        <f t="shared" ca="1" si="25"/>
        <v>EXPIRE</v>
      </c>
      <c r="L253" s="143"/>
      <c r="M253" s="143"/>
      <c r="N253" s="147" t="str">
        <f t="shared" ca="1" si="26"/>
        <v>EXPIRE</v>
      </c>
      <c r="O253" s="143"/>
      <c r="P253" s="143"/>
      <c r="Q253" s="147" t="str">
        <f t="shared" ca="1" si="27"/>
        <v>EXPIRE</v>
      </c>
      <c r="R253" s="143"/>
      <c r="S253" s="143"/>
      <c r="T253" s="147" t="str">
        <f t="shared" ca="1" si="28"/>
        <v>EXPIRE</v>
      </c>
      <c r="U253" s="119"/>
      <c r="V253" s="3"/>
      <c r="W253" s="147" t="str">
        <f t="shared" ca="1" si="29"/>
        <v>EXPIRE</v>
      </c>
      <c r="X253" s="96"/>
      <c r="Y253" s="3"/>
      <c r="Z253" s="147" t="str">
        <f t="shared" ca="1" si="30"/>
        <v>EXPIRE</v>
      </c>
      <c r="AA253" s="96"/>
      <c r="AB253" s="3"/>
      <c r="AC253" s="147" t="str">
        <f t="shared" ca="1" si="31"/>
        <v>EXPIRE</v>
      </c>
    </row>
    <row r="254" spans="1:29">
      <c r="A254" s="160">
        <v>257</v>
      </c>
      <c r="B254" s="186"/>
      <c r="C254" s="187"/>
      <c r="D254" s="142"/>
      <c r="E254" s="143"/>
      <c r="F254" s="142">
        <v>43496</v>
      </c>
      <c r="G254" s="142">
        <v>43860.000389779285</v>
      </c>
      <c r="H254" s="147" t="str">
        <f t="shared" ca="1" si="24"/>
        <v>VALIDE</v>
      </c>
      <c r="I254" s="143"/>
      <c r="J254" s="143"/>
      <c r="K254" s="147" t="str">
        <f t="shared" ca="1" si="25"/>
        <v>EXPIRE</v>
      </c>
      <c r="L254" s="143"/>
      <c r="M254" s="143"/>
      <c r="N254" s="147" t="str">
        <f t="shared" ca="1" si="26"/>
        <v>EXPIRE</v>
      </c>
      <c r="O254" s="143"/>
      <c r="P254" s="143"/>
      <c r="Q254" s="147" t="str">
        <f t="shared" ca="1" si="27"/>
        <v>EXPIRE</v>
      </c>
      <c r="R254" s="143"/>
      <c r="S254" s="143"/>
      <c r="T254" s="147" t="str">
        <f t="shared" ca="1" si="28"/>
        <v>EXPIRE</v>
      </c>
      <c r="U254" s="119"/>
      <c r="V254" s="3"/>
      <c r="W254" s="147" t="str">
        <f t="shared" ca="1" si="29"/>
        <v>EXPIRE</v>
      </c>
      <c r="X254" s="96"/>
      <c r="Y254" s="3"/>
      <c r="Z254" s="147" t="str">
        <f t="shared" ca="1" si="30"/>
        <v>EXPIRE</v>
      </c>
      <c r="AA254" s="96"/>
      <c r="AB254" s="3"/>
      <c r="AC254" s="147" t="str">
        <f t="shared" ca="1" si="31"/>
        <v>EXPIRE</v>
      </c>
    </row>
    <row r="255" spans="1:29">
      <c r="A255" s="160">
        <v>258</v>
      </c>
      <c r="B255" s="186"/>
      <c r="C255" s="187"/>
      <c r="D255" s="142"/>
      <c r="E255" s="143"/>
      <c r="F255" s="142">
        <v>43236</v>
      </c>
      <c r="G255" s="142">
        <v>43600.000390993548</v>
      </c>
      <c r="H255" s="147" t="str">
        <f t="shared" ca="1" si="24"/>
        <v>EXPIRE</v>
      </c>
      <c r="I255" s="143"/>
      <c r="J255" s="143"/>
      <c r="K255" s="147" t="str">
        <f t="shared" ca="1" si="25"/>
        <v>EXPIRE</v>
      </c>
      <c r="L255" s="143"/>
      <c r="M255" s="143"/>
      <c r="N255" s="147" t="str">
        <f t="shared" ca="1" si="26"/>
        <v>EXPIRE</v>
      </c>
      <c r="O255" s="143"/>
      <c r="P255" s="143"/>
      <c r="Q255" s="147" t="str">
        <f t="shared" ca="1" si="27"/>
        <v>EXPIRE</v>
      </c>
      <c r="R255" s="143"/>
      <c r="S255" s="143"/>
      <c r="T255" s="147" t="str">
        <f t="shared" ca="1" si="28"/>
        <v>EXPIRE</v>
      </c>
      <c r="U255" s="119"/>
      <c r="V255" s="3"/>
      <c r="W255" s="147" t="str">
        <f t="shared" ca="1" si="29"/>
        <v>EXPIRE</v>
      </c>
      <c r="X255" s="96"/>
      <c r="Y255" s="3"/>
      <c r="Z255" s="147" t="str">
        <f t="shared" ca="1" si="30"/>
        <v>EXPIRE</v>
      </c>
      <c r="AA255" s="96"/>
      <c r="AB255" s="3"/>
      <c r="AC255" s="147" t="str">
        <f t="shared" ca="1" si="31"/>
        <v>EXPIRE</v>
      </c>
    </row>
    <row r="256" spans="1:29">
      <c r="A256" s="160">
        <v>259</v>
      </c>
      <c r="B256" s="186"/>
      <c r="C256" s="187"/>
      <c r="D256" s="142"/>
      <c r="E256" s="143"/>
      <c r="F256" s="142">
        <v>43249</v>
      </c>
      <c r="G256" s="142">
        <v>43613.000392207818</v>
      </c>
      <c r="H256" s="147" t="str">
        <f t="shared" ca="1" si="24"/>
        <v>EXPIRE</v>
      </c>
      <c r="I256" s="143"/>
      <c r="J256" s="143"/>
      <c r="K256" s="147" t="str">
        <f t="shared" ca="1" si="25"/>
        <v>EXPIRE</v>
      </c>
      <c r="L256" s="143"/>
      <c r="M256" s="143"/>
      <c r="N256" s="147" t="str">
        <f t="shared" ca="1" si="26"/>
        <v>EXPIRE</v>
      </c>
      <c r="O256" s="143"/>
      <c r="P256" s="143"/>
      <c r="Q256" s="147" t="str">
        <f t="shared" ca="1" si="27"/>
        <v>EXPIRE</v>
      </c>
      <c r="R256" s="143"/>
      <c r="S256" s="143"/>
      <c r="T256" s="147" t="str">
        <f t="shared" ca="1" si="28"/>
        <v>EXPIRE</v>
      </c>
      <c r="U256" s="119"/>
      <c r="V256" s="3"/>
      <c r="W256" s="147" t="str">
        <f t="shared" ca="1" si="29"/>
        <v>EXPIRE</v>
      </c>
      <c r="X256" s="96"/>
      <c r="Y256" s="3"/>
      <c r="Z256" s="147" t="str">
        <f t="shared" ca="1" si="30"/>
        <v>EXPIRE</v>
      </c>
      <c r="AA256" s="96"/>
      <c r="AB256" s="3"/>
      <c r="AC256" s="147" t="str">
        <f t="shared" ca="1" si="31"/>
        <v>EXPIRE</v>
      </c>
    </row>
    <row r="257" spans="1:29">
      <c r="A257" s="160">
        <v>260</v>
      </c>
      <c r="B257" s="186"/>
      <c r="C257" s="187"/>
      <c r="D257" s="142"/>
      <c r="E257" s="143"/>
      <c r="F257" s="142">
        <v>43503</v>
      </c>
      <c r="G257" s="142">
        <v>43867.00039342208</v>
      </c>
      <c r="H257" s="147" t="str">
        <f t="shared" ca="1" si="24"/>
        <v>VALIDE</v>
      </c>
      <c r="I257" s="143"/>
      <c r="J257" s="143"/>
      <c r="K257" s="147" t="str">
        <f t="shared" ca="1" si="25"/>
        <v>EXPIRE</v>
      </c>
      <c r="L257" s="143"/>
      <c r="M257" s="143"/>
      <c r="N257" s="147" t="str">
        <f t="shared" ca="1" si="26"/>
        <v>EXPIRE</v>
      </c>
      <c r="O257" s="143"/>
      <c r="P257" s="143"/>
      <c r="Q257" s="147" t="str">
        <f t="shared" ca="1" si="27"/>
        <v>EXPIRE</v>
      </c>
      <c r="R257" s="143"/>
      <c r="S257" s="143"/>
      <c r="T257" s="147" t="str">
        <f t="shared" ca="1" si="28"/>
        <v>EXPIRE</v>
      </c>
      <c r="U257" s="119"/>
      <c r="V257" s="3"/>
      <c r="W257" s="147" t="str">
        <f t="shared" ca="1" si="29"/>
        <v>EXPIRE</v>
      </c>
      <c r="X257" s="96"/>
      <c r="Y257" s="3"/>
      <c r="Z257" s="147" t="str">
        <f t="shared" ca="1" si="30"/>
        <v>EXPIRE</v>
      </c>
      <c r="AA257" s="96"/>
      <c r="AB257" s="3"/>
      <c r="AC257" s="147" t="str">
        <f t="shared" ca="1" si="31"/>
        <v>EXPIRE</v>
      </c>
    </row>
    <row r="258" spans="1:29">
      <c r="A258" s="160">
        <v>261</v>
      </c>
      <c r="B258" s="186"/>
      <c r="C258" s="187"/>
      <c r="D258" s="142"/>
      <c r="E258" s="143"/>
      <c r="F258" s="142">
        <v>43251</v>
      </c>
      <c r="G258" s="142">
        <v>43615.000394636343</v>
      </c>
      <c r="H258" s="147" t="str">
        <f t="shared" ca="1" si="24"/>
        <v>EXPIRE</v>
      </c>
      <c r="I258" s="143"/>
      <c r="J258" s="143"/>
      <c r="K258" s="147" t="str">
        <f t="shared" ca="1" si="25"/>
        <v>EXPIRE</v>
      </c>
      <c r="L258" s="143"/>
      <c r="M258" s="143"/>
      <c r="N258" s="147" t="str">
        <f t="shared" ca="1" si="26"/>
        <v>EXPIRE</v>
      </c>
      <c r="O258" s="143"/>
      <c r="P258" s="143"/>
      <c r="Q258" s="147" t="str">
        <f t="shared" ca="1" si="27"/>
        <v>EXPIRE</v>
      </c>
      <c r="R258" s="143"/>
      <c r="S258" s="143"/>
      <c r="T258" s="147" t="str">
        <f t="shared" ca="1" si="28"/>
        <v>EXPIRE</v>
      </c>
      <c r="U258" s="119"/>
      <c r="V258" s="3"/>
      <c r="W258" s="147" t="str">
        <f t="shared" ca="1" si="29"/>
        <v>EXPIRE</v>
      </c>
      <c r="X258" s="96"/>
      <c r="Y258" s="3"/>
      <c r="Z258" s="147" t="str">
        <f t="shared" ca="1" si="30"/>
        <v>EXPIRE</v>
      </c>
      <c r="AA258" s="96"/>
      <c r="AB258" s="3"/>
      <c r="AC258" s="147" t="str">
        <f t="shared" ca="1" si="31"/>
        <v>EXPIRE</v>
      </c>
    </row>
    <row r="259" spans="1:29">
      <c r="A259" s="160">
        <v>262</v>
      </c>
      <c r="B259" s="186"/>
      <c r="C259" s="187"/>
      <c r="D259" s="142"/>
      <c r="E259" s="143"/>
      <c r="F259" s="142">
        <v>43259</v>
      </c>
      <c r="G259" s="142">
        <v>43623.000397064876</v>
      </c>
      <c r="H259" s="147" t="str">
        <f t="shared" ca="1" si="24"/>
        <v>EXPIRE</v>
      </c>
      <c r="I259" s="143"/>
      <c r="J259" s="143"/>
      <c r="K259" s="147" t="str">
        <f t="shared" ca="1" si="25"/>
        <v>EXPIRE</v>
      </c>
      <c r="L259" s="143"/>
      <c r="M259" s="143"/>
      <c r="N259" s="147" t="str">
        <f t="shared" ca="1" si="26"/>
        <v>EXPIRE</v>
      </c>
      <c r="O259" s="143"/>
      <c r="P259" s="143"/>
      <c r="Q259" s="147" t="str">
        <f t="shared" ca="1" si="27"/>
        <v>EXPIRE</v>
      </c>
      <c r="R259" s="143"/>
      <c r="S259" s="143"/>
      <c r="T259" s="147" t="str">
        <f t="shared" ca="1" si="28"/>
        <v>EXPIRE</v>
      </c>
      <c r="U259" s="119"/>
      <c r="V259" s="3"/>
      <c r="W259" s="147" t="str">
        <f t="shared" ca="1" si="29"/>
        <v>EXPIRE</v>
      </c>
      <c r="X259" s="96"/>
      <c r="Y259" s="3"/>
      <c r="Z259" s="147" t="str">
        <f t="shared" ca="1" si="30"/>
        <v>EXPIRE</v>
      </c>
      <c r="AA259" s="96"/>
      <c r="AB259" s="3"/>
      <c r="AC259" s="147" t="str">
        <f t="shared" ca="1" si="31"/>
        <v>EXPIRE</v>
      </c>
    </row>
    <row r="260" spans="1:29">
      <c r="A260" s="160">
        <v>263</v>
      </c>
      <c r="B260" s="186"/>
      <c r="C260" s="187"/>
      <c r="D260" s="142"/>
      <c r="E260" s="143"/>
      <c r="F260" s="142">
        <v>43524</v>
      </c>
      <c r="G260" s="142">
        <v>43888.000398279146</v>
      </c>
      <c r="H260" s="147" t="str">
        <f t="shared" ca="1" si="24"/>
        <v>VALIDE</v>
      </c>
      <c r="I260" s="143"/>
      <c r="J260" s="143"/>
      <c r="K260" s="147" t="str">
        <f t="shared" ca="1" si="25"/>
        <v>EXPIRE</v>
      </c>
      <c r="L260" s="143"/>
      <c r="M260" s="143"/>
      <c r="N260" s="147" t="str">
        <f t="shared" ca="1" si="26"/>
        <v>EXPIRE</v>
      </c>
      <c r="O260" s="143"/>
      <c r="P260" s="143"/>
      <c r="Q260" s="147" t="str">
        <f t="shared" ca="1" si="27"/>
        <v>EXPIRE</v>
      </c>
      <c r="R260" s="143"/>
      <c r="S260" s="143"/>
      <c r="T260" s="147" t="str">
        <f t="shared" ca="1" si="28"/>
        <v>EXPIRE</v>
      </c>
      <c r="U260" s="119"/>
      <c r="V260" s="3"/>
      <c r="W260" s="147" t="str">
        <f t="shared" ca="1" si="29"/>
        <v>EXPIRE</v>
      </c>
      <c r="X260" s="96"/>
      <c r="Y260" s="3"/>
      <c r="Z260" s="147" t="str">
        <f t="shared" ca="1" si="30"/>
        <v>EXPIRE</v>
      </c>
      <c r="AA260" s="96"/>
      <c r="AB260" s="3"/>
      <c r="AC260" s="147" t="str">
        <f t="shared" ca="1" si="31"/>
        <v>EXPIRE</v>
      </c>
    </row>
    <row r="261" spans="1:29">
      <c r="A261" s="160">
        <v>264</v>
      </c>
      <c r="B261" s="186"/>
      <c r="C261" s="187"/>
      <c r="D261" s="142"/>
      <c r="E261" s="143"/>
      <c r="F261" s="142">
        <v>43208</v>
      </c>
      <c r="G261" s="142">
        <v>43572.000399493409</v>
      </c>
      <c r="H261" s="147" t="str">
        <f t="shared" ca="1" si="24"/>
        <v>EXPIRE</v>
      </c>
      <c r="I261" s="143"/>
      <c r="J261" s="143"/>
      <c r="K261" s="147" t="str">
        <f t="shared" ca="1" si="25"/>
        <v>EXPIRE</v>
      </c>
      <c r="L261" s="143"/>
      <c r="M261" s="143"/>
      <c r="N261" s="147" t="str">
        <f t="shared" ca="1" si="26"/>
        <v>EXPIRE</v>
      </c>
      <c r="O261" s="143"/>
      <c r="P261" s="143"/>
      <c r="Q261" s="147" t="str">
        <f t="shared" ca="1" si="27"/>
        <v>EXPIRE</v>
      </c>
      <c r="R261" s="143"/>
      <c r="S261" s="143"/>
      <c r="T261" s="147" t="str">
        <f t="shared" ca="1" si="28"/>
        <v>EXPIRE</v>
      </c>
      <c r="U261" s="119"/>
      <c r="V261" s="3"/>
      <c r="W261" s="147" t="str">
        <f t="shared" ca="1" si="29"/>
        <v>EXPIRE</v>
      </c>
      <c r="X261" s="96"/>
      <c r="Y261" s="3"/>
      <c r="Z261" s="147" t="str">
        <f t="shared" ca="1" si="30"/>
        <v>EXPIRE</v>
      </c>
      <c r="AA261" s="96"/>
      <c r="AB261" s="3"/>
      <c r="AC261" s="147" t="str">
        <f t="shared" ca="1" si="31"/>
        <v>EXPIRE</v>
      </c>
    </row>
    <row r="262" spans="1:29">
      <c r="A262" s="160">
        <v>266</v>
      </c>
      <c r="B262" s="186"/>
      <c r="C262" s="187"/>
      <c r="D262" s="142"/>
      <c r="E262" s="143"/>
      <c r="F262" s="142">
        <v>43273</v>
      </c>
      <c r="G262" s="142">
        <v>43637.000400707671</v>
      </c>
      <c r="H262" s="147" t="str">
        <f t="shared" ca="1" si="24"/>
        <v>EXPIRE</v>
      </c>
      <c r="I262" s="143"/>
      <c r="J262" s="143"/>
      <c r="K262" s="147" t="str">
        <f t="shared" ca="1" si="25"/>
        <v>EXPIRE</v>
      </c>
      <c r="L262" s="143"/>
      <c r="M262" s="143"/>
      <c r="N262" s="147" t="str">
        <f t="shared" ca="1" si="26"/>
        <v>EXPIRE</v>
      </c>
      <c r="O262" s="143"/>
      <c r="P262" s="143"/>
      <c r="Q262" s="147" t="str">
        <f t="shared" ca="1" si="27"/>
        <v>EXPIRE</v>
      </c>
      <c r="R262" s="143"/>
      <c r="S262" s="143"/>
      <c r="T262" s="147" t="str">
        <f t="shared" ca="1" si="28"/>
        <v>EXPIRE</v>
      </c>
      <c r="U262" s="119"/>
      <c r="V262" s="3"/>
      <c r="W262" s="147" t="str">
        <f t="shared" ca="1" si="29"/>
        <v>EXPIRE</v>
      </c>
      <c r="X262" s="96"/>
      <c r="Y262" s="3"/>
      <c r="Z262" s="147" t="str">
        <f t="shared" ca="1" si="30"/>
        <v>EXPIRE</v>
      </c>
      <c r="AA262" s="96"/>
      <c r="AB262" s="3"/>
      <c r="AC262" s="147" t="str">
        <f t="shared" ca="1" si="31"/>
        <v>EXPIRE</v>
      </c>
    </row>
    <row r="263" spans="1:29">
      <c r="A263" s="160">
        <v>267</v>
      </c>
      <c r="B263" s="186"/>
      <c r="C263" s="187"/>
      <c r="D263" s="142"/>
      <c r="E263" s="143"/>
      <c r="F263" s="142">
        <v>43273</v>
      </c>
      <c r="G263" s="142">
        <v>43637.000401921941</v>
      </c>
      <c r="H263" s="147" t="str">
        <f t="shared" ca="1" si="24"/>
        <v>EXPIRE</v>
      </c>
      <c r="I263" s="143"/>
      <c r="J263" s="143"/>
      <c r="K263" s="147" t="str">
        <f t="shared" ca="1" si="25"/>
        <v>EXPIRE</v>
      </c>
      <c r="L263" s="143"/>
      <c r="M263" s="143"/>
      <c r="N263" s="147" t="str">
        <f t="shared" ca="1" si="26"/>
        <v>EXPIRE</v>
      </c>
      <c r="O263" s="143"/>
      <c r="P263" s="143"/>
      <c r="Q263" s="147" t="str">
        <f t="shared" ca="1" si="27"/>
        <v>EXPIRE</v>
      </c>
      <c r="R263" s="143"/>
      <c r="S263" s="143"/>
      <c r="T263" s="147" t="str">
        <f t="shared" ca="1" si="28"/>
        <v>EXPIRE</v>
      </c>
      <c r="U263" s="119"/>
      <c r="V263" s="3"/>
      <c r="W263" s="147" t="str">
        <f t="shared" ca="1" si="29"/>
        <v>EXPIRE</v>
      </c>
      <c r="X263" s="96"/>
      <c r="Y263" s="3"/>
      <c r="Z263" s="147" t="str">
        <f t="shared" ca="1" si="30"/>
        <v>EXPIRE</v>
      </c>
      <c r="AA263" s="96"/>
      <c r="AB263" s="3"/>
      <c r="AC263" s="147" t="str">
        <f t="shared" ca="1" si="31"/>
        <v>EXPIRE</v>
      </c>
    </row>
    <row r="264" spans="1:29">
      <c r="A264" s="160">
        <v>268</v>
      </c>
      <c r="B264" s="186"/>
      <c r="C264" s="187"/>
      <c r="D264" s="142"/>
      <c r="E264" s="143"/>
      <c r="F264" s="142">
        <v>43273</v>
      </c>
      <c r="G264" s="142">
        <v>43637.000403136204</v>
      </c>
      <c r="H264" s="147" t="str">
        <f t="shared" ca="1" si="24"/>
        <v>EXPIRE</v>
      </c>
      <c r="I264" s="143"/>
      <c r="J264" s="143"/>
      <c r="K264" s="147" t="str">
        <f t="shared" ca="1" si="25"/>
        <v>EXPIRE</v>
      </c>
      <c r="L264" s="143"/>
      <c r="M264" s="143"/>
      <c r="N264" s="147" t="str">
        <f t="shared" ca="1" si="26"/>
        <v>EXPIRE</v>
      </c>
      <c r="O264" s="143"/>
      <c r="P264" s="143"/>
      <c r="Q264" s="147" t="str">
        <f t="shared" ca="1" si="27"/>
        <v>EXPIRE</v>
      </c>
      <c r="R264" s="143"/>
      <c r="S264" s="143"/>
      <c r="T264" s="147" t="str">
        <f t="shared" ca="1" si="28"/>
        <v>EXPIRE</v>
      </c>
      <c r="U264" s="119"/>
      <c r="V264" s="3"/>
      <c r="W264" s="147" t="str">
        <f t="shared" ca="1" si="29"/>
        <v>EXPIRE</v>
      </c>
      <c r="X264" s="96"/>
      <c r="Y264" s="3"/>
      <c r="Z264" s="147" t="str">
        <f t="shared" ca="1" si="30"/>
        <v>EXPIRE</v>
      </c>
      <c r="AA264" s="96"/>
      <c r="AB264" s="3"/>
      <c r="AC264" s="147" t="str">
        <f t="shared" ca="1" si="31"/>
        <v>EXPIRE</v>
      </c>
    </row>
    <row r="265" spans="1:29">
      <c r="A265" s="160">
        <v>270</v>
      </c>
      <c r="B265" s="186"/>
      <c r="C265" s="187"/>
      <c r="D265" s="142"/>
      <c r="E265" s="143"/>
      <c r="F265" s="142">
        <v>43276</v>
      </c>
      <c r="G265" s="142">
        <v>43640.000404350474</v>
      </c>
      <c r="H265" s="147" t="str">
        <f t="shared" ca="1" si="24"/>
        <v>EXPIRE</v>
      </c>
      <c r="I265" s="143"/>
      <c r="J265" s="143"/>
      <c r="K265" s="147" t="str">
        <f t="shared" ca="1" si="25"/>
        <v>EXPIRE</v>
      </c>
      <c r="L265" s="143"/>
      <c r="M265" s="143"/>
      <c r="N265" s="147" t="str">
        <f t="shared" ca="1" si="26"/>
        <v>EXPIRE</v>
      </c>
      <c r="O265" s="143"/>
      <c r="P265" s="143"/>
      <c r="Q265" s="147" t="str">
        <f t="shared" ca="1" si="27"/>
        <v>EXPIRE</v>
      </c>
      <c r="R265" s="143"/>
      <c r="S265" s="143"/>
      <c r="T265" s="147" t="str">
        <f t="shared" ca="1" si="28"/>
        <v>EXPIRE</v>
      </c>
      <c r="U265" s="119"/>
      <c r="V265" s="3"/>
      <c r="W265" s="147" t="str">
        <f t="shared" ca="1" si="29"/>
        <v>EXPIRE</v>
      </c>
      <c r="X265" s="96"/>
      <c r="Y265" s="3"/>
      <c r="Z265" s="147" t="str">
        <f t="shared" ca="1" si="30"/>
        <v>EXPIRE</v>
      </c>
      <c r="AA265" s="96"/>
      <c r="AB265" s="3"/>
      <c r="AC265" s="147" t="str">
        <f t="shared" ca="1" si="31"/>
        <v>EXPIRE</v>
      </c>
    </row>
    <row r="266" spans="1:29">
      <c r="A266" s="160">
        <v>272</v>
      </c>
      <c r="B266" s="186"/>
      <c r="C266" s="187"/>
      <c r="D266" s="142"/>
      <c r="E266" s="143"/>
      <c r="F266" s="142">
        <v>43278</v>
      </c>
      <c r="G266" s="142">
        <v>43642.000405564737</v>
      </c>
      <c r="H266" s="147" t="str">
        <f t="shared" ca="1" si="24"/>
        <v>EXPIRE</v>
      </c>
      <c r="I266" s="143"/>
      <c r="J266" s="143"/>
      <c r="K266" s="147" t="str">
        <f t="shared" ca="1" si="25"/>
        <v>EXPIRE</v>
      </c>
      <c r="L266" s="143"/>
      <c r="M266" s="143"/>
      <c r="N266" s="147" t="str">
        <f t="shared" ca="1" si="26"/>
        <v>EXPIRE</v>
      </c>
      <c r="O266" s="143"/>
      <c r="P266" s="143"/>
      <c r="Q266" s="147" t="str">
        <f t="shared" ca="1" si="27"/>
        <v>EXPIRE</v>
      </c>
      <c r="R266" s="143"/>
      <c r="S266" s="143"/>
      <c r="T266" s="147" t="str">
        <f t="shared" ca="1" si="28"/>
        <v>EXPIRE</v>
      </c>
      <c r="U266" s="119"/>
      <c r="V266" s="3"/>
      <c r="W266" s="147" t="str">
        <f t="shared" ca="1" si="29"/>
        <v>EXPIRE</v>
      </c>
      <c r="X266" s="96"/>
      <c r="Y266" s="3"/>
      <c r="Z266" s="147" t="str">
        <f t="shared" ca="1" si="30"/>
        <v>EXPIRE</v>
      </c>
      <c r="AA266" s="96"/>
      <c r="AB266" s="3"/>
      <c r="AC266" s="147" t="str">
        <f t="shared" ca="1" si="31"/>
        <v>EXPIRE</v>
      </c>
    </row>
    <row r="267" spans="1:29">
      <c r="A267" s="160">
        <v>274</v>
      </c>
      <c r="B267" s="186"/>
      <c r="C267" s="187"/>
      <c r="D267" s="142"/>
      <c r="E267" s="143"/>
      <c r="F267" s="142">
        <v>43277</v>
      </c>
      <c r="G267" s="142">
        <v>43641.000406779</v>
      </c>
      <c r="H267" s="147" t="str">
        <f t="shared" ca="1" si="24"/>
        <v>EXPIRE</v>
      </c>
      <c r="I267" s="143"/>
      <c r="J267" s="143"/>
      <c r="K267" s="147" t="str">
        <f t="shared" ca="1" si="25"/>
        <v>EXPIRE</v>
      </c>
      <c r="L267" s="143"/>
      <c r="M267" s="143"/>
      <c r="N267" s="147" t="str">
        <f t="shared" ca="1" si="26"/>
        <v>EXPIRE</v>
      </c>
      <c r="O267" s="143"/>
      <c r="P267" s="143"/>
      <c r="Q267" s="147" t="str">
        <f t="shared" ca="1" si="27"/>
        <v>EXPIRE</v>
      </c>
      <c r="R267" s="143"/>
      <c r="S267" s="143"/>
      <c r="T267" s="147" t="str">
        <f t="shared" ca="1" si="28"/>
        <v>EXPIRE</v>
      </c>
      <c r="U267" s="119"/>
      <c r="V267" s="3"/>
      <c r="W267" s="147" t="str">
        <f t="shared" ca="1" si="29"/>
        <v>EXPIRE</v>
      </c>
      <c r="X267" s="96"/>
      <c r="Y267" s="3"/>
      <c r="Z267" s="147" t="str">
        <f t="shared" ca="1" si="30"/>
        <v>EXPIRE</v>
      </c>
      <c r="AA267" s="96"/>
      <c r="AB267" s="3"/>
      <c r="AC267" s="147" t="str">
        <f t="shared" ca="1" si="31"/>
        <v>EXPIRE</v>
      </c>
    </row>
    <row r="268" spans="1:29">
      <c r="A268" s="160">
        <v>275</v>
      </c>
      <c r="B268" s="186"/>
      <c r="C268" s="187"/>
      <c r="D268" s="142"/>
      <c r="E268" s="143"/>
      <c r="F268" s="142">
        <v>43279</v>
      </c>
      <c r="G268" s="142">
        <v>43643.00040799327</v>
      </c>
      <c r="H268" s="147" t="str">
        <f t="shared" ref="H268:H331" ca="1" si="32">IF(G268&gt;(($F$2)+30),"VALIDE", "EXPIRE")</f>
        <v>EXPIRE</v>
      </c>
      <c r="I268" s="143"/>
      <c r="J268" s="143"/>
      <c r="K268" s="147" t="str">
        <f t="shared" ref="K268:K331" ca="1" si="33">IF(J268&gt;(($F$2)+30),"VALIDE", "EXPIRE")</f>
        <v>EXPIRE</v>
      </c>
      <c r="L268" s="143"/>
      <c r="M268" s="143"/>
      <c r="N268" s="147" t="str">
        <f t="shared" ref="N268:N331" ca="1" si="34">IF(M268&gt;(($F$2)+30),"VALIDE", "EXPIRE")</f>
        <v>EXPIRE</v>
      </c>
      <c r="O268" s="143"/>
      <c r="P268" s="143"/>
      <c r="Q268" s="147" t="str">
        <f t="shared" ref="Q268:Q331" ca="1" si="35">IF(P268&gt;(($F$2)+30),"VALIDE", "EXPIRE")</f>
        <v>EXPIRE</v>
      </c>
      <c r="R268" s="143"/>
      <c r="S268" s="143"/>
      <c r="T268" s="147" t="str">
        <f t="shared" ref="T268:T331" ca="1" si="36">IF(S268&gt;(($F$2)+30),"VALIDE", "EXPIRE")</f>
        <v>EXPIRE</v>
      </c>
      <c r="U268" s="119"/>
      <c r="V268" s="3"/>
      <c r="W268" s="147" t="str">
        <f t="shared" ref="W268:W331" ca="1" si="37">IF(V268&gt;(($F$2)+30),"VALIDE", "EXPIRE")</f>
        <v>EXPIRE</v>
      </c>
      <c r="X268" s="96"/>
      <c r="Y268" s="3"/>
      <c r="Z268" s="147" t="str">
        <f t="shared" ref="Z268:Z331" ca="1" si="38">IF(Y268&gt;(($F$2)+30),"VALIDE", "EXPIRE")</f>
        <v>EXPIRE</v>
      </c>
      <c r="AA268" s="96"/>
      <c r="AB268" s="3"/>
      <c r="AC268" s="147" t="str">
        <f t="shared" ref="AC268:AC331" ca="1" si="39">IF(AB268&gt;(($F$2)+30),"VALIDE", "EXPIRE")</f>
        <v>EXPIRE</v>
      </c>
    </row>
    <row r="269" spans="1:29">
      <c r="A269" s="160">
        <v>278</v>
      </c>
      <c r="B269" s="186"/>
      <c r="C269" s="187"/>
      <c r="D269" s="142"/>
      <c r="E269" s="143"/>
      <c r="F269" s="142">
        <v>43279</v>
      </c>
      <c r="G269" s="142">
        <v>43643.000409207532</v>
      </c>
      <c r="H269" s="147" t="str">
        <f t="shared" ca="1" si="32"/>
        <v>EXPIRE</v>
      </c>
      <c r="I269" s="143"/>
      <c r="J269" s="143"/>
      <c r="K269" s="147" t="str">
        <f t="shared" ca="1" si="33"/>
        <v>EXPIRE</v>
      </c>
      <c r="L269" s="143"/>
      <c r="M269" s="143"/>
      <c r="N269" s="147" t="str">
        <f t="shared" ca="1" si="34"/>
        <v>EXPIRE</v>
      </c>
      <c r="O269" s="143">
        <v>43483</v>
      </c>
      <c r="P269" s="143">
        <v>44579</v>
      </c>
      <c r="Q269" s="147" t="str">
        <f t="shared" ca="1" si="35"/>
        <v>VALIDE</v>
      </c>
      <c r="R269" s="143"/>
      <c r="S269" s="143"/>
      <c r="T269" s="147" t="str">
        <f t="shared" ca="1" si="36"/>
        <v>EXPIRE</v>
      </c>
      <c r="U269" s="119"/>
      <c r="V269" s="3"/>
      <c r="W269" s="147" t="str">
        <f t="shared" ca="1" si="37"/>
        <v>EXPIRE</v>
      </c>
      <c r="X269" s="96"/>
      <c r="Y269" s="3"/>
      <c r="Z269" s="147" t="str">
        <f t="shared" ca="1" si="38"/>
        <v>EXPIRE</v>
      </c>
      <c r="AA269" s="96"/>
      <c r="AB269" s="3"/>
      <c r="AC269" s="147" t="str">
        <f t="shared" ca="1" si="39"/>
        <v>EXPIRE</v>
      </c>
    </row>
    <row r="270" spans="1:29">
      <c r="A270" s="160">
        <v>279</v>
      </c>
      <c r="B270" s="186"/>
      <c r="C270" s="187"/>
      <c r="D270" s="142"/>
      <c r="E270" s="143"/>
      <c r="F270" s="142">
        <v>43279</v>
      </c>
      <c r="G270" s="142">
        <v>43643.000410421802</v>
      </c>
      <c r="H270" s="147" t="str">
        <f t="shared" ca="1" si="32"/>
        <v>EXPIRE</v>
      </c>
      <c r="I270" s="143"/>
      <c r="J270" s="143"/>
      <c r="K270" s="147" t="str">
        <f t="shared" ca="1" si="33"/>
        <v>EXPIRE</v>
      </c>
      <c r="L270" s="143"/>
      <c r="M270" s="143"/>
      <c r="N270" s="147" t="str">
        <f t="shared" ca="1" si="34"/>
        <v>EXPIRE</v>
      </c>
      <c r="O270" s="143"/>
      <c r="P270" s="143"/>
      <c r="Q270" s="147" t="str">
        <f t="shared" ca="1" si="35"/>
        <v>EXPIRE</v>
      </c>
      <c r="R270" s="143"/>
      <c r="S270" s="143"/>
      <c r="T270" s="147" t="str">
        <f t="shared" ca="1" si="36"/>
        <v>EXPIRE</v>
      </c>
      <c r="U270" s="119"/>
      <c r="V270" s="3"/>
      <c r="W270" s="147" t="str">
        <f t="shared" ca="1" si="37"/>
        <v>EXPIRE</v>
      </c>
      <c r="X270" s="96"/>
      <c r="Y270" s="3"/>
      <c r="Z270" s="147" t="str">
        <f t="shared" ca="1" si="38"/>
        <v>EXPIRE</v>
      </c>
      <c r="AA270" s="96"/>
      <c r="AB270" s="3"/>
      <c r="AC270" s="147" t="str">
        <f t="shared" ca="1" si="39"/>
        <v>EXPIRE</v>
      </c>
    </row>
    <row r="271" spans="1:29">
      <c r="A271" s="160">
        <v>280</v>
      </c>
      <c r="B271" s="186"/>
      <c r="C271" s="187"/>
      <c r="D271" s="142"/>
      <c r="E271" s="143"/>
      <c r="F271" s="142">
        <v>43280</v>
      </c>
      <c r="G271" s="142">
        <v>43644.000411636065</v>
      </c>
      <c r="H271" s="147" t="str">
        <f t="shared" ca="1" si="32"/>
        <v>EXPIRE</v>
      </c>
      <c r="I271" s="143"/>
      <c r="J271" s="143"/>
      <c r="K271" s="147" t="str">
        <f t="shared" ca="1" si="33"/>
        <v>EXPIRE</v>
      </c>
      <c r="L271" s="143"/>
      <c r="M271" s="143"/>
      <c r="N271" s="147" t="str">
        <f t="shared" ca="1" si="34"/>
        <v>EXPIRE</v>
      </c>
      <c r="O271" s="143"/>
      <c r="P271" s="143"/>
      <c r="Q271" s="147" t="str">
        <f t="shared" ca="1" si="35"/>
        <v>EXPIRE</v>
      </c>
      <c r="R271" s="143"/>
      <c r="S271" s="143"/>
      <c r="T271" s="147" t="str">
        <f t="shared" ca="1" si="36"/>
        <v>EXPIRE</v>
      </c>
      <c r="U271" s="119"/>
      <c r="V271" s="3"/>
      <c r="W271" s="147" t="str">
        <f t="shared" ca="1" si="37"/>
        <v>EXPIRE</v>
      </c>
      <c r="X271" s="96"/>
      <c r="Y271" s="3"/>
      <c r="Z271" s="147" t="str">
        <f t="shared" ca="1" si="38"/>
        <v>EXPIRE</v>
      </c>
      <c r="AA271" s="96"/>
      <c r="AB271" s="3"/>
      <c r="AC271" s="147" t="str">
        <f t="shared" ca="1" si="39"/>
        <v>EXPIRE</v>
      </c>
    </row>
    <row r="272" spans="1:29">
      <c r="A272" s="160">
        <v>281</v>
      </c>
      <c r="B272" s="186"/>
      <c r="C272" s="187"/>
      <c r="D272" s="142"/>
      <c r="E272" s="143"/>
      <c r="F272" s="142">
        <v>43283</v>
      </c>
      <c r="G272" s="142">
        <v>43647.000412850328</v>
      </c>
      <c r="H272" s="147" t="str">
        <f t="shared" ca="1" si="32"/>
        <v>EXPIRE</v>
      </c>
      <c r="I272" s="143"/>
      <c r="J272" s="143"/>
      <c r="K272" s="147" t="str">
        <f t="shared" ca="1" si="33"/>
        <v>EXPIRE</v>
      </c>
      <c r="L272" s="143"/>
      <c r="M272" s="143"/>
      <c r="N272" s="147" t="str">
        <f t="shared" ca="1" si="34"/>
        <v>EXPIRE</v>
      </c>
      <c r="O272" s="143"/>
      <c r="P272" s="143"/>
      <c r="Q272" s="147" t="str">
        <f t="shared" ca="1" si="35"/>
        <v>EXPIRE</v>
      </c>
      <c r="R272" s="143"/>
      <c r="S272" s="143"/>
      <c r="T272" s="147" t="str">
        <f t="shared" ca="1" si="36"/>
        <v>EXPIRE</v>
      </c>
      <c r="U272" s="119"/>
      <c r="V272" s="3"/>
      <c r="W272" s="147" t="str">
        <f t="shared" ca="1" si="37"/>
        <v>EXPIRE</v>
      </c>
      <c r="X272" s="96"/>
      <c r="Y272" s="3"/>
      <c r="Z272" s="147" t="str">
        <f t="shared" ca="1" si="38"/>
        <v>EXPIRE</v>
      </c>
      <c r="AA272" s="96"/>
      <c r="AB272" s="3"/>
      <c r="AC272" s="147" t="str">
        <f t="shared" ca="1" si="39"/>
        <v>EXPIRE</v>
      </c>
    </row>
    <row r="273" spans="1:29">
      <c r="A273" s="160">
        <v>283</v>
      </c>
      <c r="B273" s="186"/>
      <c r="C273" s="187"/>
      <c r="D273" s="142"/>
      <c r="E273" s="143"/>
      <c r="F273" s="142">
        <v>43283</v>
      </c>
      <c r="G273" s="142">
        <v>43647.000414064598</v>
      </c>
      <c r="H273" s="147" t="str">
        <f t="shared" ca="1" si="32"/>
        <v>EXPIRE</v>
      </c>
      <c r="I273" s="143"/>
      <c r="J273" s="143"/>
      <c r="K273" s="147" t="str">
        <f t="shared" ca="1" si="33"/>
        <v>EXPIRE</v>
      </c>
      <c r="L273" s="143"/>
      <c r="M273" s="143"/>
      <c r="N273" s="147" t="str">
        <f t="shared" ca="1" si="34"/>
        <v>EXPIRE</v>
      </c>
      <c r="O273" s="143"/>
      <c r="P273" s="143"/>
      <c r="Q273" s="147" t="str">
        <f t="shared" ca="1" si="35"/>
        <v>EXPIRE</v>
      </c>
      <c r="R273" s="143"/>
      <c r="S273" s="143"/>
      <c r="T273" s="147" t="str">
        <f t="shared" ca="1" si="36"/>
        <v>EXPIRE</v>
      </c>
      <c r="U273" s="119"/>
      <c r="V273" s="3"/>
      <c r="W273" s="147" t="str">
        <f t="shared" ca="1" si="37"/>
        <v>EXPIRE</v>
      </c>
      <c r="X273" s="96"/>
      <c r="Y273" s="3"/>
      <c r="Z273" s="147" t="str">
        <f t="shared" ca="1" si="38"/>
        <v>EXPIRE</v>
      </c>
      <c r="AA273" s="96"/>
      <c r="AB273" s="3"/>
      <c r="AC273" s="147" t="str">
        <f t="shared" ca="1" si="39"/>
        <v>EXPIRE</v>
      </c>
    </row>
    <row r="274" spans="1:29">
      <c r="A274" s="160">
        <v>285</v>
      </c>
      <c r="B274" s="186"/>
      <c r="C274" s="187"/>
      <c r="D274" s="142"/>
      <c r="E274" s="143"/>
      <c r="F274" s="142">
        <v>43284</v>
      </c>
      <c r="G274" s="142">
        <v>43648.000415278861</v>
      </c>
      <c r="H274" s="147" t="str">
        <f t="shared" ca="1" si="32"/>
        <v>EXPIRE</v>
      </c>
      <c r="I274" s="143"/>
      <c r="J274" s="143"/>
      <c r="K274" s="147" t="str">
        <f t="shared" ca="1" si="33"/>
        <v>EXPIRE</v>
      </c>
      <c r="L274" s="143"/>
      <c r="M274" s="143"/>
      <c r="N274" s="147" t="str">
        <f t="shared" ca="1" si="34"/>
        <v>EXPIRE</v>
      </c>
      <c r="O274" s="143"/>
      <c r="P274" s="143"/>
      <c r="Q274" s="147" t="str">
        <f t="shared" ca="1" si="35"/>
        <v>EXPIRE</v>
      </c>
      <c r="R274" s="143"/>
      <c r="S274" s="143"/>
      <c r="T274" s="147" t="str">
        <f t="shared" ca="1" si="36"/>
        <v>EXPIRE</v>
      </c>
      <c r="U274" s="119"/>
      <c r="V274" s="3"/>
      <c r="W274" s="147" t="str">
        <f t="shared" ca="1" si="37"/>
        <v>EXPIRE</v>
      </c>
      <c r="X274" s="96"/>
      <c r="Y274" s="3"/>
      <c r="Z274" s="147" t="str">
        <f t="shared" ca="1" si="38"/>
        <v>EXPIRE</v>
      </c>
      <c r="AA274" s="96"/>
      <c r="AB274" s="3"/>
      <c r="AC274" s="147" t="str">
        <f t="shared" ca="1" si="39"/>
        <v>EXPIRE</v>
      </c>
    </row>
    <row r="275" spans="1:29">
      <c r="A275" s="160">
        <v>287</v>
      </c>
      <c r="B275" s="186"/>
      <c r="C275" s="187"/>
      <c r="D275" s="142"/>
      <c r="E275" s="143"/>
      <c r="F275" s="142">
        <v>43285</v>
      </c>
      <c r="G275" s="142">
        <v>43649.000416493131</v>
      </c>
      <c r="H275" s="147" t="str">
        <f t="shared" ca="1" si="32"/>
        <v>EXPIRE</v>
      </c>
      <c r="I275" s="143"/>
      <c r="J275" s="143"/>
      <c r="K275" s="147" t="str">
        <f t="shared" ca="1" si="33"/>
        <v>EXPIRE</v>
      </c>
      <c r="L275" s="143"/>
      <c r="M275" s="143"/>
      <c r="N275" s="147" t="str">
        <f t="shared" ca="1" si="34"/>
        <v>EXPIRE</v>
      </c>
      <c r="O275" s="143"/>
      <c r="P275" s="143"/>
      <c r="Q275" s="147" t="str">
        <f t="shared" ca="1" si="35"/>
        <v>EXPIRE</v>
      </c>
      <c r="R275" s="143"/>
      <c r="S275" s="143"/>
      <c r="T275" s="147" t="str">
        <f t="shared" ca="1" si="36"/>
        <v>EXPIRE</v>
      </c>
      <c r="U275" s="119"/>
      <c r="V275" s="3"/>
      <c r="W275" s="147" t="str">
        <f t="shared" ca="1" si="37"/>
        <v>EXPIRE</v>
      </c>
      <c r="X275" s="96"/>
      <c r="Y275" s="3"/>
      <c r="Z275" s="147" t="str">
        <f t="shared" ca="1" si="38"/>
        <v>EXPIRE</v>
      </c>
      <c r="AA275" s="96"/>
      <c r="AB275" s="3"/>
      <c r="AC275" s="147" t="str">
        <f t="shared" ca="1" si="39"/>
        <v>EXPIRE</v>
      </c>
    </row>
    <row r="276" spans="1:29">
      <c r="A276" s="160">
        <v>288</v>
      </c>
      <c r="B276" s="186"/>
      <c r="C276" s="187"/>
      <c r="D276" s="142"/>
      <c r="E276" s="143"/>
      <c r="F276" s="142">
        <v>43285</v>
      </c>
      <c r="G276" s="142">
        <v>43649.000417707393</v>
      </c>
      <c r="H276" s="147" t="str">
        <f t="shared" ca="1" si="32"/>
        <v>EXPIRE</v>
      </c>
      <c r="I276" s="143"/>
      <c r="J276" s="143"/>
      <c r="K276" s="147" t="str">
        <f t="shared" ca="1" si="33"/>
        <v>EXPIRE</v>
      </c>
      <c r="L276" s="143"/>
      <c r="M276" s="143"/>
      <c r="N276" s="147" t="str">
        <f t="shared" ca="1" si="34"/>
        <v>EXPIRE</v>
      </c>
      <c r="O276" s="143"/>
      <c r="P276" s="143"/>
      <c r="Q276" s="147" t="str">
        <f t="shared" ca="1" si="35"/>
        <v>EXPIRE</v>
      </c>
      <c r="R276" s="143"/>
      <c r="S276" s="143"/>
      <c r="T276" s="147" t="str">
        <f t="shared" ca="1" si="36"/>
        <v>EXPIRE</v>
      </c>
      <c r="U276" s="119"/>
      <c r="V276" s="3"/>
      <c r="W276" s="147" t="str">
        <f t="shared" ca="1" si="37"/>
        <v>EXPIRE</v>
      </c>
      <c r="X276" s="96"/>
      <c r="Y276" s="3"/>
      <c r="Z276" s="147" t="str">
        <f t="shared" ca="1" si="38"/>
        <v>EXPIRE</v>
      </c>
      <c r="AA276" s="96"/>
      <c r="AB276" s="3"/>
      <c r="AC276" s="147" t="str">
        <f t="shared" ca="1" si="39"/>
        <v>EXPIRE</v>
      </c>
    </row>
    <row r="277" spans="1:29">
      <c r="A277" s="160">
        <v>290</v>
      </c>
      <c r="B277" s="186"/>
      <c r="C277" s="187"/>
      <c r="D277" s="142"/>
      <c r="E277" s="143"/>
      <c r="F277" s="142">
        <v>43287</v>
      </c>
      <c r="G277" s="142">
        <v>43651.000418921656</v>
      </c>
      <c r="H277" s="147" t="str">
        <f t="shared" ca="1" si="32"/>
        <v>EXPIRE</v>
      </c>
      <c r="I277" s="143"/>
      <c r="J277" s="143"/>
      <c r="K277" s="147" t="str">
        <f t="shared" ca="1" si="33"/>
        <v>EXPIRE</v>
      </c>
      <c r="L277" s="143"/>
      <c r="M277" s="143"/>
      <c r="N277" s="147" t="str">
        <f t="shared" ca="1" si="34"/>
        <v>EXPIRE</v>
      </c>
      <c r="O277" s="143"/>
      <c r="P277" s="143"/>
      <c r="Q277" s="147" t="str">
        <f t="shared" ca="1" si="35"/>
        <v>EXPIRE</v>
      </c>
      <c r="R277" s="143"/>
      <c r="S277" s="143"/>
      <c r="T277" s="147" t="str">
        <f t="shared" ca="1" si="36"/>
        <v>EXPIRE</v>
      </c>
      <c r="U277" s="119"/>
      <c r="V277" s="3"/>
      <c r="W277" s="147" t="str">
        <f t="shared" ca="1" si="37"/>
        <v>EXPIRE</v>
      </c>
      <c r="X277" s="96"/>
      <c r="Y277" s="3"/>
      <c r="Z277" s="147" t="str">
        <f t="shared" ca="1" si="38"/>
        <v>EXPIRE</v>
      </c>
      <c r="AA277" s="96"/>
      <c r="AB277" s="3"/>
      <c r="AC277" s="147" t="str">
        <f t="shared" ca="1" si="39"/>
        <v>EXPIRE</v>
      </c>
    </row>
    <row r="278" spans="1:29">
      <c r="A278" s="160">
        <v>292</v>
      </c>
      <c r="B278" s="186"/>
      <c r="C278" s="187"/>
      <c r="D278" s="142"/>
      <c r="E278" s="143"/>
      <c r="F278" s="142">
        <v>43287</v>
      </c>
      <c r="G278" s="142">
        <v>43651.000420135926</v>
      </c>
      <c r="H278" s="147" t="str">
        <f t="shared" ca="1" si="32"/>
        <v>EXPIRE</v>
      </c>
      <c r="I278" s="143"/>
      <c r="J278" s="143"/>
      <c r="K278" s="147" t="str">
        <f t="shared" ca="1" si="33"/>
        <v>EXPIRE</v>
      </c>
      <c r="L278" s="143"/>
      <c r="M278" s="143"/>
      <c r="N278" s="147" t="str">
        <f t="shared" ca="1" si="34"/>
        <v>EXPIRE</v>
      </c>
      <c r="O278" s="143"/>
      <c r="P278" s="143"/>
      <c r="Q278" s="147" t="str">
        <f t="shared" ca="1" si="35"/>
        <v>EXPIRE</v>
      </c>
      <c r="R278" s="143"/>
      <c r="S278" s="143"/>
      <c r="T278" s="147" t="str">
        <f t="shared" ca="1" si="36"/>
        <v>EXPIRE</v>
      </c>
      <c r="U278" s="119"/>
      <c r="V278" s="3"/>
      <c r="W278" s="147" t="str">
        <f t="shared" ca="1" si="37"/>
        <v>EXPIRE</v>
      </c>
      <c r="X278" s="96"/>
      <c r="Y278" s="3"/>
      <c r="Z278" s="147" t="str">
        <f t="shared" ca="1" si="38"/>
        <v>EXPIRE</v>
      </c>
      <c r="AA278" s="96"/>
      <c r="AB278" s="3"/>
      <c r="AC278" s="147" t="str">
        <f t="shared" ca="1" si="39"/>
        <v>EXPIRE</v>
      </c>
    </row>
    <row r="279" spans="1:29">
      <c r="A279" s="160">
        <v>293</v>
      </c>
      <c r="B279" s="186"/>
      <c r="C279" s="187"/>
      <c r="D279" s="142"/>
      <c r="E279" s="143"/>
      <c r="F279" s="142">
        <v>43291</v>
      </c>
      <c r="G279" s="142">
        <v>43655.000421350189</v>
      </c>
      <c r="H279" s="147" t="str">
        <f t="shared" ca="1" si="32"/>
        <v>EXPIRE</v>
      </c>
      <c r="I279" s="143"/>
      <c r="J279" s="143"/>
      <c r="K279" s="147" t="str">
        <f t="shared" ca="1" si="33"/>
        <v>EXPIRE</v>
      </c>
      <c r="L279" s="143"/>
      <c r="M279" s="143"/>
      <c r="N279" s="147" t="str">
        <f t="shared" ca="1" si="34"/>
        <v>EXPIRE</v>
      </c>
      <c r="O279" s="143"/>
      <c r="P279" s="143"/>
      <c r="Q279" s="147" t="str">
        <f t="shared" ca="1" si="35"/>
        <v>EXPIRE</v>
      </c>
      <c r="R279" s="143"/>
      <c r="S279" s="143"/>
      <c r="T279" s="147" t="str">
        <f t="shared" ca="1" si="36"/>
        <v>EXPIRE</v>
      </c>
      <c r="U279" s="119"/>
      <c r="V279" s="3"/>
      <c r="W279" s="147" t="str">
        <f t="shared" ca="1" si="37"/>
        <v>EXPIRE</v>
      </c>
      <c r="X279" s="96"/>
      <c r="Y279" s="3"/>
      <c r="Z279" s="147" t="str">
        <f t="shared" ca="1" si="38"/>
        <v>EXPIRE</v>
      </c>
      <c r="AA279" s="96"/>
      <c r="AB279" s="3"/>
      <c r="AC279" s="147" t="str">
        <f t="shared" ca="1" si="39"/>
        <v>EXPIRE</v>
      </c>
    </row>
    <row r="280" spans="1:29">
      <c r="A280" s="160">
        <v>294</v>
      </c>
      <c r="B280" s="186"/>
      <c r="C280" s="187"/>
      <c r="D280" s="142"/>
      <c r="E280" s="143"/>
      <c r="F280" s="142">
        <v>43291</v>
      </c>
      <c r="G280" s="142">
        <v>43655.000422564459</v>
      </c>
      <c r="H280" s="147" t="str">
        <f t="shared" ca="1" si="32"/>
        <v>EXPIRE</v>
      </c>
      <c r="I280" s="143"/>
      <c r="J280" s="143"/>
      <c r="K280" s="147" t="str">
        <f t="shared" ca="1" si="33"/>
        <v>EXPIRE</v>
      </c>
      <c r="L280" s="143"/>
      <c r="M280" s="143"/>
      <c r="N280" s="147" t="str">
        <f t="shared" ca="1" si="34"/>
        <v>EXPIRE</v>
      </c>
      <c r="O280" s="143"/>
      <c r="P280" s="143"/>
      <c r="Q280" s="147" t="str">
        <f t="shared" ca="1" si="35"/>
        <v>EXPIRE</v>
      </c>
      <c r="R280" s="143"/>
      <c r="S280" s="143"/>
      <c r="T280" s="147" t="str">
        <f t="shared" ca="1" si="36"/>
        <v>EXPIRE</v>
      </c>
      <c r="U280" s="119"/>
      <c r="V280" s="3"/>
      <c r="W280" s="147" t="str">
        <f t="shared" ca="1" si="37"/>
        <v>EXPIRE</v>
      </c>
      <c r="X280" s="96"/>
      <c r="Y280" s="3"/>
      <c r="Z280" s="147" t="str">
        <f t="shared" ca="1" si="38"/>
        <v>EXPIRE</v>
      </c>
      <c r="AA280" s="96"/>
      <c r="AB280" s="3"/>
      <c r="AC280" s="147" t="str">
        <f t="shared" ca="1" si="39"/>
        <v>EXPIRE</v>
      </c>
    </row>
    <row r="281" spans="1:29">
      <c r="A281" s="160">
        <v>297</v>
      </c>
      <c r="B281" s="186"/>
      <c r="C281" s="187"/>
      <c r="D281" s="142"/>
      <c r="E281" s="143"/>
      <c r="F281" s="142">
        <v>43291</v>
      </c>
      <c r="G281" s="142">
        <v>43655.000423778722</v>
      </c>
      <c r="H281" s="147" t="str">
        <f t="shared" ca="1" si="32"/>
        <v>EXPIRE</v>
      </c>
      <c r="I281" s="143"/>
      <c r="J281" s="143"/>
      <c r="K281" s="147" t="str">
        <f t="shared" ca="1" si="33"/>
        <v>EXPIRE</v>
      </c>
      <c r="L281" s="143"/>
      <c r="M281" s="143"/>
      <c r="N281" s="147" t="str">
        <f t="shared" ca="1" si="34"/>
        <v>EXPIRE</v>
      </c>
      <c r="O281" s="143"/>
      <c r="P281" s="143"/>
      <c r="Q281" s="147" t="str">
        <f t="shared" ca="1" si="35"/>
        <v>EXPIRE</v>
      </c>
      <c r="R281" s="143"/>
      <c r="S281" s="143"/>
      <c r="T281" s="147" t="str">
        <f t="shared" ca="1" si="36"/>
        <v>EXPIRE</v>
      </c>
      <c r="U281" s="119"/>
      <c r="V281" s="3"/>
      <c r="W281" s="147" t="str">
        <f t="shared" ca="1" si="37"/>
        <v>EXPIRE</v>
      </c>
      <c r="X281" s="96"/>
      <c r="Y281" s="3"/>
      <c r="Z281" s="147" t="str">
        <f t="shared" ca="1" si="38"/>
        <v>EXPIRE</v>
      </c>
      <c r="AA281" s="96"/>
      <c r="AB281" s="3"/>
      <c r="AC281" s="147" t="str">
        <f t="shared" ca="1" si="39"/>
        <v>EXPIRE</v>
      </c>
    </row>
    <row r="282" spans="1:29">
      <c r="A282" s="160">
        <v>298</v>
      </c>
      <c r="B282" s="186"/>
      <c r="C282" s="187"/>
      <c r="D282" s="142"/>
      <c r="E282" s="143"/>
      <c r="F282" s="142">
        <v>43291</v>
      </c>
      <c r="G282" s="142">
        <v>43655.000424992984</v>
      </c>
      <c r="H282" s="147" t="str">
        <f t="shared" ca="1" si="32"/>
        <v>EXPIRE</v>
      </c>
      <c r="I282" s="143"/>
      <c r="J282" s="143"/>
      <c r="K282" s="147" t="str">
        <f t="shared" ca="1" si="33"/>
        <v>EXPIRE</v>
      </c>
      <c r="L282" s="143"/>
      <c r="M282" s="143"/>
      <c r="N282" s="147" t="str">
        <f t="shared" ca="1" si="34"/>
        <v>EXPIRE</v>
      </c>
      <c r="O282" s="143"/>
      <c r="P282" s="143"/>
      <c r="Q282" s="147" t="str">
        <f t="shared" ca="1" si="35"/>
        <v>EXPIRE</v>
      </c>
      <c r="R282" s="143"/>
      <c r="S282" s="143"/>
      <c r="T282" s="147" t="str">
        <f t="shared" ca="1" si="36"/>
        <v>EXPIRE</v>
      </c>
      <c r="U282" s="119"/>
      <c r="V282" s="3"/>
      <c r="W282" s="147" t="str">
        <f t="shared" ca="1" si="37"/>
        <v>EXPIRE</v>
      </c>
      <c r="X282" s="96"/>
      <c r="Y282" s="3"/>
      <c r="Z282" s="147" t="str">
        <f t="shared" ca="1" si="38"/>
        <v>EXPIRE</v>
      </c>
      <c r="AA282" s="96"/>
      <c r="AB282" s="3"/>
      <c r="AC282" s="147" t="str">
        <f t="shared" ca="1" si="39"/>
        <v>EXPIRE</v>
      </c>
    </row>
    <row r="283" spans="1:29">
      <c r="A283" s="160">
        <v>299</v>
      </c>
      <c r="B283" s="186"/>
      <c r="C283" s="187"/>
      <c r="D283" s="142"/>
      <c r="E283" s="143"/>
      <c r="F283" s="142">
        <v>43292</v>
      </c>
      <c r="G283" s="142">
        <v>43656.000426207254</v>
      </c>
      <c r="H283" s="147" t="str">
        <f t="shared" ca="1" si="32"/>
        <v>EXPIRE</v>
      </c>
      <c r="I283" s="143"/>
      <c r="J283" s="143"/>
      <c r="K283" s="147" t="str">
        <f t="shared" ca="1" si="33"/>
        <v>EXPIRE</v>
      </c>
      <c r="L283" s="143"/>
      <c r="M283" s="143"/>
      <c r="N283" s="147" t="str">
        <f t="shared" ca="1" si="34"/>
        <v>EXPIRE</v>
      </c>
      <c r="O283" s="143"/>
      <c r="P283" s="143"/>
      <c r="Q283" s="147" t="str">
        <f t="shared" ca="1" si="35"/>
        <v>EXPIRE</v>
      </c>
      <c r="R283" s="143"/>
      <c r="S283" s="143"/>
      <c r="T283" s="147" t="str">
        <f t="shared" ca="1" si="36"/>
        <v>EXPIRE</v>
      </c>
      <c r="U283" s="119"/>
      <c r="V283" s="3"/>
      <c r="W283" s="147" t="str">
        <f t="shared" ca="1" si="37"/>
        <v>EXPIRE</v>
      </c>
      <c r="X283" s="96"/>
      <c r="Y283" s="3"/>
      <c r="Z283" s="147" t="str">
        <f t="shared" ca="1" si="38"/>
        <v>EXPIRE</v>
      </c>
      <c r="AA283" s="96"/>
      <c r="AB283" s="3"/>
      <c r="AC283" s="147" t="str">
        <f t="shared" ca="1" si="39"/>
        <v>EXPIRE</v>
      </c>
    </row>
    <row r="284" spans="1:29">
      <c r="A284" s="160">
        <v>300</v>
      </c>
      <c r="B284" s="186"/>
      <c r="C284" s="187"/>
      <c r="D284" s="142"/>
      <c r="E284" s="143"/>
      <c r="F284" s="142">
        <v>43292</v>
      </c>
      <c r="G284" s="142">
        <v>43656.000427421517</v>
      </c>
      <c r="H284" s="147" t="str">
        <f t="shared" ca="1" si="32"/>
        <v>EXPIRE</v>
      </c>
      <c r="I284" s="143"/>
      <c r="J284" s="143"/>
      <c r="K284" s="147" t="str">
        <f t="shared" ca="1" si="33"/>
        <v>EXPIRE</v>
      </c>
      <c r="L284" s="143"/>
      <c r="M284" s="143"/>
      <c r="N284" s="147" t="str">
        <f t="shared" ca="1" si="34"/>
        <v>EXPIRE</v>
      </c>
      <c r="O284" s="143"/>
      <c r="P284" s="143"/>
      <c r="Q284" s="147" t="str">
        <f t="shared" ca="1" si="35"/>
        <v>EXPIRE</v>
      </c>
      <c r="R284" s="143"/>
      <c r="S284" s="143"/>
      <c r="T284" s="147" t="str">
        <f t="shared" ca="1" si="36"/>
        <v>EXPIRE</v>
      </c>
      <c r="U284" s="119"/>
      <c r="V284" s="3"/>
      <c r="W284" s="147" t="str">
        <f t="shared" ca="1" si="37"/>
        <v>EXPIRE</v>
      </c>
      <c r="X284" s="96"/>
      <c r="Y284" s="3"/>
      <c r="Z284" s="147" t="str">
        <f t="shared" ca="1" si="38"/>
        <v>EXPIRE</v>
      </c>
      <c r="AA284" s="96"/>
      <c r="AB284" s="3"/>
      <c r="AC284" s="147" t="str">
        <f t="shared" ca="1" si="39"/>
        <v>EXPIRE</v>
      </c>
    </row>
    <row r="285" spans="1:29">
      <c r="A285" s="160">
        <v>301</v>
      </c>
      <c r="B285" s="186"/>
      <c r="C285" s="187"/>
      <c r="D285" s="142"/>
      <c r="E285" s="143"/>
      <c r="F285" s="142">
        <v>43297</v>
      </c>
      <c r="G285" s="142">
        <v>43661.000428635787</v>
      </c>
      <c r="H285" s="147" t="str">
        <f t="shared" ca="1" si="32"/>
        <v>EXPIRE</v>
      </c>
      <c r="I285" s="143"/>
      <c r="J285" s="143"/>
      <c r="K285" s="147" t="str">
        <f t="shared" ca="1" si="33"/>
        <v>EXPIRE</v>
      </c>
      <c r="L285" s="143"/>
      <c r="M285" s="143"/>
      <c r="N285" s="147" t="str">
        <f t="shared" ca="1" si="34"/>
        <v>EXPIRE</v>
      </c>
      <c r="O285" s="143"/>
      <c r="P285" s="143"/>
      <c r="Q285" s="147" t="str">
        <f t="shared" ca="1" si="35"/>
        <v>EXPIRE</v>
      </c>
      <c r="R285" s="143"/>
      <c r="S285" s="143"/>
      <c r="T285" s="147" t="str">
        <f t="shared" ca="1" si="36"/>
        <v>EXPIRE</v>
      </c>
      <c r="U285" s="119"/>
      <c r="V285" s="3"/>
      <c r="W285" s="147" t="str">
        <f t="shared" ca="1" si="37"/>
        <v>EXPIRE</v>
      </c>
      <c r="X285" s="96"/>
      <c r="Y285" s="3"/>
      <c r="Z285" s="147" t="str">
        <f t="shared" ca="1" si="38"/>
        <v>EXPIRE</v>
      </c>
      <c r="AA285" s="96"/>
      <c r="AB285" s="3"/>
      <c r="AC285" s="147" t="str">
        <f t="shared" ca="1" si="39"/>
        <v>EXPIRE</v>
      </c>
    </row>
    <row r="286" spans="1:29">
      <c r="A286" s="160">
        <v>302</v>
      </c>
      <c r="B286" s="186"/>
      <c r="C286" s="187"/>
      <c r="D286" s="142"/>
      <c r="E286" s="143"/>
      <c r="F286" s="142">
        <v>43297</v>
      </c>
      <c r="G286" s="142">
        <v>43661.00042985005</v>
      </c>
      <c r="H286" s="147" t="str">
        <f t="shared" ca="1" si="32"/>
        <v>EXPIRE</v>
      </c>
      <c r="I286" s="143"/>
      <c r="J286" s="143"/>
      <c r="K286" s="147" t="str">
        <f t="shared" ca="1" si="33"/>
        <v>EXPIRE</v>
      </c>
      <c r="L286" s="143"/>
      <c r="M286" s="143"/>
      <c r="N286" s="147" t="str">
        <f t="shared" ca="1" si="34"/>
        <v>EXPIRE</v>
      </c>
      <c r="O286" s="143"/>
      <c r="P286" s="143"/>
      <c r="Q286" s="147" t="str">
        <f t="shared" ca="1" si="35"/>
        <v>EXPIRE</v>
      </c>
      <c r="R286" s="143"/>
      <c r="S286" s="143"/>
      <c r="T286" s="147" t="str">
        <f t="shared" ca="1" si="36"/>
        <v>EXPIRE</v>
      </c>
      <c r="U286" s="119"/>
      <c r="V286" s="3"/>
      <c r="W286" s="147" t="str">
        <f t="shared" ca="1" si="37"/>
        <v>EXPIRE</v>
      </c>
      <c r="X286" s="96"/>
      <c r="Y286" s="3"/>
      <c r="Z286" s="147" t="str">
        <f t="shared" ca="1" si="38"/>
        <v>EXPIRE</v>
      </c>
      <c r="AA286" s="96"/>
      <c r="AB286" s="3"/>
      <c r="AC286" s="147" t="str">
        <f t="shared" ca="1" si="39"/>
        <v>EXPIRE</v>
      </c>
    </row>
    <row r="287" spans="1:29">
      <c r="A287" s="160">
        <v>303</v>
      </c>
      <c r="B287" s="186"/>
      <c r="C287" s="187"/>
      <c r="D287" s="142"/>
      <c r="E287" s="143"/>
      <c r="F287" s="142">
        <v>43297</v>
      </c>
      <c r="G287" s="142">
        <v>43661.000431064313</v>
      </c>
      <c r="H287" s="147" t="str">
        <f t="shared" ca="1" si="32"/>
        <v>EXPIRE</v>
      </c>
      <c r="I287" s="143"/>
      <c r="J287" s="143"/>
      <c r="K287" s="147" t="str">
        <f t="shared" ca="1" si="33"/>
        <v>EXPIRE</v>
      </c>
      <c r="L287" s="143"/>
      <c r="M287" s="143"/>
      <c r="N287" s="147" t="str">
        <f t="shared" ca="1" si="34"/>
        <v>EXPIRE</v>
      </c>
      <c r="O287" s="143"/>
      <c r="P287" s="143"/>
      <c r="Q287" s="147" t="str">
        <f t="shared" ca="1" si="35"/>
        <v>EXPIRE</v>
      </c>
      <c r="R287" s="143"/>
      <c r="S287" s="143"/>
      <c r="T287" s="147" t="str">
        <f t="shared" ca="1" si="36"/>
        <v>EXPIRE</v>
      </c>
      <c r="U287" s="119"/>
      <c r="V287" s="3"/>
      <c r="W287" s="147" t="str">
        <f t="shared" ca="1" si="37"/>
        <v>EXPIRE</v>
      </c>
      <c r="X287" s="96"/>
      <c r="Y287" s="3"/>
      <c r="Z287" s="147" t="str">
        <f t="shared" ca="1" si="38"/>
        <v>EXPIRE</v>
      </c>
      <c r="AA287" s="96"/>
      <c r="AB287" s="3"/>
      <c r="AC287" s="147" t="str">
        <f t="shared" ca="1" si="39"/>
        <v>EXPIRE</v>
      </c>
    </row>
    <row r="288" spans="1:29">
      <c r="A288" s="160">
        <v>304</v>
      </c>
      <c r="B288" s="186"/>
      <c r="C288" s="187"/>
      <c r="D288" s="142"/>
      <c r="E288" s="143"/>
      <c r="F288" s="142">
        <v>43299</v>
      </c>
      <c r="G288" s="142">
        <v>43663.000432278583</v>
      </c>
      <c r="H288" s="147" t="str">
        <f t="shared" ca="1" si="32"/>
        <v>EXPIRE</v>
      </c>
      <c r="I288" s="143"/>
      <c r="J288" s="143"/>
      <c r="K288" s="147" t="str">
        <f t="shared" ca="1" si="33"/>
        <v>EXPIRE</v>
      </c>
      <c r="L288" s="143"/>
      <c r="M288" s="143"/>
      <c r="N288" s="147" t="str">
        <f t="shared" ca="1" si="34"/>
        <v>EXPIRE</v>
      </c>
      <c r="O288" s="143"/>
      <c r="P288" s="143"/>
      <c r="Q288" s="147" t="str">
        <f t="shared" ca="1" si="35"/>
        <v>EXPIRE</v>
      </c>
      <c r="R288" s="143"/>
      <c r="S288" s="143"/>
      <c r="T288" s="147" t="str">
        <f t="shared" ca="1" si="36"/>
        <v>EXPIRE</v>
      </c>
      <c r="U288" s="119"/>
      <c r="V288" s="3"/>
      <c r="W288" s="147" t="str">
        <f t="shared" ca="1" si="37"/>
        <v>EXPIRE</v>
      </c>
      <c r="X288" s="96"/>
      <c r="Y288" s="3"/>
      <c r="Z288" s="147" t="str">
        <f t="shared" ca="1" si="38"/>
        <v>EXPIRE</v>
      </c>
      <c r="AA288" s="96"/>
      <c r="AB288" s="3"/>
      <c r="AC288" s="147" t="str">
        <f t="shared" ca="1" si="39"/>
        <v>EXPIRE</v>
      </c>
    </row>
    <row r="289" spans="1:29">
      <c r="A289" s="160">
        <v>305</v>
      </c>
      <c r="B289" s="186"/>
      <c r="C289" s="187"/>
      <c r="D289" s="142"/>
      <c r="E289" s="143"/>
      <c r="F289" s="142">
        <v>43300</v>
      </c>
      <c r="G289" s="142">
        <v>43664.000433492845</v>
      </c>
      <c r="H289" s="147" t="str">
        <f t="shared" ca="1" si="32"/>
        <v>EXPIRE</v>
      </c>
      <c r="I289" s="143"/>
      <c r="J289" s="143"/>
      <c r="K289" s="147" t="str">
        <f t="shared" ca="1" si="33"/>
        <v>EXPIRE</v>
      </c>
      <c r="L289" s="143"/>
      <c r="M289" s="143"/>
      <c r="N289" s="147" t="str">
        <f t="shared" ca="1" si="34"/>
        <v>EXPIRE</v>
      </c>
      <c r="O289" s="143"/>
      <c r="P289" s="143"/>
      <c r="Q289" s="147" t="str">
        <f t="shared" ca="1" si="35"/>
        <v>EXPIRE</v>
      </c>
      <c r="R289" s="143"/>
      <c r="S289" s="143"/>
      <c r="T289" s="147" t="str">
        <f t="shared" ca="1" si="36"/>
        <v>EXPIRE</v>
      </c>
      <c r="U289" s="119"/>
      <c r="V289" s="3"/>
      <c r="W289" s="147" t="str">
        <f t="shared" ca="1" si="37"/>
        <v>EXPIRE</v>
      </c>
      <c r="X289" s="96"/>
      <c r="Y289" s="3"/>
      <c r="Z289" s="147" t="str">
        <f t="shared" ca="1" si="38"/>
        <v>EXPIRE</v>
      </c>
      <c r="AA289" s="96"/>
      <c r="AB289" s="3"/>
      <c r="AC289" s="147" t="str">
        <f t="shared" ca="1" si="39"/>
        <v>EXPIRE</v>
      </c>
    </row>
    <row r="290" spans="1:29">
      <c r="A290" s="160">
        <v>308</v>
      </c>
      <c r="B290" s="186"/>
      <c r="C290" s="187"/>
      <c r="D290" s="142"/>
      <c r="E290" s="143"/>
      <c r="F290" s="142">
        <v>43301</v>
      </c>
      <c r="G290" s="142">
        <v>43665.000435921378</v>
      </c>
      <c r="H290" s="147" t="str">
        <f t="shared" ca="1" si="32"/>
        <v>EXPIRE</v>
      </c>
      <c r="I290" s="143"/>
      <c r="J290" s="143"/>
      <c r="K290" s="147" t="str">
        <f t="shared" ca="1" si="33"/>
        <v>EXPIRE</v>
      </c>
      <c r="L290" s="143"/>
      <c r="M290" s="143"/>
      <c r="N290" s="147" t="str">
        <f t="shared" ca="1" si="34"/>
        <v>EXPIRE</v>
      </c>
      <c r="O290" s="143"/>
      <c r="P290" s="143"/>
      <c r="Q290" s="147" t="str">
        <f t="shared" ca="1" si="35"/>
        <v>EXPIRE</v>
      </c>
      <c r="R290" s="143"/>
      <c r="S290" s="143"/>
      <c r="T290" s="147" t="str">
        <f t="shared" ca="1" si="36"/>
        <v>EXPIRE</v>
      </c>
      <c r="U290" s="119"/>
      <c r="V290" s="3"/>
      <c r="W290" s="147" t="str">
        <f t="shared" ca="1" si="37"/>
        <v>EXPIRE</v>
      </c>
      <c r="X290" s="96"/>
      <c r="Y290" s="3"/>
      <c r="Z290" s="147" t="str">
        <f t="shared" ca="1" si="38"/>
        <v>EXPIRE</v>
      </c>
      <c r="AA290" s="96"/>
      <c r="AB290" s="3"/>
      <c r="AC290" s="147" t="str">
        <f t="shared" ca="1" si="39"/>
        <v>EXPIRE</v>
      </c>
    </row>
    <row r="291" spans="1:29">
      <c r="A291" s="160">
        <v>309</v>
      </c>
      <c r="B291" s="186"/>
      <c r="C291" s="187"/>
      <c r="D291" s="142"/>
      <c r="E291" s="143"/>
      <c r="F291" s="142">
        <v>43301</v>
      </c>
      <c r="G291" s="142">
        <v>43665.000437135641</v>
      </c>
      <c r="H291" s="147" t="str">
        <f t="shared" ca="1" si="32"/>
        <v>EXPIRE</v>
      </c>
      <c r="I291" s="143"/>
      <c r="J291" s="143"/>
      <c r="K291" s="147" t="str">
        <f t="shared" ca="1" si="33"/>
        <v>EXPIRE</v>
      </c>
      <c r="L291" s="143"/>
      <c r="M291" s="143"/>
      <c r="N291" s="147" t="str">
        <f t="shared" ca="1" si="34"/>
        <v>EXPIRE</v>
      </c>
      <c r="O291" s="143"/>
      <c r="P291" s="143"/>
      <c r="Q291" s="147" t="str">
        <f t="shared" ca="1" si="35"/>
        <v>EXPIRE</v>
      </c>
      <c r="R291" s="143"/>
      <c r="S291" s="143"/>
      <c r="T291" s="147" t="str">
        <f t="shared" ca="1" si="36"/>
        <v>EXPIRE</v>
      </c>
      <c r="U291" s="119"/>
      <c r="V291" s="3"/>
      <c r="W291" s="147" t="str">
        <f t="shared" ca="1" si="37"/>
        <v>EXPIRE</v>
      </c>
      <c r="X291" s="96"/>
      <c r="Y291" s="3"/>
      <c r="Z291" s="147" t="str">
        <f t="shared" ca="1" si="38"/>
        <v>EXPIRE</v>
      </c>
      <c r="AA291" s="96"/>
      <c r="AB291" s="3"/>
      <c r="AC291" s="147" t="str">
        <f t="shared" ca="1" si="39"/>
        <v>EXPIRE</v>
      </c>
    </row>
    <row r="292" spans="1:29">
      <c r="A292" s="160">
        <v>310</v>
      </c>
      <c r="B292" s="186"/>
      <c r="C292" s="187"/>
      <c r="D292" s="142"/>
      <c r="E292" s="143"/>
      <c r="F292" s="142">
        <v>43305</v>
      </c>
      <c r="G292" s="142">
        <v>43669.000438349911</v>
      </c>
      <c r="H292" s="147" t="str">
        <f t="shared" ca="1" si="32"/>
        <v>EXPIRE</v>
      </c>
      <c r="I292" s="143"/>
      <c r="J292" s="143"/>
      <c r="K292" s="147" t="str">
        <f t="shared" ca="1" si="33"/>
        <v>EXPIRE</v>
      </c>
      <c r="L292" s="143"/>
      <c r="M292" s="143"/>
      <c r="N292" s="147" t="str">
        <f t="shared" ca="1" si="34"/>
        <v>EXPIRE</v>
      </c>
      <c r="O292" s="143"/>
      <c r="P292" s="143"/>
      <c r="Q292" s="147" t="str">
        <f t="shared" ca="1" si="35"/>
        <v>EXPIRE</v>
      </c>
      <c r="R292" s="143"/>
      <c r="S292" s="143"/>
      <c r="T292" s="147" t="str">
        <f t="shared" ca="1" si="36"/>
        <v>EXPIRE</v>
      </c>
      <c r="U292" s="119"/>
      <c r="V292" s="3"/>
      <c r="W292" s="147" t="str">
        <f t="shared" ca="1" si="37"/>
        <v>EXPIRE</v>
      </c>
      <c r="X292" s="96"/>
      <c r="Y292" s="3"/>
      <c r="Z292" s="147" t="str">
        <f t="shared" ca="1" si="38"/>
        <v>EXPIRE</v>
      </c>
      <c r="AA292" s="96"/>
      <c r="AB292" s="3"/>
      <c r="AC292" s="147" t="str">
        <f t="shared" ca="1" si="39"/>
        <v>EXPIRE</v>
      </c>
    </row>
    <row r="293" spans="1:29">
      <c r="A293" s="160">
        <v>311</v>
      </c>
      <c r="B293" s="186"/>
      <c r="C293" s="187"/>
      <c r="D293" s="142"/>
      <c r="E293" s="143"/>
      <c r="F293" s="142">
        <v>43305</v>
      </c>
      <c r="G293" s="142">
        <v>43669.000439564174</v>
      </c>
      <c r="H293" s="147" t="str">
        <f t="shared" ca="1" si="32"/>
        <v>EXPIRE</v>
      </c>
      <c r="I293" s="143"/>
      <c r="J293" s="143"/>
      <c r="K293" s="147" t="str">
        <f t="shared" ca="1" si="33"/>
        <v>EXPIRE</v>
      </c>
      <c r="L293" s="143"/>
      <c r="M293" s="143"/>
      <c r="N293" s="147" t="str">
        <f t="shared" ca="1" si="34"/>
        <v>EXPIRE</v>
      </c>
      <c r="O293" s="143"/>
      <c r="P293" s="143"/>
      <c r="Q293" s="147" t="str">
        <f t="shared" ca="1" si="35"/>
        <v>EXPIRE</v>
      </c>
      <c r="R293" s="143"/>
      <c r="S293" s="143"/>
      <c r="T293" s="147" t="str">
        <f t="shared" ca="1" si="36"/>
        <v>EXPIRE</v>
      </c>
      <c r="U293" s="119"/>
      <c r="V293" s="3"/>
      <c r="W293" s="147" t="str">
        <f t="shared" ca="1" si="37"/>
        <v>EXPIRE</v>
      </c>
      <c r="X293" s="96"/>
      <c r="Y293" s="3"/>
      <c r="Z293" s="147" t="str">
        <f t="shared" ca="1" si="38"/>
        <v>EXPIRE</v>
      </c>
      <c r="AA293" s="96"/>
      <c r="AB293" s="3"/>
      <c r="AC293" s="147" t="str">
        <f t="shared" ca="1" si="39"/>
        <v>EXPIRE</v>
      </c>
    </row>
    <row r="294" spans="1:29">
      <c r="A294" s="160">
        <v>312</v>
      </c>
      <c r="B294" s="186"/>
      <c r="C294" s="187"/>
      <c r="D294" s="142"/>
      <c r="E294" s="143"/>
      <c r="F294" s="142">
        <v>43304</v>
      </c>
      <c r="G294" s="142">
        <v>43668.000440778444</v>
      </c>
      <c r="H294" s="147" t="str">
        <f t="shared" ca="1" si="32"/>
        <v>EXPIRE</v>
      </c>
      <c r="I294" s="143"/>
      <c r="J294" s="143"/>
      <c r="K294" s="147" t="str">
        <f t="shared" ca="1" si="33"/>
        <v>EXPIRE</v>
      </c>
      <c r="L294" s="143"/>
      <c r="M294" s="143"/>
      <c r="N294" s="147" t="str">
        <f t="shared" ca="1" si="34"/>
        <v>EXPIRE</v>
      </c>
      <c r="O294" s="143"/>
      <c r="P294" s="143"/>
      <c r="Q294" s="147" t="str">
        <f t="shared" ca="1" si="35"/>
        <v>EXPIRE</v>
      </c>
      <c r="R294" s="143"/>
      <c r="S294" s="143"/>
      <c r="T294" s="147" t="str">
        <f t="shared" ca="1" si="36"/>
        <v>EXPIRE</v>
      </c>
      <c r="U294" s="119"/>
      <c r="V294" s="3"/>
      <c r="W294" s="147" t="str">
        <f t="shared" ca="1" si="37"/>
        <v>EXPIRE</v>
      </c>
      <c r="X294" s="96"/>
      <c r="Y294" s="3"/>
      <c r="Z294" s="147" t="str">
        <f t="shared" ca="1" si="38"/>
        <v>EXPIRE</v>
      </c>
      <c r="AA294" s="96"/>
      <c r="AB294" s="3"/>
      <c r="AC294" s="147" t="str">
        <f t="shared" ca="1" si="39"/>
        <v>EXPIRE</v>
      </c>
    </row>
    <row r="295" spans="1:29">
      <c r="A295" s="160">
        <v>313</v>
      </c>
      <c r="B295" s="186"/>
      <c r="C295" s="187"/>
      <c r="D295" s="142"/>
      <c r="E295" s="143"/>
      <c r="F295" s="142">
        <v>43304</v>
      </c>
      <c r="G295" s="142">
        <v>43668.000441992706</v>
      </c>
      <c r="H295" s="147" t="str">
        <f t="shared" ca="1" si="32"/>
        <v>EXPIRE</v>
      </c>
      <c r="I295" s="143"/>
      <c r="J295" s="143"/>
      <c r="K295" s="147" t="str">
        <f t="shared" ca="1" si="33"/>
        <v>EXPIRE</v>
      </c>
      <c r="L295" s="143"/>
      <c r="M295" s="143"/>
      <c r="N295" s="147" t="str">
        <f t="shared" ca="1" si="34"/>
        <v>EXPIRE</v>
      </c>
      <c r="O295" s="143"/>
      <c r="P295" s="143"/>
      <c r="Q295" s="147" t="str">
        <f t="shared" ca="1" si="35"/>
        <v>EXPIRE</v>
      </c>
      <c r="R295" s="143"/>
      <c r="S295" s="143"/>
      <c r="T295" s="147" t="str">
        <f t="shared" ca="1" si="36"/>
        <v>EXPIRE</v>
      </c>
      <c r="U295" s="119"/>
      <c r="V295" s="3"/>
      <c r="W295" s="147" t="str">
        <f t="shared" ca="1" si="37"/>
        <v>EXPIRE</v>
      </c>
      <c r="X295" s="96"/>
      <c r="Y295" s="3"/>
      <c r="Z295" s="147" t="str">
        <f t="shared" ca="1" si="38"/>
        <v>EXPIRE</v>
      </c>
      <c r="AA295" s="96"/>
      <c r="AB295" s="3"/>
      <c r="AC295" s="147" t="str">
        <f t="shared" ca="1" si="39"/>
        <v>EXPIRE</v>
      </c>
    </row>
    <row r="296" spans="1:29">
      <c r="A296" s="160">
        <v>315</v>
      </c>
      <c r="B296" s="186"/>
      <c r="C296" s="187"/>
      <c r="D296" s="142"/>
      <c r="E296" s="143"/>
      <c r="F296" s="142">
        <v>43305</v>
      </c>
      <c r="G296" s="142">
        <v>43669.000444421239</v>
      </c>
      <c r="H296" s="147" t="str">
        <f t="shared" ca="1" si="32"/>
        <v>EXPIRE</v>
      </c>
      <c r="I296" s="143"/>
      <c r="J296" s="143"/>
      <c r="K296" s="147" t="str">
        <f t="shared" ca="1" si="33"/>
        <v>EXPIRE</v>
      </c>
      <c r="L296" s="143"/>
      <c r="M296" s="143"/>
      <c r="N296" s="147" t="str">
        <f t="shared" ca="1" si="34"/>
        <v>EXPIRE</v>
      </c>
      <c r="O296" s="143"/>
      <c r="P296" s="143"/>
      <c r="Q296" s="147" t="str">
        <f t="shared" ca="1" si="35"/>
        <v>EXPIRE</v>
      </c>
      <c r="R296" s="143"/>
      <c r="S296" s="143"/>
      <c r="T296" s="147" t="str">
        <f t="shared" ca="1" si="36"/>
        <v>EXPIRE</v>
      </c>
      <c r="U296" s="119"/>
      <c r="V296" s="3"/>
      <c r="W296" s="147" t="str">
        <f t="shared" ca="1" si="37"/>
        <v>EXPIRE</v>
      </c>
      <c r="X296" s="96"/>
      <c r="Y296" s="3"/>
      <c r="Z296" s="147" t="str">
        <f t="shared" ca="1" si="38"/>
        <v>EXPIRE</v>
      </c>
      <c r="AA296" s="96"/>
      <c r="AB296" s="3"/>
      <c r="AC296" s="147" t="str">
        <f t="shared" ca="1" si="39"/>
        <v>EXPIRE</v>
      </c>
    </row>
    <row r="297" spans="1:29">
      <c r="A297" s="160">
        <v>316</v>
      </c>
      <c r="B297" s="186"/>
      <c r="C297" s="187"/>
      <c r="D297" s="142"/>
      <c r="E297" s="143"/>
      <c r="F297" s="142">
        <v>43307</v>
      </c>
      <c r="G297" s="142">
        <v>43671.000445635502</v>
      </c>
      <c r="H297" s="147" t="str">
        <f t="shared" ca="1" si="32"/>
        <v>EXPIRE</v>
      </c>
      <c r="I297" s="143"/>
      <c r="J297" s="143"/>
      <c r="K297" s="147" t="str">
        <f t="shared" ca="1" si="33"/>
        <v>EXPIRE</v>
      </c>
      <c r="L297" s="143"/>
      <c r="M297" s="143"/>
      <c r="N297" s="147" t="str">
        <f t="shared" ca="1" si="34"/>
        <v>EXPIRE</v>
      </c>
      <c r="O297" s="143"/>
      <c r="P297" s="143"/>
      <c r="Q297" s="147" t="str">
        <f t="shared" ca="1" si="35"/>
        <v>EXPIRE</v>
      </c>
      <c r="R297" s="143"/>
      <c r="S297" s="143"/>
      <c r="T297" s="147" t="str">
        <f t="shared" ca="1" si="36"/>
        <v>EXPIRE</v>
      </c>
      <c r="U297" s="119"/>
      <c r="V297" s="3"/>
      <c r="W297" s="147" t="str">
        <f t="shared" ca="1" si="37"/>
        <v>EXPIRE</v>
      </c>
      <c r="X297" s="96"/>
      <c r="Y297" s="3"/>
      <c r="Z297" s="147" t="str">
        <f t="shared" ca="1" si="38"/>
        <v>EXPIRE</v>
      </c>
      <c r="AA297" s="96"/>
      <c r="AB297" s="3"/>
      <c r="AC297" s="147" t="str">
        <f t="shared" ca="1" si="39"/>
        <v>EXPIRE</v>
      </c>
    </row>
    <row r="298" spans="1:29">
      <c r="A298" s="160">
        <v>317</v>
      </c>
      <c r="B298" s="186"/>
      <c r="C298" s="187"/>
      <c r="D298" s="142"/>
      <c r="E298" s="143"/>
      <c r="F298" s="142">
        <v>43307</v>
      </c>
      <c r="G298" s="142">
        <v>43671.000446849772</v>
      </c>
      <c r="H298" s="147" t="str">
        <f t="shared" ca="1" si="32"/>
        <v>EXPIRE</v>
      </c>
      <c r="I298" s="143"/>
      <c r="J298" s="143"/>
      <c r="K298" s="147" t="str">
        <f t="shared" ca="1" si="33"/>
        <v>EXPIRE</v>
      </c>
      <c r="L298" s="143"/>
      <c r="M298" s="143"/>
      <c r="N298" s="147" t="str">
        <f t="shared" ca="1" si="34"/>
        <v>EXPIRE</v>
      </c>
      <c r="O298" s="143"/>
      <c r="P298" s="143"/>
      <c r="Q298" s="147" t="str">
        <f t="shared" ca="1" si="35"/>
        <v>EXPIRE</v>
      </c>
      <c r="R298" s="143"/>
      <c r="S298" s="143"/>
      <c r="T298" s="147" t="str">
        <f t="shared" ca="1" si="36"/>
        <v>EXPIRE</v>
      </c>
      <c r="U298" s="119"/>
      <c r="V298" s="3"/>
      <c r="W298" s="147" t="str">
        <f t="shared" ca="1" si="37"/>
        <v>EXPIRE</v>
      </c>
      <c r="X298" s="96"/>
      <c r="Y298" s="3"/>
      <c r="Z298" s="147" t="str">
        <f t="shared" ca="1" si="38"/>
        <v>EXPIRE</v>
      </c>
      <c r="AA298" s="96"/>
      <c r="AB298" s="3"/>
      <c r="AC298" s="147" t="str">
        <f t="shared" ca="1" si="39"/>
        <v>EXPIRE</v>
      </c>
    </row>
    <row r="299" spans="1:29">
      <c r="A299" s="160">
        <v>318</v>
      </c>
      <c r="B299" s="186"/>
      <c r="C299" s="187"/>
      <c r="D299" s="142"/>
      <c r="E299" s="143"/>
      <c r="F299" s="142">
        <v>43307</v>
      </c>
      <c r="G299" s="142">
        <v>43671.000448064035</v>
      </c>
      <c r="H299" s="147" t="str">
        <f t="shared" ca="1" si="32"/>
        <v>EXPIRE</v>
      </c>
      <c r="I299" s="143"/>
      <c r="J299" s="143"/>
      <c r="K299" s="147" t="str">
        <f t="shared" ca="1" si="33"/>
        <v>EXPIRE</v>
      </c>
      <c r="L299" s="143"/>
      <c r="M299" s="143"/>
      <c r="N299" s="147" t="str">
        <f t="shared" ca="1" si="34"/>
        <v>EXPIRE</v>
      </c>
      <c r="O299" s="143"/>
      <c r="P299" s="143"/>
      <c r="Q299" s="147" t="str">
        <f t="shared" ca="1" si="35"/>
        <v>EXPIRE</v>
      </c>
      <c r="R299" s="143"/>
      <c r="S299" s="143"/>
      <c r="T299" s="147" t="str">
        <f t="shared" ca="1" si="36"/>
        <v>EXPIRE</v>
      </c>
      <c r="U299" s="119"/>
      <c r="V299" s="3"/>
      <c r="W299" s="147" t="str">
        <f t="shared" ca="1" si="37"/>
        <v>EXPIRE</v>
      </c>
      <c r="X299" s="96"/>
      <c r="Y299" s="3"/>
      <c r="Z299" s="147" t="str">
        <f t="shared" ca="1" si="38"/>
        <v>EXPIRE</v>
      </c>
      <c r="AA299" s="96"/>
      <c r="AB299" s="3"/>
      <c r="AC299" s="147" t="str">
        <f t="shared" ca="1" si="39"/>
        <v>EXPIRE</v>
      </c>
    </row>
    <row r="300" spans="1:29">
      <c r="A300" s="160">
        <v>319</v>
      </c>
      <c r="B300" s="186"/>
      <c r="C300" s="187"/>
      <c r="D300" s="142"/>
      <c r="E300" s="143"/>
      <c r="F300" s="142">
        <v>43307</v>
      </c>
      <c r="G300" s="142">
        <v>43671.000449278305</v>
      </c>
      <c r="H300" s="147" t="str">
        <f t="shared" ca="1" si="32"/>
        <v>EXPIRE</v>
      </c>
      <c r="I300" s="143"/>
      <c r="J300" s="143"/>
      <c r="K300" s="147" t="str">
        <f t="shared" ca="1" si="33"/>
        <v>EXPIRE</v>
      </c>
      <c r="L300" s="143"/>
      <c r="M300" s="143"/>
      <c r="N300" s="147" t="str">
        <f t="shared" ca="1" si="34"/>
        <v>EXPIRE</v>
      </c>
      <c r="O300" s="143"/>
      <c r="P300" s="143"/>
      <c r="Q300" s="147" t="str">
        <f t="shared" ca="1" si="35"/>
        <v>EXPIRE</v>
      </c>
      <c r="R300" s="143"/>
      <c r="S300" s="143"/>
      <c r="T300" s="147" t="str">
        <f t="shared" ca="1" si="36"/>
        <v>EXPIRE</v>
      </c>
      <c r="U300" s="119"/>
      <c r="V300" s="3"/>
      <c r="W300" s="147" t="str">
        <f t="shared" ca="1" si="37"/>
        <v>EXPIRE</v>
      </c>
      <c r="X300" s="96"/>
      <c r="Y300" s="3"/>
      <c r="Z300" s="147" t="str">
        <f t="shared" ca="1" si="38"/>
        <v>EXPIRE</v>
      </c>
      <c r="AA300" s="96"/>
      <c r="AB300" s="3"/>
      <c r="AC300" s="147" t="str">
        <f t="shared" ca="1" si="39"/>
        <v>EXPIRE</v>
      </c>
    </row>
    <row r="301" spans="1:29">
      <c r="A301" s="160">
        <v>320</v>
      </c>
      <c r="B301" s="186"/>
      <c r="C301" s="187"/>
      <c r="D301" s="142"/>
      <c r="E301" s="143"/>
      <c r="F301" s="142">
        <v>43307</v>
      </c>
      <c r="G301" s="142">
        <v>43671.000450492567</v>
      </c>
      <c r="H301" s="147" t="str">
        <f t="shared" ca="1" si="32"/>
        <v>EXPIRE</v>
      </c>
      <c r="I301" s="143"/>
      <c r="J301" s="143"/>
      <c r="K301" s="147" t="str">
        <f t="shared" ca="1" si="33"/>
        <v>EXPIRE</v>
      </c>
      <c r="L301" s="143"/>
      <c r="M301" s="143"/>
      <c r="N301" s="147" t="str">
        <f t="shared" ca="1" si="34"/>
        <v>EXPIRE</v>
      </c>
      <c r="O301" s="143"/>
      <c r="P301" s="143"/>
      <c r="Q301" s="147" t="str">
        <f t="shared" ca="1" si="35"/>
        <v>EXPIRE</v>
      </c>
      <c r="R301" s="143"/>
      <c r="S301" s="143"/>
      <c r="T301" s="147" t="str">
        <f t="shared" ca="1" si="36"/>
        <v>EXPIRE</v>
      </c>
      <c r="U301" s="119"/>
      <c r="V301" s="3"/>
      <c r="W301" s="147" t="str">
        <f t="shared" ca="1" si="37"/>
        <v>EXPIRE</v>
      </c>
      <c r="X301" s="96"/>
      <c r="Y301" s="3"/>
      <c r="Z301" s="147" t="str">
        <f t="shared" ca="1" si="38"/>
        <v>EXPIRE</v>
      </c>
      <c r="AA301" s="96"/>
      <c r="AB301" s="3"/>
      <c r="AC301" s="147" t="str">
        <f t="shared" ca="1" si="39"/>
        <v>EXPIRE</v>
      </c>
    </row>
    <row r="302" spans="1:29">
      <c r="A302" s="160">
        <v>321</v>
      </c>
      <c r="B302" s="186"/>
      <c r="C302" s="187"/>
      <c r="D302" s="142"/>
      <c r="E302" s="143"/>
      <c r="F302" s="142">
        <v>43307</v>
      </c>
      <c r="G302" s="142">
        <v>43671.00045170683</v>
      </c>
      <c r="H302" s="147" t="str">
        <f t="shared" ca="1" si="32"/>
        <v>EXPIRE</v>
      </c>
      <c r="I302" s="143"/>
      <c r="J302" s="143"/>
      <c r="K302" s="147" t="str">
        <f t="shared" ca="1" si="33"/>
        <v>EXPIRE</v>
      </c>
      <c r="L302" s="143"/>
      <c r="M302" s="143"/>
      <c r="N302" s="147" t="str">
        <f t="shared" ca="1" si="34"/>
        <v>EXPIRE</v>
      </c>
      <c r="O302" s="143"/>
      <c r="P302" s="143"/>
      <c r="Q302" s="147" t="str">
        <f t="shared" ca="1" si="35"/>
        <v>EXPIRE</v>
      </c>
      <c r="R302" s="143"/>
      <c r="S302" s="143"/>
      <c r="T302" s="147" t="str">
        <f t="shared" ca="1" si="36"/>
        <v>EXPIRE</v>
      </c>
      <c r="U302" s="119"/>
      <c r="V302" s="3"/>
      <c r="W302" s="147" t="str">
        <f t="shared" ca="1" si="37"/>
        <v>EXPIRE</v>
      </c>
      <c r="X302" s="96"/>
      <c r="Y302" s="3"/>
      <c r="Z302" s="147" t="str">
        <f t="shared" ca="1" si="38"/>
        <v>EXPIRE</v>
      </c>
      <c r="AA302" s="96"/>
      <c r="AB302" s="3"/>
      <c r="AC302" s="147" t="str">
        <f t="shared" ca="1" si="39"/>
        <v>EXPIRE</v>
      </c>
    </row>
    <row r="303" spans="1:29">
      <c r="A303" s="160">
        <v>322</v>
      </c>
      <c r="B303" s="186"/>
      <c r="C303" s="187"/>
      <c r="D303" s="142"/>
      <c r="E303" s="143"/>
      <c r="F303" s="142">
        <v>43307</v>
      </c>
      <c r="G303" s="142">
        <v>43671.0004529211</v>
      </c>
      <c r="H303" s="147" t="str">
        <f t="shared" ca="1" si="32"/>
        <v>EXPIRE</v>
      </c>
      <c r="I303" s="143"/>
      <c r="J303" s="143"/>
      <c r="K303" s="147" t="str">
        <f t="shared" ca="1" si="33"/>
        <v>EXPIRE</v>
      </c>
      <c r="L303" s="143"/>
      <c r="M303" s="143"/>
      <c r="N303" s="147" t="str">
        <f t="shared" ca="1" si="34"/>
        <v>EXPIRE</v>
      </c>
      <c r="O303" s="143"/>
      <c r="P303" s="143"/>
      <c r="Q303" s="147" t="str">
        <f t="shared" ca="1" si="35"/>
        <v>EXPIRE</v>
      </c>
      <c r="R303" s="143"/>
      <c r="S303" s="143"/>
      <c r="T303" s="147" t="str">
        <f t="shared" ca="1" si="36"/>
        <v>EXPIRE</v>
      </c>
      <c r="U303" s="119"/>
      <c r="V303" s="3"/>
      <c r="W303" s="147" t="str">
        <f t="shared" ca="1" si="37"/>
        <v>EXPIRE</v>
      </c>
      <c r="X303" s="96"/>
      <c r="Y303" s="3"/>
      <c r="Z303" s="147" t="str">
        <f t="shared" ca="1" si="38"/>
        <v>EXPIRE</v>
      </c>
      <c r="AA303" s="96"/>
      <c r="AB303" s="3"/>
      <c r="AC303" s="147" t="str">
        <f t="shared" ca="1" si="39"/>
        <v>EXPIRE</v>
      </c>
    </row>
    <row r="304" spans="1:29">
      <c r="A304" s="160">
        <v>323</v>
      </c>
      <c r="B304" s="186"/>
      <c r="C304" s="187"/>
      <c r="D304" s="142"/>
      <c r="E304" s="143"/>
      <c r="F304" s="142">
        <v>43307</v>
      </c>
      <c r="G304" s="142">
        <v>43671.000454135363</v>
      </c>
      <c r="H304" s="147" t="str">
        <f t="shared" ca="1" si="32"/>
        <v>EXPIRE</v>
      </c>
      <c r="I304" s="143"/>
      <c r="J304" s="143"/>
      <c r="K304" s="147" t="str">
        <f t="shared" ca="1" si="33"/>
        <v>EXPIRE</v>
      </c>
      <c r="L304" s="143"/>
      <c r="M304" s="143"/>
      <c r="N304" s="147" t="str">
        <f t="shared" ca="1" si="34"/>
        <v>EXPIRE</v>
      </c>
      <c r="O304" s="143"/>
      <c r="P304" s="143"/>
      <c r="Q304" s="147" t="str">
        <f t="shared" ca="1" si="35"/>
        <v>EXPIRE</v>
      </c>
      <c r="R304" s="143"/>
      <c r="S304" s="143"/>
      <c r="T304" s="147" t="str">
        <f t="shared" ca="1" si="36"/>
        <v>EXPIRE</v>
      </c>
      <c r="U304" s="119"/>
      <c r="V304" s="3"/>
      <c r="W304" s="147" t="str">
        <f t="shared" ca="1" si="37"/>
        <v>EXPIRE</v>
      </c>
      <c r="X304" s="96"/>
      <c r="Y304" s="3"/>
      <c r="Z304" s="147" t="str">
        <f t="shared" ca="1" si="38"/>
        <v>EXPIRE</v>
      </c>
      <c r="AA304" s="96"/>
      <c r="AB304" s="3"/>
      <c r="AC304" s="147" t="str">
        <f t="shared" ca="1" si="39"/>
        <v>EXPIRE</v>
      </c>
    </row>
    <row r="305" spans="1:29">
      <c r="A305" s="160">
        <v>324</v>
      </c>
      <c r="B305" s="186"/>
      <c r="C305" s="187"/>
      <c r="D305" s="142"/>
      <c r="E305" s="143"/>
      <c r="F305" s="142">
        <v>43308</v>
      </c>
      <c r="G305" s="142">
        <v>43672.000455349633</v>
      </c>
      <c r="H305" s="147" t="str">
        <f t="shared" ca="1" si="32"/>
        <v>EXPIRE</v>
      </c>
      <c r="I305" s="143"/>
      <c r="J305" s="143"/>
      <c r="K305" s="147" t="str">
        <f t="shared" ca="1" si="33"/>
        <v>EXPIRE</v>
      </c>
      <c r="L305" s="143"/>
      <c r="M305" s="143"/>
      <c r="N305" s="147" t="str">
        <f t="shared" ca="1" si="34"/>
        <v>EXPIRE</v>
      </c>
      <c r="O305" s="143"/>
      <c r="P305" s="143"/>
      <c r="Q305" s="147" t="str">
        <f t="shared" ca="1" si="35"/>
        <v>EXPIRE</v>
      </c>
      <c r="R305" s="143"/>
      <c r="S305" s="143"/>
      <c r="T305" s="147" t="str">
        <f t="shared" ca="1" si="36"/>
        <v>EXPIRE</v>
      </c>
      <c r="U305" s="119"/>
      <c r="V305" s="3"/>
      <c r="W305" s="147" t="str">
        <f t="shared" ca="1" si="37"/>
        <v>EXPIRE</v>
      </c>
      <c r="X305" s="96"/>
      <c r="Y305" s="3"/>
      <c r="Z305" s="147" t="str">
        <f t="shared" ca="1" si="38"/>
        <v>EXPIRE</v>
      </c>
      <c r="AA305" s="96"/>
      <c r="AB305" s="3"/>
      <c r="AC305" s="147" t="str">
        <f t="shared" ca="1" si="39"/>
        <v>EXPIRE</v>
      </c>
    </row>
    <row r="306" spans="1:29">
      <c r="A306" s="160">
        <v>325</v>
      </c>
      <c r="B306" s="186"/>
      <c r="C306" s="187"/>
      <c r="D306" s="142"/>
      <c r="E306" s="143"/>
      <c r="F306" s="142">
        <v>43307</v>
      </c>
      <c r="G306" s="142">
        <v>43671.000456563896</v>
      </c>
      <c r="H306" s="147" t="str">
        <f t="shared" ca="1" si="32"/>
        <v>EXPIRE</v>
      </c>
      <c r="I306" s="143"/>
      <c r="J306" s="143"/>
      <c r="K306" s="147" t="str">
        <f t="shared" ca="1" si="33"/>
        <v>EXPIRE</v>
      </c>
      <c r="L306" s="143"/>
      <c r="M306" s="143"/>
      <c r="N306" s="147" t="str">
        <f t="shared" ca="1" si="34"/>
        <v>EXPIRE</v>
      </c>
      <c r="O306" s="143"/>
      <c r="P306" s="143"/>
      <c r="Q306" s="147" t="str">
        <f t="shared" ca="1" si="35"/>
        <v>EXPIRE</v>
      </c>
      <c r="R306" s="143"/>
      <c r="S306" s="143"/>
      <c r="T306" s="147" t="str">
        <f t="shared" ca="1" si="36"/>
        <v>EXPIRE</v>
      </c>
      <c r="U306" s="119"/>
      <c r="V306" s="3"/>
      <c r="W306" s="147" t="str">
        <f t="shared" ca="1" si="37"/>
        <v>EXPIRE</v>
      </c>
      <c r="X306" s="96"/>
      <c r="Y306" s="3"/>
      <c r="Z306" s="147" t="str">
        <f t="shared" ca="1" si="38"/>
        <v>EXPIRE</v>
      </c>
      <c r="AA306" s="96"/>
      <c r="AB306" s="3"/>
      <c r="AC306" s="147" t="str">
        <f t="shared" ca="1" si="39"/>
        <v>EXPIRE</v>
      </c>
    </row>
    <row r="307" spans="1:29">
      <c r="A307" s="160">
        <v>326</v>
      </c>
      <c r="B307" s="186"/>
      <c r="C307" s="187"/>
      <c r="D307" s="142"/>
      <c r="E307" s="143"/>
      <c r="F307" s="142">
        <v>43306</v>
      </c>
      <c r="G307" s="142">
        <v>43670.000457778158</v>
      </c>
      <c r="H307" s="147" t="str">
        <f t="shared" ca="1" si="32"/>
        <v>EXPIRE</v>
      </c>
      <c r="I307" s="143"/>
      <c r="J307" s="143"/>
      <c r="K307" s="147" t="str">
        <f t="shared" ca="1" si="33"/>
        <v>EXPIRE</v>
      </c>
      <c r="L307" s="143"/>
      <c r="M307" s="143"/>
      <c r="N307" s="147" t="str">
        <f t="shared" ca="1" si="34"/>
        <v>EXPIRE</v>
      </c>
      <c r="O307" s="143"/>
      <c r="P307" s="143"/>
      <c r="Q307" s="147" t="str">
        <f t="shared" ca="1" si="35"/>
        <v>EXPIRE</v>
      </c>
      <c r="R307" s="143"/>
      <c r="S307" s="143"/>
      <c r="T307" s="147" t="str">
        <f t="shared" ca="1" si="36"/>
        <v>EXPIRE</v>
      </c>
      <c r="U307" s="119"/>
      <c r="V307" s="3"/>
      <c r="W307" s="147" t="str">
        <f t="shared" ca="1" si="37"/>
        <v>EXPIRE</v>
      </c>
      <c r="X307" s="96"/>
      <c r="Y307" s="3"/>
      <c r="Z307" s="147" t="str">
        <f t="shared" ca="1" si="38"/>
        <v>EXPIRE</v>
      </c>
      <c r="AA307" s="96"/>
      <c r="AB307" s="3"/>
      <c r="AC307" s="147" t="str">
        <f t="shared" ca="1" si="39"/>
        <v>EXPIRE</v>
      </c>
    </row>
    <row r="308" spans="1:29">
      <c r="A308" s="160">
        <v>327</v>
      </c>
      <c r="B308" s="186"/>
      <c r="C308" s="187"/>
      <c r="D308" s="142"/>
      <c r="E308" s="143"/>
      <c r="F308" s="142">
        <v>43306</v>
      </c>
      <c r="G308" s="142">
        <v>43670.000458992428</v>
      </c>
      <c r="H308" s="147" t="str">
        <f t="shared" ca="1" si="32"/>
        <v>EXPIRE</v>
      </c>
      <c r="I308" s="143"/>
      <c r="J308" s="143"/>
      <c r="K308" s="147" t="str">
        <f t="shared" ca="1" si="33"/>
        <v>EXPIRE</v>
      </c>
      <c r="L308" s="143"/>
      <c r="M308" s="143"/>
      <c r="N308" s="147" t="str">
        <f t="shared" ca="1" si="34"/>
        <v>EXPIRE</v>
      </c>
      <c r="O308" s="143"/>
      <c r="P308" s="143"/>
      <c r="Q308" s="147" t="str">
        <f t="shared" ca="1" si="35"/>
        <v>EXPIRE</v>
      </c>
      <c r="R308" s="143"/>
      <c r="S308" s="143"/>
      <c r="T308" s="147" t="str">
        <f t="shared" ca="1" si="36"/>
        <v>EXPIRE</v>
      </c>
      <c r="U308" s="119"/>
      <c r="V308" s="3"/>
      <c r="W308" s="147" t="str">
        <f t="shared" ca="1" si="37"/>
        <v>EXPIRE</v>
      </c>
      <c r="X308" s="96"/>
      <c r="Y308" s="3"/>
      <c r="Z308" s="147" t="str">
        <f t="shared" ca="1" si="38"/>
        <v>EXPIRE</v>
      </c>
      <c r="AA308" s="96"/>
      <c r="AB308" s="3"/>
      <c r="AC308" s="147" t="str">
        <f t="shared" ca="1" si="39"/>
        <v>EXPIRE</v>
      </c>
    </row>
    <row r="309" spans="1:29">
      <c r="A309" s="160">
        <v>328</v>
      </c>
      <c r="B309" s="186"/>
      <c r="C309" s="187"/>
      <c r="D309" s="142"/>
      <c r="E309" s="143"/>
      <c r="F309" s="142">
        <v>43311</v>
      </c>
      <c r="G309" s="142">
        <v>43675.000460206691</v>
      </c>
      <c r="H309" s="147" t="str">
        <f t="shared" ca="1" si="32"/>
        <v>EXPIRE</v>
      </c>
      <c r="I309" s="143"/>
      <c r="J309" s="143"/>
      <c r="K309" s="147" t="str">
        <f t="shared" ca="1" si="33"/>
        <v>EXPIRE</v>
      </c>
      <c r="L309" s="143"/>
      <c r="M309" s="143"/>
      <c r="N309" s="147" t="str">
        <f t="shared" ca="1" si="34"/>
        <v>EXPIRE</v>
      </c>
      <c r="O309" s="143"/>
      <c r="P309" s="143"/>
      <c r="Q309" s="147" t="str">
        <f t="shared" ca="1" si="35"/>
        <v>EXPIRE</v>
      </c>
      <c r="R309" s="143"/>
      <c r="S309" s="143"/>
      <c r="T309" s="147" t="str">
        <f t="shared" ca="1" si="36"/>
        <v>EXPIRE</v>
      </c>
      <c r="U309" s="119"/>
      <c r="V309" s="3"/>
      <c r="W309" s="147" t="str">
        <f t="shared" ca="1" si="37"/>
        <v>EXPIRE</v>
      </c>
      <c r="X309" s="96"/>
      <c r="Y309" s="3"/>
      <c r="Z309" s="147" t="str">
        <f t="shared" ca="1" si="38"/>
        <v>EXPIRE</v>
      </c>
      <c r="AA309" s="96"/>
      <c r="AB309" s="3"/>
      <c r="AC309" s="147" t="str">
        <f t="shared" ca="1" si="39"/>
        <v>EXPIRE</v>
      </c>
    </row>
    <row r="310" spans="1:29">
      <c r="A310" s="160">
        <v>329</v>
      </c>
      <c r="B310" s="186"/>
      <c r="C310" s="187"/>
      <c r="D310" s="142"/>
      <c r="E310" s="143"/>
      <c r="F310" s="142">
        <v>43311</v>
      </c>
      <c r="G310" s="142">
        <v>43675.000461420961</v>
      </c>
      <c r="H310" s="147" t="str">
        <f t="shared" ca="1" si="32"/>
        <v>EXPIRE</v>
      </c>
      <c r="I310" s="143"/>
      <c r="J310" s="143"/>
      <c r="K310" s="147" t="str">
        <f t="shared" ca="1" si="33"/>
        <v>EXPIRE</v>
      </c>
      <c r="L310" s="143"/>
      <c r="M310" s="143"/>
      <c r="N310" s="147" t="str">
        <f t="shared" ca="1" si="34"/>
        <v>EXPIRE</v>
      </c>
      <c r="O310" s="143"/>
      <c r="P310" s="143"/>
      <c r="Q310" s="147" t="str">
        <f t="shared" ca="1" si="35"/>
        <v>EXPIRE</v>
      </c>
      <c r="R310" s="143"/>
      <c r="S310" s="143"/>
      <c r="T310" s="147" t="str">
        <f t="shared" ca="1" si="36"/>
        <v>EXPIRE</v>
      </c>
      <c r="U310" s="119"/>
      <c r="V310" s="3"/>
      <c r="W310" s="147" t="str">
        <f t="shared" ca="1" si="37"/>
        <v>EXPIRE</v>
      </c>
      <c r="X310" s="96"/>
      <c r="Y310" s="3"/>
      <c r="Z310" s="147" t="str">
        <f t="shared" ca="1" si="38"/>
        <v>EXPIRE</v>
      </c>
      <c r="AA310" s="96"/>
      <c r="AB310" s="3"/>
      <c r="AC310" s="147" t="str">
        <f t="shared" ca="1" si="39"/>
        <v>EXPIRE</v>
      </c>
    </row>
    <row r="311" spans="1:29">
      <c r="A311" s="160">
        <v>330</v>
      </c>
      <c r="B311" s="186"/>
      <c r="C311" s="187"/>
      <c r="D311" s="142"/>
      <c r="E311" s="143"/>
      <c r="F311" s="142">
        <v>43311</v>
      </c>
      <c r="G311" s="142">
        <v>43675.000462635224</v>
      </c>
      <c r="H311" s="147" t="str">
        <f t="shared" ca="1" si="32"/>
        <v>EXPIRE</v>
      </c>
      <c r="I311" s="143"/>
      <c r="J311" s="143"/>
      <c r="K311" s="147" t="str">
        <f t="shared" ca="1" si="33"/>
        <v>EXPIRE</v>
      </c>
      <c r="L311" s="143"/>
      <c r="M311" s="143"/>
      <c r="N311" s="147" t="str">
        <f t="shared" ca="1" si="34"/>
        <v>EXPIRE</v>
      </c>
      <c r="O311" s="143"/>
      <c r="P311" s="143"/>
      <c r="Q311" s="147" t="str">
        <f t="shared" ca="1" si="35"/>
        <v>EXPIRE</v>
      </c>
      <c r="R311" s="143"/>
      <c r="S311" s="143"/>
      <c r="T311" s="147" t="str">
        <f t="shared" ca="1" si="36"/>
        <v>EXPIRE</v>
      </c>
      <c r="U311" s="119"/>
      <c r="V311" s="3"/>
      <c r="W311" s="147" t="str">
        <f t="shared" ca="1" si="37"/>
        <v>EXPIRE</v>
      </c>
      <c r="X311" s="96"/>
      <c r="Y311" s="3"/>
      <c r="Z311" s="147" t="str">
        <f t="shared" ca="1" si="38"/>
        <v>EXPIRE</v>
      </c>
      <c r="AA311" s="96"/>
      <c r="AB311" s="3"/>
      <c r="AC311" s="147" t="str">
        <f t="shared" ca="1" si="39"/>
        <v>EXPIRE</v>
      </c>
    </row>
    <row r="312" spans="1:29">
      <c r="A312" s="160">
        <v>331</v>
      </c>
      <c r="B312" s="186"/>
      <c r="C312" s="187"/>
      <c r="D312" s="142"/>
      <c r="E312" s="143"/>
      <c r="F312" s="142">
        <v>43307</v>
      </c>
      <c r="G312" s="142">
        <v>43671.000463849487</v>
      </c>
      <c r="H312" s="147" t="str">
        <f t="shared" ca="1" si="32"/>
        <v>EXPIRE</v>
      </c>
      <c r="I312" s="143"/>
      <c r="J312" s="143"/>
      <c r="K312" s="147" t="str">
        <f t="shared" ca="1" si="33"/>
        <v>EXPIRE</v>
      </c>
      <c r="L312" s="143"/>
      <c r="M312" s="143"/>
      <c r="N312" s="147" t="str">
        <f t="shared" ca="1" si="34"/>
        <v>EXPIRE</v>
      </c>
      <c r="O312" s="143"/>
      <c r="P312" s="143"/>
      <c r="Q312" s="147" t="str">
        <f t="shared" ca="1" si="35"/>
        <v>EXPIRE</v>
      </c>
      <c r="R312" s="143"/>
      <c r="S312" s="143"/>
      <c r="T312" s="147" t="str">
        <f t="shared" ca="1" si="36"/>
        <v>EXPIRE</v>
      </c>
      <c r="U312" s="119"/>
      <c r="V312" s="3"/>
      <c r="W312" s="147" t="str">
        <f t="shared" ca="1" si="37"/>
        <v>EXPIRE</v>
      </c>
      <c r="X312" s="96"/>
      <c r="Y312" s="3"/>
      <c r="Z312" s="147" t="str">
        <f t="shared" ca="1" si="38"/>
        <v>EXPIRE</v>
      </c>
      <c r="AA312" s="96"/>
      <c r="AB312" s="3"/>
      <c r="AC312" s="147" t="str">
        <f t="shared" ca="1" si="39"/>
        <v>EXPIRE</v>
      </c>
    </row>
    <row r="313" spans="1:29">
      <c r="A313" s="160">
        <v>332</v>
      </c>
      <c r="B313" s="186"/>
      <c r="C313" s="187"/>
      <c r="D313" s="142"/>
      <c r="E313" s="143"/>
      <c r="F313" s="142">
        <v>43313</v>
      </c>
      <c r="G313" s="142">
        <v>43677.000465063757</v>
      </c>
      <c r="H313" s="147" t="str">
        <f t="shared" ca="1" si="32"/>
        <v>EXPIRE</v>
      </c>
      <c r="I313" s="143"/>
      <c r="J313" s="143"/>
      <c r="K313" s="147" t="str">
        <f t="shared" ca="1" si="33"/>
        <v>EXPIRE</v>
      </c>
      <c r="L313" s="143"/>
      <c r="M313" s="143"/>
      <c r="N313" s="147" t="str">
        <f t="shared" ca="1" si="34"/>
        <v>EXPIRE</v>
      </c>
      <c r="O313" s="143"/>
      <c r="P313" s="143"/>
      <c r="Q313" s="147" t="str">
        <f t="shared" ca="1" si="35"/>
        <v>EXPIRE</v>
      </c>
      <c r="R313" s="143"/>
      <c r="S313" s="143"/>
      <c r="T313" s="147" t="str">
        <f t="shared" ca="1" si="36"/>
        <v>EXPIRE</v>
      </c>
      <c r="U313" s="119"/>
      <c r="V313" s="3"/>
      <c r="W313" s="147" t="str">
        <f t="shared" ca="1" si="37"/>
        <v>EXPIRE</v>
      </c>
      <c r="X313" s="96"/>
      <c r="Y313" s="3"/>
      <c r="Z313" s="147" t="str">
        <f t="shared" ca="1" si="38"/>
        <v>EXPIRE</v>
      </c>
      <c r="AA313" s="96"/>
      <c r="AB313" s="3"/>
      <c r="AC313" s="147" t="str">
        <f t="shared" ca="1" si="39"/>
        <v>EXPIRE</v>
      </c>
    </row>
    <row r="314" spans="1:29">
      <c r="A314" s="160">
        <v>333</v>
      </c>
      <c r="B314" s="186"/>
      <c r="C314" s="187"/>
      <c r="D314" s="142"/>
      <c r="E314" s="143"/>
      <c r="F314" s="142">
        <v>43313</v>
      </c>
      <c r="G314" s="142">
        <v>43677.000466278019</v>
      </c>
      <c r="H314" s="147" t="str">
        <f t="shared" ca="1" si="32"/>
        <v>EXPIRE</v>
      </c>
      <c r="I314" s="143"/>
      <c r="J314" s="143"/>
      <c r="K314" s="147" t="str">
        <f t="shared" ca="1" si="33"/>
        <v>EXPIRE</v>
      </c>
      <c r="L314" s="143"/>
      <c r="M314" s="143"/>
      <c r="N314" s="147" t="str">
        <f t="shared" ca="1" si="34"/>
        <v>EXPIRE</v>
      </c>
      <c r="O314" s="143"/>
      <c r="P314" s="143"/>
      <c r="Q314" s="147" t="str">
        <f t="shared" ca="1" si="35"/>
        <v>EXPIRE</v>
      </c>
      <c r="R314" s="143"/>
      <c r="S314" s="143"/>
      <c r="T314" s="147" t="str">
        <f t="shared" ca="1" si="36"/>
        <v>EXPIRE</v>
      </c>
      <c r="U314" s="119"/>
      <c r="V314" s="3"/>
      <c r="W314" s="147" t="str">
        <f t="shared" ca="1" si="37"/>
        <v>EXPIRE</v>
      </c>
      <c r="X314" s="96"/>
      <c r="Y314" s="3"/>
      <c r="Z314" s="147" t="str">
        <f t="shared" ca="1" si="38"/>
        <v>EXPIRE</v>
      </c>
      <c r="AA314" s="96"/>
      <c r="AB314" s="3"/>
      <c r="AC314" s="147" t="str">
        <f t="shared" ca="1" si="39"/>
        <v>EXPIRE</v>
      </c>
    </row>
    <row r="315" spans="1:29">
      <c r="A315" s="160">
        <v>334</v>
      </c>
      <c r="B315" s="186"/>
      <c r="C315" s="187"/>
      <c r="D315" s="142"/>
      <c r="E315" s="143"/>
      <c r="F315" s="142">
        <v>43313</v>
      </c>
      <c r="G315" s="142">
        <v>43677.000467492289</v>
      </c>
      <c r="H315" s="147" t="str">
        <f t="shared" ca="1" si="32"/>
        <v>EXPIRE</v>
      </c>
      <c r="I315" s="143"/>
      <c r="J315" s="143"/>
      <c r="K315" s="147" t="str">
        <f t="shared" ca="1" si="33"/>
        <v>EXPIRE</v>
      </c>
      <c r="L315" s="143"/>
      <c r="M315" s="143"/>
      <c r="N315" s="147" t="str">
        <f t="shared" ca="1" si="34"/>
        <v>EXPIRE</v>
      </c>
      <c r="O315" s="143"/>
      <c r="P315" s="143"/>
      <c r="Q315" s="147" t="str">
        <f t="shared" ca="1" si="35"/>
        <v>EXPIRE</v>
      </c>
      <c r="R315" s="143"/>
      <c r="S315" s="143"/>
      <c r="T315" s="147" t="str">
        <f t="shared" ca="1" si="36"/>
        <v>EXPIRE</v>
      </c>
      <c r="U315" s="119"/>
      <c r="V315" s="3"/>
      <c r="W315" s="147" t="str">
        <f t="shared" ca="1" si="37"/>
        <v>EXPIRE</v>
      </c>
      <c r="X315" s="96"/>
      <c r="Y315" s="3"/>
      <c r="Z315" s="147" t="str">
        <f t="shared" ca="1" si="38"/>
        <v>EXPIRE</v>
      </c>
      <c r="AA315" s="96"/>
      <c r="AB315" s="3"/>
      <c r="AC315" s="147" t="str">
        <f t="shared" ca="1" si="39"/>
        <v>EXPIRE</v>
      </c>
    </row>
    <row r="316" spans="1:29">
      <c r="A316" s="160">
        <v>335</v>
      </c>
      <c r="B316" s="186"/>
      <c r="C316" s="187"/>
      <c r="D316" s="142"/>
      <c r="E316" s="143"/>
      <c r="F316" s="142">
        <v>43313</v>
      </c>
      <c r="G316" s="142">
        <v>43677.000468706552</v>
      </c>
      <c r="H316" s="147" t="str">
        <f t="shared" ca="1" si="32"/>
        <v>EXPIRE</v>
      </c>
      <c r="I316" s="143"/>
      <c r="J316" s="143"/>
      <c r="K316" s="147" t="str">
        <f t="shared" ca="1" si="33"/>
        <v>EXPIRE</v>
      </c>
      <c r="L316" s="143"/>
      <c r="M316" s="143"/>
      <c r="N316" s="147" t="str">
        <f t="shared" ca="1" si="34"/>
        <v>EXPIRE</v>
      </c>
      <c r="O316" s="143"/>
      <c r="P316" s="143"/>
      <c r="Q316" s="147" t="str">
        <f t="shared" ca="1" si="35"/>
        <v>EXPIRE</v>
      </c>
      <c r="R316" s="143"/>
      <c r="S316" s="143"/>
      <c r="T316" s="147" t="str">
        <f t="shared" ca="1" si="36"/>
        <v>EXPIRE</v>
      </c>
      <c r="U316" s="119"/>
      <c r="V316" s="3"/>
      <c r="W316" s="147" t="str">
        <f t="shared" ca="1" si="37"/>
        <v>EXPIRE</v>
      </c>
      <c r="X316" s="96"/>
      <c r="Y316" s="3"/>
      <c r="Z316" s="147" t="str">
        <f t="shared" ca="1" si="38"/>
        <v>EXPIRE</v>
      </c>
      <c r="AA316" s="96"/>
      <c r="AB316" s="3"/>
      <c r="AC316" s="147" t="str">
        <f t="shared" ca="1" si="39"/>
        <v>EXPIRE</v>
      </c>
    </row>
    <row r="317" spans="1:29">
      <c r="A317" s="160">
        <v>336</v>
      </c>
      <c r="B317" s="186"/>
      <c r="C317" s="187"/>
      <c r="D317" s="142"/>
      <c r="E317" s="143"/>
      <c r="F317" s="142">
        <v>43311</v>
      </c>
      <c r="G317" s="142">
        <v>43675.000469920815</v>
      </c>
      <c r="H317" s="147" t="str">
        <f t="shared" ca="1" si="32"/>
        <v>EXPIRE</v>
      </c>
      <c r="I317" s="143"/>
      <c r="J317" s="143"/>
      <c r="K317" s="147" t="str">
        <f t="shared" ca="1" si="33"/>
        <v>EXPIRE</v>
      </c>
      <c r="L317" s="143"/>
      <c r="M317" s="143"/>
      <c r="N317" s="147" t="str">
        <f t="shared" ca="1" si="34"/>
        <v>EXPIRE</v>
      </c>
      <c r="O317" s="143"/>
      <c r="P317" s="143"/>
      <c r="Q317" s="147" t="str">
        <f t="shared" ca="1" si="35"/>
        <v>EXPIRE</v>
      </c>
      <c r="R317" s="143"/>
      <c r="S317" s="143"/>
      <c r="T317" s="147" t="str">
        <f t="shared" ca="1" si="36"/>
        <v>EXPIRE</v>
      </c>
      <c r="U317" s="119"/>
      <c r="V317" s="3"/>
      <c r="W317" s="147" t="str">
        <f t="shared" ca="1" si="37"/>
        <v>EXPIRE</v>
      </c>
      <c r="X317" s="96"/>
      <c r="Y317" s="3"/>
      <c r="Z317" s="147" t="str">
        <f t="shared" ca="1" si="38"/>
        <v>EXPIRE</v>
      </c>
      <c r="AA317" s="96"/>
      <c r="AB317" s="3"/>
      <c r="AC317" s="147" t="str">
        <f t="shared" ca="1" si="39"/>
        <v>EXPIRE</v>
      </c>
    </row>
    <row r="318" spans="1:29">
      <c r="A318" s="160">
        <v>337</v>
      </c>
      <c r="B318" s="186"/>
      <c r="C318" s="187"/>
      <c r="D318" s="142"/>
      <c r="E318" s="143"/>
      <c r="F318" s="142">
        <v>43319</v>
      </c>
      <c r="G318" s="142">
        <v>43683.000471135085</v>
      </c>
      <c r="H318" s="147" t="str">
        <f t="shared" ca="1" si="32"/>
        <v>EXPIRE</v>
      </c>
      <c r="I318" s="143"/>
      <c r="J318" s="143"/>
      <c r="K318" s="147" t="str">
        <f t="shared" ca="1" si="33"/>
        <v>EXPIRE</v>
      </c>
      <c r="L318" s="143"/>
      <c r="M318" s="143"/>
      <c r="N318" s="147" t="str">
        <f t="shared" ca="1" si="34"/>
        <v>EXPIRE</v>
      </c>
      <c r="O318" s="143"/>
      <c r="P318" s="143"/>
      <c r="Q318" s="147" t="str">
        <f t="shared" ca="1" si="35"/>
        <v>EXPIRE</v>
      </c>
      <c r="R318" s="143"/>
      <c r="S318" s="143"/>
      <c r="T318" s="147" t="str">
        <f t="shared" ca="1" si="36"/>
        <v>EXPIRE</v>
      </c>
      <c r="U318" s="119"/>
      <c r="V318" s="3"/>
      <c r="W318" s="147" t="str">
        <f t="shared" ca="1" si="37"/>
        <v>EXPIRE</v>
      </c>
      <c r="X318" s="96"/>
      <c r="Y318" s="3"/>
      <c r="Z318" s="147" t="str">
        <f t="shared" ca="1" si="38"/>
        <v>EXPIRE</v>
      </c>
      <c r="AA318" s="96"/>
      <c r="AB318" s="3"/>
      <c r="AC318" s="147" t="str">
        <f t="shared" ca="1" si="39"/>
        <v>EXPIRE</v>
      </c>
    </row>
    <row r="319" spans="1:29">
      <c r="A319" s="160">
        <v>338</v>
      </c>
      <c r="B319" s="186"/>
      <c r="C319" s="187"/>
      <c r="D319" s="142"/>
      <c r="E319" s="143"/>
      <c r="F319" s="142">
        <v>43318</v>
      </c>
      <c r="G319" s="142">
        <v>43682.000472349348</v>
      </c>
      <c r="H319" s="147" t="str">
        <f t="shared" ca="1" si="32"/>
        <v>EXPIRE</v>
      </c>
      <c r="I319" s="143"/>
      <c r="J319" s="143"/>
      <c r="K319" s="147" t="str">
        <f t="shared" ca="1" si="33"/>
        <v>EXPIRE</v>
      </c>
      <c r="L319" s="143"/>
      <c r="M319" s="143"/>
      <c r="N319" s="147" t="str">
        <f t="shared" ca="1" si="34"/>
        <v>EXPIRE</v>
      </c>
      <c r="O319" s="143"/>
      <c r="P319" s="143"/>
      <c r="Q319" s="147" t="str">
        <f t="shared" ca="1" si="35"/>
        <v>EXPIRE</v>
      </c>
      <c r="R319" s="143"/>
      <c r="S319" s="143"/>
      <c r="T319" s="147" t="str">
        <f t="shared" ca="1" si="36"/>
        <v>EXPIRE</v>
      </c>
      <c r="U319" s="119"/>
      <c r="V319" s="3"/>
      <c r="W319" s="147" t="str">
        <f t="shared" ca="1" si="37"/>
        <v>EXPIRE</v>
      </c>
      <c r="X319" s="96"/>
      <c r="Y319" s="3"/>
      <c r="Z319" s="147" t="str">
        <f t="shared" ca="1" si="38"/>
        <v>EXPIRE</v>
      </c>
      <c r="AA319" s="96"/>
      <c r="AB319" s="3"/>
      <c r="AC319" s="147" t="str">
        <f t="shared" ca="1" si="39"/>
        <v>EXPIRE</v>
      </c>
    </row>
    <row r="320" spans="1:29">
      <c r="A320" s="160">
        <v>339</v>
      </c>
      <c r="B320" s="186"/>
      <c r="C320" s="187"/>
      <c r="D320" s="142"/>
      <c r="E320" s="143"/>
      <c r="F320" s="142">
        <v>43319</v>
      </c>
      <c r="G320" s="142">
        <v>43683.000473563618</v>
      </c>
      <c r="H320" s="147" t="str">
        <f t="shared" ca="1" si="32"/>
        <v>EXPIRE</v>
      </c>
      <c r="I320" s="143"/>
      <c r="J320" s="143"/>
      <c r="K320" s="147" t="str">
        <f t="shared" ca="1" si="33"/>
        <v>EXPIRE</v>
      </c>
      <c r="L320" s="143"/>
      <c r="M320" s="143"/>
      <c r="N320" s="147" t="str">
        <f t="shared" ca="1" si="34"/>
        <v>EXPIRE</v>
      </c>
      <c r="O320" s="143"/>
      <c r="P320" s="143"/>
      <c r="Q320" s="147" t="str">
        <f t="shared" ca="1" si="35"/>
        <v>EXPIRE</v>
      </c>
      <c r="R320" s="143"/>
      <c r="S320" s="143"/>
      <c r="T320" s="147" t="str">
        <f t="shared" ca="1" si="36"/>
        <v>EXPIRE</v>
      </c>
      <c r="U320" s="119"/>
      <c r="V320" s="3"/>
      <c r="W320" s="147" t="str">
        <f t="shared" ca="1" si="37"/>
        <v>EXPIRE</v>
      </c>
      <c r="X320" s="96"/>
      <c r="Y320" s="3"/>
      <c r="Z320" s="147" t="str">
        <f t="shared" ca="1" si="38"/>
        <v>EXPIRE</v>
      </c>
      <c r="AA320" s="96"/>
      <c r="AB320" s="3"/>
      <c r="AC320" s="147" t="str">
        <f t="shared" ca="1" si="39"/>
        <v>EXPIRE</v>
      </c>
    </row>
    <row r="321" spans="1:29">
      <c r="A321" s="160">
        <v>340</v>
      </c>
      <c r="B321" s="186"/>
      <c r="C321" s="187"/>
      <c r="D321" s="142"/>
      <c r="E321" s="143"/>
      <c r="F321" s="142">
        <v>43318</v>
      </c>
      <c r="G321" s="142">
        <v>43682.00047477788</v>
      </c>
      <c r="H321" s="147" t="str">
        <f t="shared" ca="1" si="32"/>
        <v>EXPIRE</v>
      </c>
      <c r="I321" s="143"/>
      <c r="J321" s="143"/>
      <c r="K321" s="147" t="str">
        <f t="shared" ca="1" si="33"/>
        <v>EXPIRE</v>
      </c>
      <c r="L321" s="143"/>
      <c r="M321" s="143"/>
      <c r="N321" s="147" t="str">
        <f t="shared" ca="1" si="34"/>
        <v>EXPIRE</v>
      </c>
      <c r="O321" s="143"/>
      <c r="P321" s="143"/>
      <c r="Q321" s="147" t="str">
        <f t="shared" ca="1" si="35"/>
        <v>EXPIRE</v>
      </c>
      <c r="R321" s="143"/>
      <c r="S321" s="143"/>
      <c r="T321" s="147" t="str">
        <f t="shared" ca="1" si="36"/>
        <v>EXPIRE</v>
      </c>
      <c r="U321" s="119"/>
      <c r="V321" s="3"/>
      <c r="W321" s="147" t="str">
        <f t="shared" ca="1" si="37"/>
        <v>EXPIRE</v>
      </c>
      <c r="X321" s="96"/>
      <c r="Y321" s="3"/>
      <c r="Z321" s="147" t="str">
        <f t="shared" ca="1" si="38"/>
        <v>EXPIRE</v>
      </c>
      <c r="AA321" s="96"/>
      <c r="AB321" s="3"/>
      <c r="AC321" s="147" t="str">
        <f t="shared" ca="1" si="39"/>
        <v>EXPIRE</v>
      </c>
    </row>
    <row r="322" spans="1:29">
      <c r="A322" s="160">
        <v>341</v>
      </c>
      <c r="B322" s="186"/>
      <c r="C322" s="187"/>
      <c r="D322" s="142"/>
      <c r="E322" s="143"/>
      <c r="F322" s="142">
        <v>43311</v>
      </c>
      <c r="G322" s="142">
        <v>43675.000475992143</v>
      </c>
      <c r="H322" s="147" t="str">
        <f t="shared" ca="1" si="32"/>
        <v>EXPIRE</v>
      </c>
      <c r="I322" s="143"/>
      <c r="J322" s="143"/>
      <c r="K322" s="147" t="str">
        <f t="shared" ca="1" si="33"/>
        <v>EXPIRE</v>
      </c>
      <c r="L322" s="143"/>
      <c r="M322" s="143"/>
      <c r="N322" s="147" t="str">
        <f t="shared" ca="1" si="34"/>
        <v>EXPIRE</v>
      </c>
      <c r="O322" s="143"/>
      <c r="P322" s="143"/>
      <c r="Q322" s="147" t="str">
        <f t="shared" ca="1" si="35"/>
        <v>EXPIRE</v>
      </c>
      <c r="R322" s="143"/>
      <c r="S322" s="143"/>
      <c r="T322" s="147" t="str">
        <f t="shared" ca="1" si="36"/>
        <v>EXPIRE</v>
      </c>
      <c r="U322" s="119"/>
      <c r="V322" s="3"/>
      <c r="W322" s="147" t="str">
        <f t="shared" ca="1" si="37"/>
        <v>EXPIRE</v>
      </c>
      <c r="X322" s="96"/>
      <c r="Y322" s="3"/>
      <c r="Z322" s="147" t="str">
        <f t="shared" ca="1" si="38"/>
        <v>EXPIRE</v>
      </c>
      <c r="AA322" s="96"/>
      <c r="AB322" s="3"/>
      <c r="AC322" s="147" t="str">
        <f t="shared" ca="1" si="39"/>
        <v>EXPIRE</v>
      </c>
    </row>
    <row r="323" spans="1:29">
      <c r="A323" s="160">
        <v>342</v>
      </c>
      <c r="B323" s="186"/>
      <c r="C323" s="187"/>
      <c r="D323" s="142"/>
      <c r="E323" s="143"/>
      <c r="F323" s="142">
        <v>43307</v>
      </c>
      <c r="G323" s="142">
        <v>43671.000477206413</v>
      </c>
      <c r="H323" s="147" t="str">
        <f t="shared" ca="1" si="32"/>
        <v>EXPIRE</v>
      </c>
      <c r="I323" s="143"/>
      <c r="J323" s="143"/>
      <c r="K323" s="147" t="str">
        <f t="shared" ca="1" si="33"/>
        <v>EXPIRE</v>
      </c>
      <c r="L323" s="143"/>
      <c r="M323" s="143"/>
      <c r="N323" s="147" t="str">
        <f t="shared" ca="1" si="34"/>
        <v>EXPIRE</v>
      </c>
      <c r="O323" s="143"/>
      <c r="P323" s="143"/>
      <c r="Q323" s="147" t="str">
        <f t="shared" ca="1" si="35"/>
        <v>EXPIRE</v>
      </c>
      <c r="R323" s="143"/>
      <c r="S323" s="143"/>
      <c r="T323" s="147" t="str">
        <f t="shared" ca="1" si="36"/>
        <v>EXPIRE</v>
      </c>
      <c r="U323" s="119"/>
      <c r="V323" s="3"/>
      <c r="W323" s="147" t="str">
        <f t="shared" ca="1" si="37"/>
        <v>EXPIRE</v>
      </c>
      <c r="X323" s="96"/>
      <c r="Y323" s="3"/>
      <c r="Z323" s="147" t="str">
        <f t="shared" ca="1" si="38"/>
        <v>EXPIRE</v>
      </c>
      <c r="AA323" s="96"/>
      <c r="AB323" s="3"/>
      <c r="AC323" s="147" t="str">
        <f t="shared" ca="1" si="39"/>
        <v>EXPIRE</v>
      </c>
    </row>
    <row r="324" spans="1:29">
      <c r="A324" s="160">
        <v>343</v>
      </c>
      <c r="B324" s="186"/>
      <c r="C324" s="187"/>
      <c r="D324" s="142"/>
      <c r="E324" s="143"/>
      <c r="F324" s="142">
        <v>43320</v>
      </c>
      <c r="G324" s="142">
        <v>43684.000478420676</v>
      </c>
      <c r="H324" s="147" t="str">
        <f t="shared" ca="1" si="32"/>
        <v>EXPIRE</v>
      </c>
      <c r="I324" s="143"/>
      <c r="J324" s="143"/>
      <c r="K324" s="147" t="str">
        <f t="shared" ca="1" si="33"/>
        <v>EXPIRE</v>
      </c>
      <c r="L324" s="143"/>
      <c r="M324" s="143"/>
      <c r="N324" s="147" t="str">
        <f t="shared" ca="1" si="34"/>
        <v>EXPIRE</v>
      </c>
      <c r="O324" s="143"/>
      <c r="P324" s="143"/>
      <c r="Q324" s="147" t="str">
        <f t="shared" ca="1" si="35"/>
        <v>EXPIRE</v>
      </c>
      <c r="R324" s="143"/>
      <c r="S324" s="143"/>
      <c r="T324" s="147" t="str">
        <f t="shared" ca="1" si="36"/>
        <v>EXPIRE</v>
      </c>
      <c r="U324" s="119"/>
      <c r="V324" s="3"/>
      <c r="W324" s="147" t="str">
        <f t="shared" ca="1" si="37"/>
        <v>EXPIRE</v>
      </c>
      <c r="X324" s="96"/>
      <c r="Y324" s="3"/>
      <c r="Z324" s="147" t="str">
        <f t="shared" ca="1" si="38"/>
        <v>EXPIRE</v>
      </c>
      <c r="AA324" s="96"/>
      <c r="AB324" s="3"/>
      <c r="AC324" s="147" t="str">
        <f t="shared" ca="1" si="39"/>
        <v>EXPIRE</v>
      </c>
    </row>
    <row r="325" spans="1:29">
      <c r="A325" s="160">
        <v>344</v>
      </c>
      <c r="B325" s="186"/>
      <c r="C325" s="187"/>
      <c r="D325" s="142"/>
      <c r="E325" s="143"/>
      <c r="F325" s="142">
        <v>43320</v>
      </c>
      <c r="G325" s="142">
        <v>43684.000479634946</v>
      </c>
      <c r="H325" s="147" t="str">
        <f t="shared" ca="1" si="32"/>
        <v>EXPIRE</v>
      </c>
      <c r="I325" s="143"/>
      <c r="J325" s="143"/>
      <c r="K325" s="147" t="str">
        <f t="shared" ca="1" si="33"/>
        <v>EXPIRE</v>
      </c>
      <c r="L325" s="143"/>
      <c r="M325" s="143"/>
      <c r="N325" s="147" t="str">
        <f t="shared" ca="1" si="34"/>
        <v>EXPIRE</v>
      </c>
      <c r="O325" s="143"/>
      <c r="P325" s="143"/>
      <c r="Q325" s="147" t="str">
        <f t="shared" ca="1" si="35"/>
        <v>EXPIRE</v>
      </c>
      <c r="R325" s="143"/>
      <c r="S325" s="143"/>
      <c r="T325" s="147" t="str">
        <f t="shared" ca="1" si="36"/>
        <v>EXPIRE</v>
      </c>
      <c r="U325" s="119"/>
      <c r="V325" s="3"/>
      <c r="W325" s="147" t="str">
        <f t="shared" ca="1" si="37"/>
        <v>EXPIRE</v>
      </c>
      <c r="X325" s="96"/>
      <c r="Y325" s="3"/>
      <c r="Z325" s="147" t="str">
        <f t="shared" ca="1" si="38"/>
        <v>EXPIRE</v>
      </c>
      <c r="AA325" s="96"/>
      <c r="AB325" s="3"/>
      <c r="AC325" s="147" t="str">
        <f t="shared" ca="1" si="39"/>
        <v>EXPIRE</v>
      </c>
    </row>
    <row r="326" spans="1:29">
      <c r="A326" s="160">
        <v>345</v>
      </c>
      <c r="B326" s="186"/>
      <c r="C326" s="187"/>
      <c r="D326" s="142"/>
      <c r="E326" s="143"/>
      <c r="F326" s="142">
        <v>43320</v>
      </c>
      <c r="G326" s="142">
        <v>43684.000480849209</v>
      </c>
      <c r="H326" s="147" t="str">
        <f t="shared" ca="1" si="32"/>
        <v>EXPIRE</v>
      </c>
      <c r="I326" s="143"/>
      <c r="J326" s="143"/>
      <c r="K326" s="147" t="str">
        <f t="shared" ca="1" si="33"/>
        <v>EXPIRE</v>
      </c>
      <c r="L326" s="143"/>
      <c r="M326" s="143"/>
      <c r="N326" s="147" t="str">
        <f t="shared" ca="1" si="34"/>
        <v>EXPIRE</v>
      </c>
      <c r="O326" s="143"/>
      <c r="P326" s="143"/>
      <c r="Q326" s="147" t="str">
        <f t="shared" ca="1" si="35"/>
        <v>EXPIRE</v>
      </c>
      <c r="R326" s="143"/>
      <c r="S326" s="143"/>
      <c r="T326" s="147" t="str">
        <f t="shared" ca="1" si="36"/>
        <v>EXPIRE</v>
      </c>
      <c r="U326" s="119"/>
      <c r="V326" s="3"/>
      <c r="W326" s="147" t="str">
        <f t="shared" ca="1" si="37"/>
        <v>EXPIRE</v>
      </c>
      <c r="X326" s="96"/>
      <c r="Y326" s="3"/>
      <c r="Z326" s="147" t="str">
        <f t="shared" ca="1" si="38"/>
        <v>EXPIRE</v>
      </c>
      <c r="AA326" s="96"/>
      <c r="AB326" s="3"/>
      <c r="AC326" s="147" t="str">
        <f t="shared" ca="1" si="39"/>
        <v>EXPIRE</v>
      </c>
    </row>
    <row r="327" spans="1:29">
      <c r="A327" s="160">
        <v>347</v>
      </c>
      <c r="B327" s="186"/>
      <c r="C327" s="187"/>
      <c r="D327" s="142"/>
      <c r="E327" s="143"/>
      <c r="F327" s="142">
        <v>43320</v>
      </c>
      <c r="G327" s="142">
        <v>43684.000482063471</v>
      </c>
      <c r="H327" s="147" t="str">
        <f t="shared" ca="1" si="32"/>
        <v>EXPIRE</v>
      </c>
      <c r="I327" s="143"/>
      <c r="J327" s="143"/>
      <c r="K327" s="147" t="str">
        <f t="shared" ca="1" si="33"/>
        <v>EXPIRE</v>
      </c>
      <c r="L327" s="143"/>
      <c r="M327" s="143"/>
      <c r="N327" s="147" t="str">
        <f t="shared" ca="1" si="34"/>
        <v>EXPIRE</v>
      </c>
      <c r="O327" s="143"/>
      <c r="P327" s="143"/>
      <c r="Q327" s="147" t="str">
        <f t="shared" ca="1" si="35"/>
        <v>EXPIRE</v>
      </c>
      <c r="R327" s="143"/>
      <c r="S327" s="143"/>
      <c r="T327" s="147" t="str">
        <f t="shared" ca="1" si="36"/>
        <v>EXPIRE</v>
      </c>
      <c r="U327" s="119"/>
      <c r="V327" s="3"/>
      <c r="W327" s="147" t="str">
        <f t="shared" ca="1" si="37"/>
        <v>EXPIRE</v>
      </c>
      <c r="X327" s="96"/>
      <c r="Y327" s="3"/>
      <c r="Z327" s="147" t="str">
        <f t="shared" ca="1" si="38"/>
        <v>EXPIRE</v>
      </c>
      <c r="AA327" s="96"/>
      <c r="AB327" s="3"/>
      <c r="AC327" s="147" t="str">
        <f t="shared" ca="1" si="39"/>
        <v>EXPIRE</v>
      </c>
    </row>
    <row r="328" spans="1:29">
      <c r="A328" s="160">
        <v>348</v>
      </c>
      <c r="B328" s="186"/>
      <c r="C328" s="187"/>
      <c r="D328" s="142"/>
      <c r="E328" s="143"/>
      <c r="F328" s="142">
        <v>43320</v>
      </c>
      <c r="G328" s="142">
        <v>43684.000483277741</v>
      </c>
      <c r="H328" s="147" t="str">
        <f t="shared" ca="1" si="32"/>
        <v>EXPIRE</v>
      </c>
      <c r="I328" s="143"/>
      <c r="J328" s="143"/>
      <c r="K328" s="147" t="str">
        <f t="shared" ca="1" si="33"/>
        <v>EXPIRE</v>
      </c>
      <c r="L328" s="143"/>
      <c r="M328" s="143"/>
      <c r="N328" s="147" t="str">
        <f t="shared" ca="1" si="34"/>
        <v>EXPIRE</v>
      </c>
      <c r="O328" s="143"/>
      <c r="P328" s="143"/>
      <c r="Q328" s="147" t="str">
        <f t="shared" ca="1" si="35"/>
        <v>EXPIRE</v>
      </c>
      <c r="R328" s="143"/>
      <c r="S328" s="143"/>
      <c r="T328" s="147" t="str">
        <f t="shared" ca="1" si="36"/>
        <v>EXPIRE</v>
      </c>
      <c r="U328" s="119"/>
      <c r="V328" s="3"/>
      <c r="W328" s="147" t="str">
        <f t="shared" ca="1" si="37"/>
        <v>EXPIRE</v>
      </c>
      <c r="X328" s="96"/>
      <c r="Y328" s="3"/>
      <c r="Z328" s="147" t="str">
        <f t="shared" ca="1" si="38"/>
        <v>EXPIRE</v>
      </c>
      <c r="AA328" s="96"/>
      <c r="AB328" s="3"/>
      <c r="AC328" s="147" t="str">
        <f t="shared" ca="1" si="39"/>
        <v>EXPIRE</v>
      </c>
    </row>
    <row r="329" spans="1:29">
      <c r="A329" s="160">
        <v>349</v>
      </c>
      <c r="B329" s="186"/>
      <c r="C329" s="187"/>
      <c r="D329" s="142"/>
      <c r="E329" s="143"/>
      <c r="F329" s="142">
        <v>43322</v>
      </c>
      <c r="G329" s="142">
        <v>43686.000484492004</v>
      </c>
      <c r="H329" s="147" t="str">
        <f t="shared" ca="1" si="32"/>
        <v>EXPIRE</v>
      </c>
      <c r="I329" s="143"/>
      <c r="J329" s="143"/>
      <c r="K329" s="147" t="str">
        <f t="shared" ca="1" si="33"/>
        <v>EXPIRE</v>
      </c>
      <c r="L329" s="143"/>
      <c r="M329" s="143"/>
      <c r="N329" s="147" t="str">
        <f t="shared" ca="1" si="34"/>
        <v>EXPIRE</v>
      </c>
      <c r="O329" s="143"/>
      <c r="P329" s="143"/>
      <c r="Q329" s="147" t="str">
        <f t="shared" ca="1" si="35"/>
        <v>EXPIRE</v>
      </c>
      <c r="R329" s="143"/>
      <c r="S329" s="143"/>
      <c r="T329" s="147" t="str">
        <f t="shared" ca="1" si="36"/>
        <v>EXPIRE</v>
      </c>
      <c r="U329" s="119"/>
      <c r="V329" s="3"/>
      <c r="W329" s="147" t="str">
        <f t="shared" ca="1" si="37"/>
        <v>EXPIRE</v>
      </c>
      <c r="X329" s="96"/>
      <c r="Y329" s="3"/>
      <c r="Z329" s="147" t="str">
        <f t="shared" ca="1" si="38"/>
        <v>EXPIRE</v>
      </c>
      <c r="AA329" s="96"/>
      <c r="AB329" s="3"/>
      <c r="AC329" s="147" t="str">
        <f t="shared" ca="1" si="39"/>
        <v>EXPIRE</v>
      </c>
    </row>
    <row r="330" spans="1:29">
      <c r="A330" s="160">
        <v>350</v>
      </c>
      <c r="B330" s="186"/>
      <c r="C330" s="187"/>
      <c r="D330" s="142"/>
      <c r="E330" s="143"/>
      <c r="F330" s="142">
        <v>43322</v>
      </c>
      <c r="G330" s="142">
        <v>43686.000485706274</v>
      </c>
      <c r="H330" s="147" t="str">
        <f t="shared" ca="1" si="32"/>
        <v>EXPIRE</v>
      </c>
      <c r="I330" s="143"/>
      <c r="J330" s="143"/>
      <c r="K330" s="147" t="str">
        <f t="shared" ca="1" si="33"/>
        <v>EXPIRE</v>
      </c>
      <c r="L330" s="143"/>
      <c r="M330" s="143"/>
      <c r="N330" s="147" t="str">
        <f t="shared" ca="1" si="34"/>
        <v>EXPIRE</v>
      </c>
      <c r="O330" s="143"/>
      <c r="P330" s="143"/>
      <c r="Q330" s="147" t="str">
        <f t="shared" ca="1" si="35"/>
        <v>EXPIRE</v>
      </c>
      <c r="R330" s="143"/>
      <c r="S330" s="143"/>
      <c r="T330" s="147" t="str">
        <f t="shared" ca="1" si="36"/>
        <v>EXPIRE</v>
      </c>
      <c r="U330" s="119"/>
      <c r="V330" s="3"/>
      <c r="W330" s="147" t="str">
        <f t="shared" ca="1" si="37"/>
        <v>EXPIRE</v>
      </c>
      <c r="X330" s="96"/>
      <c r="Y330" s="3"/>
      <c r="Z330" s="147" t="str">
        <f t="shared" ca="1" si="38"/>
        <v>EXPIRE</v>
      </c>
      <c r="AA330" s="96"/>
      <c r="AB330" s="3"/>
      <c r="AC330" s="147" t="str">
        <f t="shared" ca="1" si="39"/>
        <v>EXPIRE</v>
      </c>
    </row>
    <row r="331" spans="1:29">
      <c r="A331" s="160">
        <v>351</v>
      </c>
      <c r="B331" s="186"/>
      <c r="C331" s="187"/>
      <c r="D331" s="142"/>
      <c r="E331" s="143"/>
      <c r="F331" s="142">
        <v>43322</v>
      </c>
      <c r="G331" s="142">
        <v>43686.000486920537</v>
      </c>
      <c r="H331" s="147" t="str">
        <f t="shared" ca="1" si="32"/>
        <v>EXPIRE</v>
      </c>
      <c r="I331" s="143"/>
      <c r="J331" s="143"/>
      <c r="K331" s="147" t="str">
        <f t="shared" ca="1" si="33"/>
        <v>EXPIRE</v>
      </c>
      <c r="L331" s="143"/>
      <c r="M331" s="143"/>
      <c r="N331" s="147" t="str">
        <f t="shared" ca="1" si="34"/>
        <v>EXPIRE</v>
      </c>
      <c r="O331" s="143"/>
      <c r="P331" s="143"/>
      <c r="Q331" s="147" t="str">
        <f t="shared" ca="1" si="35"/>
        <v>EXPIRE</v>
      </c>
      <c r="R331" s="143"/>
      <c r="S331" s="143"/>
      <c r="T331" s="147" t="str">
        <f t="shared" ca="1" si="36"/>
        <v>EXPIRE</v>
      </c>
      <c r="U331" s="119"/>
      <c r="V331" s="3"/>
      <c r="W331" s="147" t="str">
        <f t="shared" ca="1" si="37"/>
        <v>EXPIRE</v>
      </c>
      <c r="X331" s="96"/>
      <c r="Y331" s="3"/>
      <c r="Z331" s="147" t="str">
        <f t="shared" ca="1" si="38"/>
        <v>EXPIRE</v>
      </c>
      <c r="AA331" s="96"/>
      <c r="AB331" s="3"/>
      <c r="AC331" s="147" t="str">
        <f t="shared" ca="1" si="39"/>
        <v>EXPIRE</v>
      </c>
    </row>
    <row r="332" spans="1:29">
      <c r="A332" s="160">
        <v>352</v>
      </c>
      <c r="B332" s="186"/>
      <c r="C332" s="187"/>
      <c r="D332" s="142"/>
      <c r="E332" s="143"/>
      <c r="F332" s="142">
        <v>43322</v>
      </c>
      <c r="G332" s="142">
        <v>43686.0004881348</v>
      </c>
      <c r="H332" s="147" t="str">
        <f t="shared" ref="H332:H395" ca="1" si="40">IF(G332&gt;(($F$2)+30),"VALIDE", "EXPIRE")</f>
        <v>EXPIRE</v>
      </c>
      <c r="I332" s="143"/>
      <c r="J332" s="143"/>
      <c r="K332" s="147" t="str">
        <f t="shared" ref="K332:K395" ca="1" si="41">IF(J332&gt;(($F$2)+30),"VALIDE", "EXPIRE")</f>
        <v>EXPIRE</v>
      </c>
      <c r="L332" s="143"/>
      <c r="M332" s="143"/>
      <c r="N332" s="147" t="str">
        <f t="shared" ref="N332:N395" ca="1" si="42">IF(M332&gt;(($F$2)+30),"VALIDE", "EXPIRE")</f>
        <v>EXPIRE</v>
      </c>
      <c r="O332" s="143"/>
      <c r="P332" s="143"/>
      <c r="Q332" s="147" t="str">
        <f t="shared" ref="Q332:Q395" ca="1" si="43">IF(P332&gt;(($F$2)+30),"VALIDE", "EXPIRE")</f>
        <v>EXPIRE</v>
      </c>
      <c r="R332" s="143"/>
      <c r="S332" s="143"/>
      <c r="T332" s="147" t="str">
        <f t="shared" ref="T332:T395" ca="1" si="44">IF(S332&gt;(($F$2)+30),"VALIDE", "EXPIRE")</f>
        <v>EXPIRE</v>
      </c>
      <c r="U332" s="119"/>
      <c r="V332" s="3"/>
      <c r="W332" s="147" t="str">
        <f t="shared" ref="W332:W395" ca="1" si="45">IF(V332&gt;(($F$2)+30),"VALIDE", "EXPIRE")</f>
        <v>EXPIRE</v>
      </c>
      <c r="X332" s="96"/>
      <c r="Y332" s="3"/>
      <c r="Z332" s="147" t="str">
        <f t="shared" ref="Z332:Z395" ca="1" si="46">IF(Y332&gt;(($F$2)+30),"VALIDE", "EXPIRE")</f>
        <v>EXPIRE</v>
      </c>
      <c r="AA332" s="96"/>
      <c r="AB332" s="3"/>
      <c r="AC332" s="147" t="str">
        <f t="shared" ref="AC332:AC395" ca="1" si="47">IF(AB332&gt;(($F$2)+30),"VALIDE", "EXPIRE")</f>
        <v>EXPIRE</v>
      </c>
    </row>
    <row r="333" spans="1:29">
      <c r="A333" s="160">
        <v>354</v>
      </c>
      <c r="B333" s="186"/>
      <c r="C333" s="187"/>
      <c r="D333" s="142"/>
      <c r="E333" s="143"/>
      <c r="F333" s="142">
        <v>43322</v>
      </c>
      <c r="G333" s="142">
        <v>43686.00048934907</v>
      </c>
      <c r="H333" s="147" t="str">
        <f t="shared" ca="1" si="40"/>
        <v>EXPIRE</v>
      </c>
      <c r="I333" s="143"/>
      <c r="J333" s="143"/>
      <c r="K333" s="147" t="str">
        <f t="shared" ca="1" si="41"/>
        <v>EXPIRE</v>
      </c>
      <c r="L333" s="143"/>
      <c r="M333" s="143"/>
      <c r="N333" s="147" t="str">
        <f t="shared" ca="1" si="42"/>
        <v>EXPIRE</v>
      </c>
      <c r="O333" s="143"/>
      <c r="P333" s="143"/>
      <c r="Q333" s="147" t="str">
        <f t="shared" ca="1" si="43"/>
        <v>EXPIRE</v>
      </c>
      <c r="R333" s="143"/>
      <c r="S333" s="143"/>
      <c r="T333" s="147" t="str">
        <f t="shared" ca="1" si="44"/>
        <v>EXPIRE</v>
      </c>
      <c r="U333" s="119"/>
      <c r="V333" s="3"/>
      <c r="W333" s="147" t="str">
        <f t="shared" ca="1" si="45"/>
        <v>EXPIRE</v>
      </c>
      <c r="X333" s="96"/>
      <c r="Y333" s="3"/>
      <c r="Z333" s="147" t="str">
        <f t="shared" ca="1" si="46"/>
        <v>EXPIRE</v>
      </c>
      <c r="AA333" s="96"/>
      <c r="AB333" s="3"/>
      <c r="AC333" s="147" t="str">
        <f t="shared" ca="1" si="47"/>
        <v>EXPIRE</v>
      </c>
    </row>
    <row r="334" spans="1:29">
      <c r="A334" s="160">
        <v>355</v>
      </c>
      <c r="B334" s="186"/>
      <c r="C334" s="187"/>
      <c r="D334" s="142"/>
      <c r="E334" s="143"/>
      <c r="F334" s="142">
        <v>43322</v>
      </c>
      <c r="G334" s="142">
        <v>43686.000490563332</v>
      </c>
      <c r="H334" s="147" t="str">
        <f t="shared" ca="1" si="40"/>
        <v>EXPIRE</v>
      </c>
      <c r="I334" s="143"/>
      <c r="J334" s="143"/>
      <c r="K334" s="147" t="str">
        <f t="shared" ca="1" si="41"/>
        <v>EXPIRE</v>
      </c>
      <c r="L334" s="143"/>
      <c r="M334" s="143"/>
      <c r="N334" s="147" t="str">
        <f t="shared" ca="1" si="42"/>
        <v>EXPIRE</v>
      </c>
      <c r="O334" s="143"/>
      <c r="P334" s="143"/>
      <c r="Q334" s="147" t="str">
        <f t="shared" ca="1" si="43"/>
        <v>EXPIRE</v>
      </c>
      <c r="R334" s="143"/>
      <c r="S334" s="143"/>
      <c r="T334" s="147" t="str">
        <f t="shared" ca="1" si="44"/>
        <v>EXPIRE</v>
      </c>
      <c r="U334" s="119"/>
      <c r="V334" s="3"/>
      <c r="W334" s="147" t="str">
        <f t="shared" ca="1" si="45"/>
        <v>EXPIRE</v>
      </c>
      <c r="X334" s="96"/>
      <c r="Y334" s="3"/>
      <c r="Z334" s="147" t="str">
        <f t="shared" ca="1" si="46"/>
        <v>EXPIRE</v>
      </c>
      <c r="AA334" s="96"/>
      <c r="AB334" s="3"/>
      <c r="AC334" s="147" t="str">
        <f t="shared" ca="1" si="47"/>
        <v>EXPIRE</v>
      </c>
    </row>
    <row r="335" spans="1:29">
      <c r="A335" s="160">
        <v>356</v>
      </c>
      <c r="B335" s="186"/>
      <c r="C335" s="187"/>
      <c r="D335" s="142"/>
      <c r="E335" s="143"/>
      <c r="F335" s="142">
        <v>43325</v>
      </c>
      <c r="G335" s="142">
        <v>43689.000491777602</v>
      </c>
      <c r="H335" s="147" t="str">
        <f t="shared" ca="1" si="40"/>
        <v>EXPIRE</v>
      </c>
      <c r="I335" s="143"/>
      <c r="J335" s="143"/>
      <c r="K335" s="147" t="str">
        <f t="shared" ca="1" si="41"/>
        <v>EXPIRE</v>
      </c>
      <c r="L335" s="143"/>
      <c r="M335" s="143"/>
      <c r="N335" s="147" t="str">
        <f t="shared" ca="1" si="42"/>
        <v>EXPIRE</v>
      </c>
      <c r="O335" s="143"/>
      <c r="P335" s="143"/>
      <c r="Q335" s="147" t="str">
        <f t="shared" ca="1" si="43"/>
        <v>EXPIRE</v>
      </c>
      <c r="R335" s="143"/>
      <c r="S335" s="143"/>
      <c r="T335" s="147" t="str">
        <f t="shared" ca="1" si="44"/>
        <v>EXPIRE</v>
      </c>
      <c r="U335" s="119"/>
      <c r="V335" s="3"/>
      <c r="W335" s="147" t="str">
        <f t="shared" ca="1" si="45"/>
        <v>EXPIRE</v>
      </c>
      <c r="X335" s="96"/>
      <c r="Y335" s="3"/>
      <c r="Z335" s="147" t="str">
        <f t="shared" ca="1" si="46"/>
        <v>EXPIRE</v>
      </c>
      <c r="AA335" s="96"/>
      <c r="AB335" s="3"/>
      <c r="AC335" s="147" t="str">
        <f t="shared" ca="1" si="47"/>
        <v>EXPIRE</v>
      </c>
    </row>
    <row r="336" spans="1:29">
      <c r="A336" s="160">
        <v>357</v>
      </c>
      <c r="B336" s="186"/>
      <c r="C336" s="187"/>
      <c r="D336" s="142"/>
      <c r="E336" s="143"/>
      <c r="F336" s="142">
        <v>43325</v>
      </c>
      <c r="G336" s="142">
        <v>43689.000492991865</v>
      </c>
      <c r="H336" s="147" t="str">
        <f t="shared" ca="1" si="40"/>
        <v>EXPIRE</v>
      </c>
      <c r="I336" s="143"/>
      <c r="J336" s="143"/>
      <c r="K336" s="147" t="str">
        <f t="shared" ca="1" si="41"/>
        <v>EXPIRE</v>
      </c>
      <c r="L336" s="143"/>
      <c r="M336" s="143"/>
      <c r="N336" s="147" t="str">
        <f t="shared" ca="1" si="42"/>
        <v>EXPIRE</v>
      </c>
      <c r="O336" s="143"/>
      <c r="P336" s="143"/>
      <c r="Q336" s="147" t="str">
        <f t="shared" ca="1" si="43"/>
        <v>EXPIRE</v>
      </c>
      <c r="R336" s="143"/>
      <c r="S336" s="143"/>
      <c r="T336" s="147" t="str">
        <f t="shared" ca="1" si="44"/>
        <v>EXPIRE</v>
      </c>
      <c r="U336" s="119"/>
      <c r="V336" s="3"/>
      <c r="W336" s="147" t="str">
        <f t="shared" ca="1" si="45"/>
        <v>EXPIRE</v>
      </c>
      <c r="X336" s="96"/>
      <c r="Y336" s="3"/>
      <c r="Z336" s="147" t="str">
        <f t="shared" ca="1" si="46"/>
        <v>EXPIRE</v>
      </c>
      <c r="AA336" s="96"/>
      <c r="AB336" s="3"/>
      <c r="AC336" s="147" t="str">
        <f t="shared" ca="1" si="47"/>
        <v>EXPIRE</v>
      </c>
    </row>
    <row r="337" spans="1:29">
      <c r="A337" s="160">
        <v>358</v>
      </c>
      <c r="B337" s="186"/>
      <c r="C337" s="187"/>
      <c r="D337" s="142"/>
      <c r="E337" s="143"/>
      <c r="F337" s="142">
        <v>43325</v>
      </c>
      <c r="G337" s="142">
        <v>43689.000494206128</v>
      </c>
      <c r="H337" s="147" t="str">
        <f t="shared" ca="1" si="40"/>
        <v>EXPIRE</v>
      </c>
      <c r="I337" s="143"/>
      <c r="J337" s="143"/>
      <c r="K337" s="147" t="str">
        <f t="shared" ca="1" si="41"/>
        <v>EXPIRE</v>
      </c>
      <c r="L337" s="143"/>
      <c r="M337" s="143"/>
      <c r="N337" s="147" t="str">
        <f t="shared" ca="1" si="42"/>
        <v>EXPIRE</v>
      </c>
      <c r="O337" s="143"/>
      <c r="P337" s="143"/>
      <c r="Q337" s="147" t="str">
        <f t="shared" ca="1" si="43"/>
        <v>EXPIRE</v>
      </c>
      <c r="R337" s="143"/>
      <c r="S337" s="143"/>
      <c r="T337" s="147" t="str">
        <f t="shared" ca="1" si="44"/>
        <v>EXPIRE</v>
      </c>
      <c r="U337" s="119"/>
      <c r="V337" s="3"/>
      <c r="W337" s="147" t="str">
        <f t="shared" ca="1" si="45"/>
        <v>EXPIRE</v>
      </c>
      <c r="X337" s="96"/>
      <c r="Y337" s="3"/>
      <c r="Z337" s="147" t="str">
        <f t="shared" ca="1" si="46"/>
        <v>EXPIRE</v>
      </c>
      <c r="AA337" s="96"/>
      <c r="AB337" s="3"/>
      <c r="AC337" s="147" t="str">
        <f t="shared" ca="1" si="47"/>
        <v>EXPIRE</v>
      </c>
    </row>
    <row r="338" spans="1:29">
      <c r="A338" s="160">
        <v>359</v>
      </c>
      <c r="B338" s="186"/>
      <c r="C338" s="187"/>
      <c r="D338" s="142"/>
      <c r="E338" s="143"/>
      <c r="F338" s="142">
        <v>43325</v>
      </c>
      <c r="G338" s="142">
        <v>43689.000495420398</v>
      </c>
      <c r="H338" s="147" t="str">
        <f t="shared" ca="1" si="40"/>
        <v>EXPIRE</v>
      </c>
      <c r="I338" s="143"/>
      <c r="J338" s="143"/>
      <c r="K338" s="147" t="str">
        <f t="shared" ca="1" si="41"/>
        <v>EXPIRE</v>
      </c>
      <c r="L338" s="143"/>
      <c r="M338" s="143"/>
      <c r="N338" s="147" t="str">
        <f t="shared" ca="1" si="42"/>
        <v>EXPIRE</v>
      </c>
      <c r="O338" s="143"/>
      <c r="P338" s="143"/>
      <c r="Q338" s="147" t="str">
        <f t="shared" ca="1" si="43"/>
        <v>EXPIRE</v>
      </c>
      <c r="R338" s="143"/>
      <c r="S338" s="143"/>
      <c r="T338" s="147" t="str">
        <f t="shared" ca="1" si="44"/>
        <v>EXPIRE</v>
      </c>
      <c r="U338" s="119"/>
      <c r="V338" s="3"/>
      <c r="W338" s="147" t="str">
        <f t="shared" ca="1" si="45"/>
        <v>EXPIRE</v>
      </c>
      <c r="X338" s="96"/>
      <c r="Y338" s="3"/>
      <c r="Z338" s="147" t="str">
        <f t="shared" ca="1" si="46"/>
        <v>EXPIRE</v>
      </c>
      <c r="AA338" s="96"/>
      <c r="AB338" s="3"/>
      <c r="AC338" s="147" t="str">
        <f t="shared" ca="1" si="47"/>
        <v>EXPIRE</v>
      </c>
    </row>
    <row r="339" spans="1:29">
      <c r="A339" s="160">
        <v>360</v>
      </c>
      <c r="B339" s="186"/>
      <c r="C339" s="187"/>
      <c r="D339" s="142"/>
      <c r="E339" s="143"/>
      <c r="F339" s="142">
        <v>43325</v>
      </c>
      <c r="G339" s="142">
        <v>43689.000496634661</v>
      </c>
      <c r="H339" s="147" t="str">
        <f t="shared" ca="1" si="40"/>
        <v>EXPIRE</v>
      </c>
      <c r="I339" s="143"/>
      <c r="J339" s="143"/>
      <c r="K339" s="147" t="str">
        <f t="shared" ca="1" si="41"/>
        <v>EXPIRE</v>
      </c>
      <c r="L339" s="143"/>
      <c r="M339" s="143"/>
      <c r="N339" s="147" t="str">
        <f t="shared" ca="1" si="42"/>
        <v>EXPIRE</v>
      </c>
      <c r="O339" s="143"/>
      <c r="P339" s="143"/>
      <c r="Q339" s="147" t="str">
        <f t="shared" ca="1" si="43"/>
        <v>EXPIRE</v>
      </c>
      <c r="R339" s="143"/>
      <c r="S339" s="143"/>
      <c r="T339" s="147" t="str">
        <f t="shared" ca="1" si="44"/>
        <v>EXPIRE</v>
      </c>
      <c r="U339" s="119"/>
      <c r="V339" s="3"/>
      <c r="W339" s="147" t="str">
        <f t="shared" ca="1" si="45"/>
        <v>EXPIRE</v>
      </c>
      <c r="X339" s="96"/>
      <c r="Y339" s="3"/>
      <c r="Z339" s="147" t="str">
        <f t="shared" ca="1" si="46"/>
        <v>EXPIRE</v>
      </c>
      <c r="AA339" s="96"/>
      <c r="AB339" s="3"/>
      <c r="AC339" s="147" t="str">
        <f t="shared" ca="1" si="47"/>
        <v>EXPIRE</v>
      </c>
    </row>
    <row r="340" spans="1:29">
      <c r="A340" s="160">
        <v>361</v>
      </c>
      <c r="B340" s="186"/>
      <c r="C340" s="187"/>
      <c r="D340" s="142"/>
      <c r="E340" s="143"/>
      <c r="F340" s="142">
        <v>43325</v>
      </c>
      <c r="G340" s="142">
        <v>43689.000497848931</v>
      </c>
      <c r="H340" s="147" t="str">
        <f t="shared" ca="1" si="40"/>
        <v>EXPIRE</v>
      </c>
      <c r="I340" s="143"/>
      <c r="J340" s="143"/>
      <c r="K340" s="147" t="str">
        <f t="shared" ca="1" si="41"/>
        <v>EXPIRE</v>
      </c>
      <c r="L340" s="143"/>
      <c r="M340" s="143"/>
      <c r="N340" s="147" t="str">
        <f t="shared" ca="1" si="42"/>
        <v>EXPIRE</v>
      </c>
      <c r="O340" s="143"/>
      <c r="P340" s="143"/>
      <c r="Q340" s="147" t="str">
        <f t="shared" ca="1" si="43"/>
        <v>EXPIRE</v>
      </c>
      <c r="R340" s="143"/>
      <c r="S340" s="143"/>
      <c r="T340" s="147" t="str">
        <f t="shared" ca="1" si="44"/>
        <v>EXPIRE</v>
      </c>
      <c r="U340" s="119"/>
      <c r="V340" s="3"/>
      <c r="W340" s="147" t="str">
        <f t="shared" ca="1" si="45"/>
        <v>EXPIRE</v>
      </c>
      <c r="X340" s="96"/>
      <c r="Y340" s="3"/>
      <c r="Z340" s="147" t="str">
        <f t="shared" ca="1" si="46"/>
        <v>EXPIRE</v>
      </c>
      <c r="AA340" s="96"/>
      <c r="AB340" s="3"/>
      <c r="AC340" s="147" t="str">
        <f t="shared" ca="1" si="47"/>
        <v>EXPIRE</v>
      </c>
    </row>
    <row r="341" spans="1:29">
      <c r="A341" s="160">
        <v>362</v>
      </c>
      <c r="B341" s="186"/>
      <c r="C341" s="187"/>
      <c r="D341" s="142"/>
      <c r="E341" s="143"/>
      <c r="F341" s="142">
        <v>43326</v>
      </c>
      <c r="G341" s="142">
        <v>43690.000499063193</v>
      </c>
      <c r="H341" s="147" t="str">
        <f t="shared" ca="1" si="40"/>
        <v>EXPIRE</v>
      </c>
      <c r="I341" s="143"/>
      <c r="J341" s="143"/>
      <c r="K341" s="147" t="str">
        <f t="shared" ca="1" si="41"/>
        <v>EXPIRE</v>
      </c>
      <c r="L341" s="143"/>
      <c r="M341" s="143"/>
      <c r="N341" s="147" t="str">
        <f t="shared" ca="1" si="42"/>
        <v>EXPIRE</v>
      </c>
      <c r="O341" s="143"/>
      <c r="P341" s="143"/>
      <c r="Q341" s="147" t="str">
        <f t="shared" ca="1" si="43"/>
        <v>EXPIRE</v>
      </c>
      <c r="R341" s="143"/>
      <c r="S341" s="143"/>
      <c r="T341" s="147" t="str">
        <f t="shared" ca="1" si="44"/>
        <v>EXPIRE</v>
      </c>
      <c r="U341" s="119"/>
      <c r="V341" s="3"/>
      <c r="W341" s="147" t="str">
        <f t="shared" ca="1" si="45"/>
        <v>EXPIRE</v>
      </c>
      <c r="X341" s="96"/>
      <c r="Y341" s="3"/>
      <c r="Z341" s="147" t="str">
        <f t="shared" ca="1" si="46"/>
        <v>EXPIRE</v>
      </c>
      <c r="AA341" s="96"/>
      <c r="AB341" s="3"/>
      <c r="AC341" s="147" t="str">
        <f t="shared" ca="1" si="47"/>
        <v>EXPIRE</v>
      </c>
    </row>
    <row r="342" spans="1:29">
      <c r="A342" s="160">
        <v>363</v>
      </c>
      <c r="B342" s="186"/>
      <c r="C342" s="187"/>
      <c r="D342" s="142"/>
      <c r="E342" s="143"/>
      <c r="F342" s="142">
        <v>43328</v>
      </c>
      <c r="G342" s="142">
        <v>43692.000500277463</v>
      </c>
      <c r="H342" s="147" t="str">
        <f t="shared" ca="1" si="40"/>
        <v>EXPIRE</v>
      </c>
      <c r="I342" s="143"/>
      <c r="J342" s="143"/>
      <c r="K342" s="147" t="str">
        <f t="shared" ca="1" si="41"/>
        <v>EXPIRE</v>
      </c>
      <c r="L342" s="143"/>
      <c r="M342" s="143"/>
      <c r="N342" s="147" t="str">
        <f t="shared" ca="1" si="42"/>
        <v>EXPIRE</v>
      </c>
      <c r="O342" s="143"/>
      <c r="P342" s="143"/>
      <c r="Q342" s="147" t="str">
        <f t="shared" ca="1" si="43"/>
        <v>EXPIRE</v>
      </c>
      <c r="R342" s="143"/>
      <c r="S342" s="143"/>
      <c r="T342" s="147" t="str">
        <f t="shared" ca="1" si="44"/>
        <v>EXPIRE</v>
      </c>
      <c r="U342" s="119"/>
      <c r="V342" s="3"/>
      <c r="W342" s="147" t="str">
        <f t="shared" ca="1" si="45"/>
        <v>EXPIRE</v>
      </c>
      <c r="X342" s="96"/>
      <c r="Y342" s="3"/>
      <c r="Z342" s="147" t="str">
        <f t="shared" ca="1" si="46"/>
        <v>EXPIRE</v>
      </c>
      <c r="AA342" s="96"/>
      <c r="AB342" s="3"/>
      <c r="AC342" s="147" t="str">
        <f t="shared" ca="1" si="47"/>
        <v>EXPIRE</v>
      </c>
    </row>
    <row r="343" spans="1:29">
      <c r="A343" s="160">
        <v>364</v>
      </c>
      <c r="B343" s="186"/>
      <c r="C343" s="187"/>
      <c r="D343" s="142"/>
      <c r="E343" s="143"/>
      <c r="F343" s="142">
        <v>43328</v>
      </c>
      <c r="G343" s="142">
        <v>43692.000501491726</v>
      </c>
      <c r="H343" s="147" t="str">
        <f t="shared" ca="1" si="40"/>
        <v>EXPIRE</v>
      </c>
      <c r="I343" s="143"/>
      <c r="J343" s="143"/>
      <c r="K343" s="147" t="str">
        <f t="shared" ca="1" si="41"/>
        <v>EXPIRE</v>
      </c>
      <c r="L343" s="143"/>
      <c r="M343" s="143"/>
      <c r="N343" s="147" t="str">
        <f t="shared" ca="1" si="42"/>
        <v>EXPIRE</v>
      </c>
      <c r="O343" s="143"/>
      <c r="P343" s="143"/>
      <c r="Q343" s="147" t="str">
        <f t="shared" ca="1" si="43"/>
        <v>EXPIRE</v>
      </c>
      <c r="R343" s="143"/>
      <c r="S343" s="143"/>
      <c r="T343" s="147" t="str">
        <f t="shared" ca="1" si="44"/>
        <v>EXPIRE</v>
      </c>
      <c r="U343" s="119"/>
      <c r="V343" s="3"/>
      <c r="W343" s="147" t="str">
        <f t="shared" ca="1" si="45"/>
        <v>EXPIRE</v>
      </c>
      <c r="X343" s="96"/>
      <c r="Y343" s="3"/>
      <c r="Z343" s="147" t="str">
        <f t="shared" ca="1" si="46"/>
        <v>EXPIRE</v>
      </c>
      <c r="AA343" s="96"/>
      <c r="AB343" s="3"/>
      <c r="AC343" s="147" t="str">
        <f t="shared" ca="1" si="47"/>
        <v>EXPIRE</v>
      </c>
    </row>
    <row r="344" spans="1:29">
      <c r="A344" s="160">
        <v>365</v>
      </c>
      <c r="B344" s="186"/>
      <c r="C344" s="187"/>
      <c r="D344" s="142"/>
      <c r="E344" s="143"/>
      <c r="F344" s="142">
        <v>43328</v>
      </c>
      <c r="G344" s="142">
        <v>43692.000502705989</v>
      </c>
      <c r="H344" s="147" t="str">
        <f t="shared" ca="1" si="40"/>
        <v>EXPIRE</v>
      </c>
      <c r="I344" s="143"/>
      <c r="J344" s="143"/>
      <c r="K344" s="147" t="str">
        <f t="shared" ca="1" si="41"/>
        <v>EXPIRE</v>
      </c>
      <c r="L344" s="143"/>
      <c r="M344" s="143"/>
      <c r="N344" s="147" t="str">
        <f t="shared" ca="1" si="42"/>
        <v>EXPIRE</v>
      </c>
      <c r="O344" s="143"/>
      <c r="P344" s="143"/>
      <c r="Q344" s="147" t="str">
        <f t="shared" ca="1" si="43"/>
        <v>EXPIRE</v>
      </c>
      <c r="R344" s="143"/>
      <c r="S344" s="143"/>
      <c r="T344" s="147" t="str">
        <f t="shared" ca="1" si="44"/>
        <v>EXPIRE</v>
      </c>
      <c r="U344" s="119"/>
      <c r="V344" s="3"/>
      <c r="W344" s="147" t="str">
        <f t="shared" ca="1" si="45"/>
        <v>EXPIRE</v>
      </c>
      <c r="X344" s="96"/>
      <c r="Y344" s="3"/>
      <c r="Z344" s="147" t="str">
        <f t="shared" ca="1" si="46"/>
        <v>EXPIRE</v>
      </c>
      <c r="AA344" s="96"/>
      <c r="AB344" s="3"/>
      <c r="AC344" s="147" t="str">
        <f t="shared" ca="1" si="47"/>
        <v>EXPIRE</v>
      </c>
    </row>
    <row r="345" spans="1:29">
      <c r="A345" s="160">
        <v>366</v>
      </c>
      <c r="B345" s="186"/>
      <c r="C345" s="187"/>
      <c r="D345" s="142"/>
      <c r="E345" s="143"/>
      <c r="F345" s="142">
        <v>43329</v>
      </c>
      <c r="G345" s="142">
        <v>43693.000503920259</v>
      </c>
      <c r="H345" s="147" t="str">
        <f t="shared" ca="1" si="40"/>
        <v>EXPIRE</v>
      </c>
      <c r="I345" s="143"/>
      <c r="J345" s="143"/>
      <c r="K345" s="147" t="str">
        <f t="shared" ca="1" si="41"/>
        <v>EXPIRE</v>
      </c>
      <c r="L345" s="143"/>
      <c r="M345" s="143"/>
      <c r="N345" s="147" t="str">
        <f t="shared" ca="1" si="42"/>
        <v>EXPIRE</v>
      </c>
      <c r="O345" s="143"/>
      <c r="P345" s="143"/>
      <c r="Q345" s="147" t="str">
        <f t="shared" ca="1" si="43"/>
        <v>EXPIRE</v>
      </c>
      <c r="R345" s="143"/>
      <c r="S345" s="143"/>
      <c r="T345" s="147" t="str">
        <f t="shared" ca="1" si="44"/>
        <v>EXPIRE</v>
      </c>
      <c r="U345" s="119"/>
      <c r="V345" s="3"/>
      <c r="W345" s="147" t="str">
        <f t="shared" ca="1" si="45"/>
        <v>EXPIRE</v>
      </c>
      <c r="X345" s="96"/>
      <c r="Y345" s="3"/>
      <c r="Z345" s="147" t="str">
        <f t="shared" ca="1" si="46"/>
        <v>EXPIRE</v>
      </c>
      <c r="AA345" s="96"/>
      <c r="AB345" s="3"/>
      <c r="AC345" s="147" t="str">
        <f t="shared" ca="1" si="47"/>
        <v>EXPIRE</v>
      </c>
    </row>
    <row r="346" spans="1:29">
      <c r="A346" s="160">
        <v>367</v>
      </c>
      <c r="B346" s="186"/>
      <c r="C346" s="187"/>
      <c r="D346" s="142"/>
      <c r="E346" s="143"/>
      <c r="F346" s="142">
        <v>43329</v>
      </c>
      <c r="G346" s="142">
        <v>43693.000505134522</v>
      </c>
      <c r="H346" s="147" t="str">
        <f t="shared" ca="1" si="40"/>
        <v>EXPIRE</v>
      </c>
      <c r="I346" s="143"/>
      <c r="J346" s="143"/>
      <c r="K346" s="147" t="str">
        <f t="shared" ca="1" si="41"/>
        <v>EXPIRE</v>
      </c>
      <c r="L346" s="143"/>
      <c r="M346" s="143"/>
      <c r="N346" s="147" t="str">
        <f t="shared" ca="1" si="42"/>
        <v>EXPIRE</v>
      </c>
      <c r="O346" s="143"/>
      <c r="P346" s="143"/>
      <c r="Q346" s="147" t="str">
        <f t="shared" ca="1" si="43"/>
        <v>EXPIRE</v>
      </c>
      <c r="R346" s="143"/>
      <c r="S346" s="143"/>
      <c r="T346" s="147" t="str">
        <f t="shared" ca="1" si="44"/>
        <v>EXPIRE</v>
      </c>
      <c r="U346" s="119"/>
      <c r="V346" s="3"/>
      <c r="W346" s="147" t="str">
        <f t="shared" ca="1" si="45"/>
        <v>EXPIRE</v>
      </c>
      <c r="X346" s="96"/>
      <c r="Y346" s="3"/>
      <c r="Z346" s="147" t="str">
        <f t="shared" ca="1" si="46"/>
        <v>EXPIRE</v>
      </c>
      <c r="AA346" s="96"/>
      <c r="AB346" s="3"/>
      <c r="AC346" s="147" t="str">
        <f t="shared" ca="1" si="47"/>
        <v>EXPIRE</v>
      </c>
    </row>
    <row r="347" spans="1:29">
      <c r="A347" s="160">
        <v>368</v>
      </c>
      <c r="B347" s="186"/>
      <c r="C347" s="187"/>
      <c r="D347" s="142"/>
      <c r="E347" s="143"/>
      <c r="F347" s="142">
        <v>43329</v>
      </c>
      <c r="G347" s="142">
        <v>43693.000506348792</v>
      </c>
      <c r="H347" s="147" t="str">
        <f t="shared" ca="1" si="40"/>
        <v>EXPIRE</v>
      </c>
      <c r="I347" s="143"/>
      <c r="J347" s="143"/>
      <c r="K347" s="147" t="str">
        <f t="shared" ca="1" si="41"/>
        <v>EXPIRE</v>
      </c>
      <c r="L347" s="143"/>
      <c r="M347" s="143"/>
      <c r="N347" s="147" t="str">
        <f t="shared" ca="1" si="42"/>
        <v>EXPIRE</v>
      </c>
      <c r="O347" s="143"/>
      <c r="P347" s="143"/>
      <c r="Q347" s="147" t="str">
        <f t="shared" ca="1" si="43"/>
        <v>EXPIRE</v>
      </c>
      <c r="R347" s="143"/>
      <c r="S347" s="143"/>
      <c r="T347" s="147" t="str">
        <f t="shared" ca="1" si="44"/>
        <v>EXPIRE</v>
      </c>
      <c r="U347" s="119"/>
      <c r="V347" s="3"/>
      <c r="W347" s="147" t="str">
        <f t="shared" ca="1" si="45"/>
        <v>EXPIRE</v>
      </c>
      <c r="X347" s="96"/>
      <c r="Y347" s="3"/>
      <c r="Z347" s="147" t="str">
        <f t="shared" ca="1" si="46"/>
        <v>EXPIRE</v>
      </c>
      <c r="AA347" s="96"/>
      <c r="AB347" s="3"/>
      <c r="AC347" s="147" t="str">
        <f t="shared" ca="1" si="47"/>
        <v>EXPIRE</v>
      </c>
    </row>
    <row r="348" spans="1:29">
      <c r="A348" s="160">
        <v>369</v>
      </c>
      <c r="B348" s="186"/>
      <c r="C348" s="187"/>
      <c r="D348" s="142"/>
      <c r="E348" s="143"/>
      <c r="F348" s="142">
        <v>43329</v>
      </c>
      <c r="G348" s="142">
        <v>43693.000507563054</v>
      </c>
      <c r="H348" s="147" t="str">
        <f t="shared" ca="1" si="40"/>
        <v>EXPIRE</v>
      </c>
      <c r="I348" s="143"/>
      <c r="J348" s="143"/>
      <c r="K348" s="147" t="str">
        <f t="shared" ca="1" si="41"/>
        <v>EXPIRE</v>
      </c>
      <c r="L348" s="143"/>
      <c r="M348" s="143"/>
      <c r="N348" s="147" t="str">
        <f t="shared" ca="1" si="42"/>
        <v>EXPIRE</v>
      </c>
      <c r="O348" s="143"/>
      <c r="P348" s="143"/>
      <c r="Q348" s="147" t="str">
        <f t="shared" ca="1" si="43"/>
        <v>EXPIRE</v>
      </c>
      <c r="R348" s="143"/>
      <c r="S348" s="143"/>
      <c r="T348" s="147" t="str">
        <f t="shared" ca="1" si="44"/>
        <v>EXPIRE</v>
      </c>
      <c r="U348" s="119"/>
      <c r="V348" s="3"/>
      <c r="W348" s="147" t="str">
        <f t="shared" ca="1" si="45"/>
        <v>EXPIRE</v>
      </c>
      <c r="X348" s="96"/>
      <c r="Y348" s="3"/>
      <c r="Z348" s="147" t="str">
        <f t="shared" ca="1" si="46"/>
        <v>EXPIRE</v>
      </c>
      <c r="AA348" s="96"/>
      <c r="AB348" s="3"/>
      <c r="AC348" s="147" t="str">
        <f t="shared" ca="1" si="47"/>
        <v>EXPIRE</v>
      </c>
    </row>
    <row r="349" spans="1:29">
      <c r="A349" s="160">
        <v>370</v>
      </c>
      <c r="B349" s="186"/>
      <c r="C349" s="187"/>
      <c r="D349" s="142"/>
      <c r="E349" s="143"/>
      <c r="F349" s="142">
        <v>43329</v>
      </c>
      <c r="G349" s="142">
        <v>43693.000508777317</v>
      </c>
      <c r="H349" s="147" t="str">
        <f t="shared" ca="1" si="40"/>
        <v>EXPIRE</v>
      </c>
      <c r="I349" s="143"/>
      <c r="J349" s="143"/>
      <c r="K349" s="147" t="str">
        <f t="shared" ca="1" si="41"/>
        <v>EXPIRE</v>
      </c>
      <c r="L349" s="143"/>
      <c r="M349" s="143"/>
      <c r="N349" s="147" t="str">
        <f t="shared" ca="1" si="42"/>
        <v>EXPIRE</v>
      </c>
      <c r="O349" s="143"/>
      <c r="P349" s="143"/>
      <c r="Q349" s="147" t="str">
        <f t="shared" ca="1" si="43"/>
        <v>EXPIRE</v>
      </c>
      <c r="R349" s="143"/>
      <c r="S349" s="143"/>
      <c r="T349" s="147" t="str">
        <f t="shared" ca="1" si="44"/>
        <v>EXPIRE</v>
      </c>
      <c r="U349" s="119"/>
      <c r="V349" s="3"/>
      <c r="W349" s="147" t="str">
        <f t="shared" ca="1" si="45"/>
        <v>EXPIRE</v>
      </c>
      <c r="X349" s="96"/>
      <c r="Y349" s="3"/>
      <c r="Z349" s="147" t="str">
        <f t="shared" ca="1" si="46"/>
        <v>EXPIRE</v>
      </c>
      <c r="AA349" s="96"/>
      <c r="AB349" s="3"/>
      <c r="AC349" s="147" t="str">
        <f t="shared" ca="1" si="47"/>
        <v>EXPIRE</v>
      </c>
    </row>
    <row r="350" spans="1:29">
      <c r="A350" s="160">
        <v>371</v>
      </c>
      <c r="B350" s="186"/>
      <c r="C350" s="187"/>
      <c r="D350" s="142"/>
      <c r="E350" s="143"/>
      <c r="F350" s="142">
        <v>43329</v>
      </c>
      <c r="G350" s="142">
        <v>43693.000509991587</v>
      </c>
      <c r="H350" s="147" t="str">
        <f t="shared" ca="1" si="40"/>
        <v>EXPIRE</v>
      </c>
      <c r="I350" s="143"/>
      <c r="J350" s="143"/>
      <c r="K350" s="147" t="str">
        <f t="shared" ca="1" si="41"/>
        <v>EXPIRE</v>
      </c>
      <c r="L350" s="143"/>
      <c r="M350" s="143"/>
      <c r="N350" s="147" t="str">
        <f t="shared" ca="1" si="42"/>
        <v>EXPIRE</v>
      </c>
      <c r="O350" s="143"/>
      <c r="P350" s="143"/>
      <c r="Q350" s="147" t="str">
        <f t="shared" ca="1" si="43"/>
        <v>EXPIRE</v>
      </c>
      <c r="R350" s="143"/>
      <c r="S350" s="143"/>
      <c r="T350" s="147" t="str">
        <f t="shared" ca="1" si="44"/>
        <v>EXPIRE</v>
      </c>
      <c r="U350" s="119"/>
      <c r="V350" s="3"/>
      <c r="W350" s="147" t="str">
        <f t="shared" ca="1" si="45"/>
        <v>EXPIRE</v>
      </c>
      <c r="X350" s="96"/>
      <c r="Y350" s="3"/>
      <c r="Z350" s="147" t="str">
        <f t="shared" ca="1" si="46"/>
        <v>EXPIRE</v>
      </c>
      <c r="AA350" s="96"/>
      <c r="AB350" s="3"/>
      <c r="AC350" s="147" t="str">
        <f t="shared" ca="1" si="47"/>
        <v>EXPIRE</v>
      </c>
    </row>
    <row r="351" spans="1:29">
      <c r="A351" s="160">
        <v>372</v>
      </c>
      <c r="B351" s="186"/>
      <c r="C351" s="187"/>
      <c r="D351" s="142"/>
      <c r="E351" s="143"/>
      <c r="F351" s="142">
        <v>43333</v>
      </c>
      <c r="G351" s="142">
        <v>43697.00051242012</v>
      </c>
      <c r="H351" s="147" t="str">
        <f t="shared" ca="1" si="40"/>
        <v>EXPIRE</v>
      </c>
      <c r="I351" s="143"/>
      <c r="J351" s="143"/>
      <c r="K351" s="147" t="str">
        <f t="shared" ca="1" si="41"/>
        <v>EXPIRE</v>
      </c>
      <c r="L351" s="143"/>
      <c r="M351" s="143"/>
      <c r="N351" s="147" t="str">
        <f t="shared" ca="1" si="42"/>
        <v>EXPIRE</v>
      </c>
      <c r="O351" s="143"/>
      <c r="P351" s="143"/>
      <c r="Q351" s="147" t="str">
        <f t="shared" ca="1" si="43"/>
        <v>EXPIRE</v>
      </c>
      <c r="R351" s="143"/>
      <c r="S351" s="143"/>
      <c r="T351" s="147" t="str">
        <f t="shared" ca="1" si="44"/>
        <v>EXPIRE</v>
      </c>
      <c r="U351" s="119"/>
      <c r="V351" s="3"/>
      <c r="W351" s="147" t="str">
        <f t="shared" ca="1" si="45"/>
        <v>EXPIRE</v>
      </c>
      <c r="X351" s="96"/>
      <c r="Y351" s="3"/>
      <c r="Z351" s="147" t="str">
        <f t="shared" ca="1" si="46"/>
        <v>EXPIRE</v>
      </c>
      <c r="AA351" s="96"/>
      <c r="AB351" s="3"/>
      <c r="AC351" s="147" t="str">
        <f t="shared" ca="1" si="47"/>
        <v>EXPIRE</v>
      </c>
    </row>
    <row r="352" spans="1:29">
      <c r="A352" s="160">
        <v>373</v>
      </c>
      <c r="B352" s="186"/>
      <c r="C352" s="187"/>
      <c r="D352" s="142"/>
      <c r="E352" s="143"/>
      <c r="F352" s="142">
        <v>43332</v>
      </c>
      <c r="G352" s="142">
        <v>43696.000513634383</v>
      </c>
      <c r="H352" s="147" t="str">
        <f t="shared" ca="1" si="40"/>
        <v>EXPIRE</v>
      </c>
      <c r="I352" s="143"/>
      <c r="J352" s="143"/>
      <c r="K352" s="147" t="str">
        <f t="shared" ca="1" si="41"/>
        <v>EXPIRE</v>
      </c>
      <c r="L352" s="143"/>
      <c r="M352" s="143"/>
      <c r="N352" s="147" t="str">
        <f t="shared" ca="1" si="42"/>
        <v>EXPIRE</v>
      </c>
      <c r="O352" s="143"/>
      <c r="P352" s="143"/>
      <c r="Q352" s="147" t="str">
        <f t="shared" ca="1" si="43"/>
        <v>EXPIRE</v>
      </c>
      <c r="R352" s="143"/>
      <c r="S352" s="143"/>
      <c r="T352" s="147" t="str">
        <f t="shared" ca="1" si="44"/>
        <v>EXPIRE</v>
      </c>
      <c r="U352" s="119"/>
      <c r="V352" s="3"/>
      <c r="W352" s="147" t="str">
        <f t="shared" ca="1" si="45"/>
        <v>EXPIRE</v>
      </c>
      <c r="X352" s="96"/>
      <c r="Y352" s="3"/>
      <c r="Z352" s="147" t="str">
        <f t="shared" ca="1" si="46"/>
        <v>EXPIRE</v>
      </c>
      <c r="AA352" s="96"/>
      <c r="AB352" s="3"/>
      <c r="AC352" s="147" t="str">
        <f t="shared" ca="1" si="47"/>
        <v>EXPIRE</v>
      </c>
    </row>
    <row r="353" spans="1:29">
      <c r="A353" s="160">
        <v>374</v>
      </c>
      <c r="B353" s="186"/>
      <c r="C353" s="187"/>
      <c r="D353" s="142"/>
      <c r="E353" s="143"/>
      <c r="F353" s="142">
        <v>43332</v>
      </c>
      <c r="G353" s="142">
        <v>43696.000514848645</v>
      </c>
      <c r="H353" s="147" t="str">
        <f t="shared" ca="1" si="40"/>
        <v>EXPIRE</v>
      </c>
      <c r="I353" s="143"/>
      <c r="J353" s="143"/>
      <c r="K353" s="147" t="str">
        <f t="shared" ca="1" si="41"/>
        <v>EXPIRE</v>
      </c>
      <c r="L353" s="143"/>
      <c r="M353" s="143"/>
      <c r="N353" s="147" t="str">
        <f t="shared" ca="1" si="42"/>
        <v>EXPIRE</v>
      </c>
      <c r="O353" s="143"/>
      <c r="P353" s="143"/>
      <c r="Q353" s="147" t="str">
        <f t="shared" ca="1" si="43"/>
        <v>EXPIRE</v>
      </c>
      <c r="R353" s="143"/>
      <c r="S353" s="143"/>
      <c r="T353" s="147" t="str">
        <f t="shared" ca="1" si="44"/>
        <v>EXPIRE</v>
      </c>
      <c r="U353" s="119"/>
      <c r="V353" s="3"/>
      <c r="W353" s="147" t="str">
        <f t="shared" ca="1" si="45"/>
        <v>EXPIRE</v>
      </c>
      <c r="X353" s="96"/>
      <c r="Y353" s="3"/>
      <c r="Z353" s="147" t="str">
        <f t="shared" ca="1" si="46"/>
        <v>EXPIRE</v>
      </c>
      <c r="AA353" s="96"/>
      <c r="AB353" s="3"/>
      <c r="AC353" s="147" t="str">
        <f t="shared" ca="1" si="47"/>
        <v>EXPIRE</v>
      </c>
    </row>
    <row r="354" spans="1:29">
      <c r="A354" s="160">
        <v>375</v>
      </c>
      <c r="B354" s="186"/>
      <c r="C354" s="187"/>
      <c r="D354" s="142"/>
      <c r="E354" s="143"/>
      <c r="F354" s="142">
        <v>43333</v>
      </c>
      <c r="G354" s="142">
        <v>43697.000516062915</v>
      </c>
      <c r="H354" s="147" t="str">
        <f t="shared" ca="1" si="40"/>
        <v>EXPIRE</v>
      </c>
      <c r="I354" s="143"/>
      <c r="J354" s="143"/>
      <c r="K354" s="147" t="str">
        <f t="shared" ca="1" si="41"/>
        <v>EXPIRE</v>
      </c>
      <c r="L354" s="143"/>
      <c r="M354" s="143"/>
      <c r="N354" s="147" t="str">
        <f t="shared" ca="1" si="42"/>
        <v>EXPIRE</v>
      </c>
      <c r="O354" s="143"/>
      <c r="P354" s="143"/>
      <c r="Q354" s="147" t="str">
        <f t="shared" ca="1" si="43"/>
        <v>EXPIRE</v>
      </c>
      <c r="R354" s="143"/>
      <c r="S354" s="143"/>
      <c r="T354" s="147" t="str">
        <f t="shared" ca="1" si="44"/>
        <v>EXPIRE</v>
      </c>
      <c r="U354" s="119"/>
      <c r="V354" s="3"/>
      <c r="W354" s="147" t="str">
        <f t="shared" ca="1" si="45"/>
        <v>EXPIRE</v>
      </c>
      <c r="X354" s="96"/>
      <c r="Y354" s="3"/>
      <c r="Z354" s="147" t="str">
        <f t="shared" ca="1" si="46"/>
        <v>EXPIRE</v>
      </c>
      <c r="AA354" s="96"/>
      <c r="AB354" s="3"/>
      <c r="AC354" s="147" t="str">
        <f t="shared" ca="1" si="47"/>
        <v>EXPIRE</v>
      </c>
    </row>
    <row r="355" spans="1:29">
      <c r="A355" s="160">
        <v>376</v>
      </c>
      <c r="B355" s="186"/>
      <c r="C355" s="187"/>
      <c r="D355" s="142"/>
      <c r="E355" s="143"/>
      <c r="F355" s="142">
        <v>43336</v>
      </c>
      <c r="G355" s="142">
        <v>43700.000517277178</v>
      </c>
      <c r="H355" s="147" t="str">
        <f t="shared" ca="1" si="40"/>
        <v>EXPIRE</v>
      </c>
      <c r="I355" s="143"/>
      <c r="J355" s="143"/>
      <c r="K355" s="147" t="str">
        <f t="shared" ca="1" si="41"/>
        <v>EXPIRE</v>
      </c>
      <c r="L355" s="143"/>
      <c r="M355" s="143"/>
      <c r="N355" s="147" t="str">
        <f t="shared" ca="1" si="42"/>
        <v>EXPIRE</v>
      </c>
      <c r="O355" s="143"/>
      <c r="P355" s="143"/>
      <c r="Q355" s="147" t="str">
        <f t="shared" ca="1" si="43"/>
        <v>EXPIRE</v>
      </c>
      <c r="R355" s="143"/>
      <c r="S355" s="143"/>
      <c r="T355" s="147" t="str">
        <f t="shared" ca="1" si="44"/>
        <v>EXPIRE</v>
      </c>
      <c r="U355" s="119"/>
      <c r="V355" s="3"/>
      <c r="W355" s="147" t="str">
        <f t="shared" ca="1" si="45"/>
        <v>EXPIRE</v>
      </c>
      <c r="X355" s="96"/>
      <c r="Y355" s="3"/>
      <c r="Z355" s="147" t="str">
        <f t="shared" ca="1" si="46"/>
        <v>EXPIRE</v>
      </c>
      <c r="AA355" s="96"/>
      <c r="AB355" s="3"/>
      <c r="AC355" s="147" t="str">
        <f t="shared" ca="1" si="47"/>
        <v>EXPIRE</v>
      </c>
    </row>
    <row r="356" spans="1:29">
      <c r="A356" s="160">
        <v>377</v>
      </c>
      <c r="B356" s="186"/>
      <c r="C356" s="187"/>
      <c r="D356" s="142"/>
      <c r="E356" s="143"/>
      <c r="F356" s="142">
        <v>43339</v>
      </c>
      <c r="G356" s="142">
        <v>43703.000518491448</v>
      </c>
      <c r="H356" s="147" t="str">
        <f t="shared" ca="1" si="40"/>
        <v>EXPIRE</v>
      </c>
      <c r="I356" s="143"/>
      <c r="J356" s="143"/>
      <c r="K356" s="147" t="str">
        <f t="shared" ca="1" si="41"/>
        <v>EXPIRE</v>
      </c>
      <c r="L356" s="143"/>
      <c r="M356" s="143"/>
      <c r="N356" s="147" t="str">
        <f t="shared" ca="1" si="42"/>
        <v>EXPIRE</v>
      </c>
      <c r="O356" s="143"/>
      <c r="P356" s="143"/>
      <c r="Q356" s="147" t="str">
        <f t="shared" ca="1" si="43"/>
        <v>EXPIRE</v>
      </c>
      <c r="R356" s="143"/>
      <c r="S356" s="143"/>
      <c r="T356" s="147" t="str">
        <f t="shared" ca="1" si="44"/>
        <v>EXPIRE</v>
      </c>
      <c r="U356" s="119"/>
      <c r="V356" s="3"/>
      <c r="W356" s="147" t="str">
        <f t="shared" ca="1" si="45"/>
        <v>EXPIRE</v>
      </c>
      <c r="X356" s="96"/>
      <c r="Y356" s="3"/>
      <c r="Z356" s="147" t="str">
        <f t="shared" ca="1" si="46"/>
        <v>EXPIRE</v>
      </c>
      <c r="AA356" s="96"/>
      <c r="AB356" s="3"/>
      <c r="AC356" s="147" t="str">
        <f t="shared" ca="1" si="47"/>
        <v>EXPIRE</v>
      </c>
    </row>
    <row r="357" spans="1:29">
      <c r="A357" s="160">
        <v>378</v>
      </c>
      <c r="B357" s="186"/>
      <c r="C357" s="187"/>
      <c r="D357" s="142"/>
      <c r="E357" s="143"/>
      <c r="F357" s="142">
        <v>43339</v>
      </c>
      <c r="G357" s="142">
        <v>43703.000519705711</v>
      </c>
      <c r="H357" s="147" t="str">
        <f t="shared" ca="1" si="40"/>
        <v>EXPIRE</v>
      </c>
      <c r="I357" s="143"/>
      <c r="J357" s="143"/>
      <c r="K357" s="147" t="str">
        <f t="shared" ca="1" si="41"/>
        <v>EXPIRE</v>
      </c>
      <c r="L357" s="143"/>
      <c r="M357" s="143"/>
      <c r="N357" s="147" t="str">
        <f t="shared" ca="1" si="42"/>
        <v>EXPIRE</v>
      </c>
      <c r="O357" s="143"/>
      <c r="P357" s="143"/>
      <c r="Q357" s="147" t="str">
        <f t="shared" ca="1" si="43"/>
        <v>EXPIRE</v>
      </c>
      <c r="R357" s="143"/>
      <c r="S357" s="143"/>
      <c r="T357" s="147" t="str">
        <f t="shared" ca="1" si="44"/>
        <v>EXPIRE</v>
      </c>
      <c r="U357" s="119"/>
      <c r="V357" s="3"/>
      <c r="W357" s="147" t="str">
        <f t="shared" ca="1" si="45"/>
        <v>EXPIRE</v>
      </c>
      <c r="X357" s="96"/>
      <c r="Y357" s="3"/>
      <c r="Z357" s="147" t="str">
        <f t="shared" ca="1" si="46"/>
        <v>EXPIRE</v>
      </c>
      <c r="AA357" s="96"/>
      <c r="AB357" s="3"/>
      <c r="AC357" s="147" t="str">
        <f t="shared" ca="1" si="47"/>
        <v>EXPIRE</v>
      </c>
    </row>
    <row r="358" spans="1:29">
      <c r="A358" s="160">
        <v>379</v>
      </c>
      <c r="B358" s="186"/>
      <c r="C358" s="187"/>
      <c r="D358" s="142"/>
      <c r="E358" s="143"/>
      <c r="F358" s="142">
        <v>43339</v>
      </c>
      <c r="G358" s="142">
        <v>43703.000520919973</v>
      </c>
      <c r="H358" s="147" t="str">
        <f t="shared" ca="1" si="40"/>
        <v>EXPIRE</v>
      </c>
      <c r="I358" s="143"/>
      <c r="J358" s="143"/>
      <c r="K358" s="147" t="str">
        <f t="shared" ca="1" si="41"/>
        <v>EXPIRE</v>
      </c>
      <c r="L358" s="143"/>
      <c r="M358" s="143"/>
      <c r="N358" s="147" t="str">
        <f t="shared" ca="1" si="42"/>
        <v>EXPIRE</v>
      </c>
      <c r="O358" s="143"/>
      <c r="P358" s="143"/>
      <c r="Q358" s="147" t="str">
        <f t="shared" ca="1" si="43"/>
        <v>EXPIRE</v>
      </c>
      <c r="R358" s="143"/>
      <c r="S358" s="143"/>
      <c r="T358" s="147" t="str">
        <f t="shared" ca="1" si="44"/>
        <v>EXPIRE</v>
      </c>
      <c r="U358" s="119"/>
      <c r="V358" s="3"/>
      <c r="W358" s="147" t="str">
        <f t="shared" ca="1" si="45"/>
        <v>EXPIRE</v>
      </c>
      <c r="X358" s="96"/>
      <c r="Y358" s="3"/>
      <c r="Z358" s="147" t="str">
        <f t="shared" ca="1" si="46"/>
        <v>EXPIRE</v>
      </c>
      <c r="AA358" s="96"/>
      <c r="AB358" s="3"/>
      <c r="AC358" s="147" t="str">
        <f t="shared" ca="1" si="47"/>
        <v>EXPIRE</v>
      </c>
    </row>
    <row r="359" spans="1:29">
      <c r="A359" s="160">
        <v>380</v>
      </c>
      <c r="B359" s="186"/>
      <c r="C359" s="187"/>
      <c r="D359" s="142"/>
      <c r="E359" s="143"/>
      <c r="F359" s="142">
        <v>43340</v>
      </c>
      <c r="G359" s="142">
        <v>43704.000522134244</v>
      </c>
      <c r="H359" s="147" t="str">
        <f t="shared" ca="1" si="40"/>
        <v>EXPIRE</v>
      </c>
      <c r="I359" s="143"/>
      <c r="J359" s="143"/>
      <c r="K359" s="147" t="str">
        <f t="shared" ca="1" si="41"/>
        <v>EXPIRE</v>
      </c>
      <c r="L359" s="143"/>
      <c r="M359" s="143"/>
      <c r="N359" s="147" t="str">
        <f t="shared" ca="1" si="42"/>
        <v>EXPIRE</v>
      </c>
      <c r="O359" s="143"/>
      <c r="P359" s="143"/>
      <c r="Q359" s="147" t="str">
        <f t="shared" ca="1" si="43"/>
        <v>EXPIRE</v>
      </c>
      <c r="R359" s="143"/>
      <c r="S359" s="143"/>
      <c r="T359" s="147" t="str">
        <f t="shared" ca="1" si="44"/>
        <v>EXPIRE</v>
      </c>
      <c r="U359" s="119"/>
      <c r="V359" s="3"/>
      <c r="W359" s="147" t="str">
        <f t="shared" ca="1" si="45"/>
        <v>EXPIRE</v>
      </c>
      <c r="X359" s="96"/>
      <c r="Y359" s="3"/>
      <c r="Z359" s="147" t="str">
        <f t="shared" ca="1" si="46"/>
        <v>EXPIRE</v>
      </c>
      <c r="AA359" s="96"/>
      <c r="AB359" s="3"/>
      <c r="AC359" s="147" t="str">
        <f t="shared" ca="1" si="47"/>
        <v>EXPIRE</v>
      </c>
    </row>
    <row r="360" spans="1:29">
      <c r="A360" s="160">
        <v>381</v>
      </c>
      <c r="B360" s="186"/>
      <c r="C360" s="187"/>
      <c r="D360" s="142"/>
      <c r="E360" s="143"/>
      <c r="F360" s="142">
        <v>43340</v>
      </c>
      <c r="G360" s="142">
        <v>43704.000523348506</v>
      </c>
      <c r="H360" s="147" t="str">
        <f t="shared" ca="1" si="40"/>
        <v>EXPIRE</v>
      </c>
      <c r="I360" s="143"/>
      <c r="J360" s="143"/>
      <c r="K360" s="147" t="str">
        <f t="shared" ca="1" si="41"/>
        <v>EXPIRE</v>
      </c>
      <c r="L360" s="143"/>
      <c r="M360" s="143"/>
      <c r="N360" s="147" t="str">
        <f t="shared" ca="1" si="42"/>
        <v>EXPIRE</v>
      </c>
      <c r="O360" s="143"/>
      <c r="P360" s="143"/>
      <c r="Q360" s="147" t="str">
        <f t="shared" ca="1" si="43"/>
        <v>EXPIRE</v>
      </c>
      <c r="R360" s="143"/>
      <c r="S360" s="143"/>
      <c r="T360" s="147" t="str">
        <f t="shared" ca="1" si="44"/>
        <v>EXPIRE</v>
      </c>
      <c r="U360" s="119"/>
      <c r="V360" s="3"/>
      <c r="W360" s="147" t="str">
        <f t="shared" ca="1" si="45"/>
        <v>EXPIRE</v>
      </c>
      <c r="X360" s="96"/>
      <c r="Y360" s="3"/>
      <c r="Z360" s="147" t="str">
        <f t="shared" ca="1" si="46"/>
        <v>EXPIRE</v>
      </c>
      <c r="AA360" s="96"/>
      <c r="AB360" s="3"/>
      <c r="AC360" s="147" t="str">
        <f t="shared" ca="1" si="47"/>
        <v>EXPIRE</v>
      </c>
    </row>
    <row r="361" spans="1:29">
      <c r="A361" s="160">
        <v>382</v>
      </c>
      <c r="B361" s="186"/>
      <c r="C361" s="187"/>
      <c r="D361" s="142"/>
      <c r="E361" s="143"/>
      <c r="F361" s="142">
        <v>43340</v>
      </c>
      <c r="G361" s="142">
        <v>43704.000524562776</v>
      </c>
      <c r="H361" s="147" t="str">
        <f t="shared" ca="1" si="40"/>
        <v>EXPIRE</v>
      </c>
      <c r="I361" s="143"/>
      <c r="J361" s="143"/>
      <c r="K361" s="147" t="str">
        <f t="shared" ca="1" si="41"/>
        <v>EXPIRE</v>
      </c>
      <c r="L361" s="143"/>
      <c r="M361" s="143"/>
      <c r="N361" s="147" t="str">
        <f t="shared" ca="1" si="42"/>
        <v>EXPIRE</v>
      </c>
      <c r="O361" s="143"/>
      <c r="P361" s="143"/>
      <c r="Q361" s="147" t="str">
        <f t="shared" ca="1" si="43"/>
        <v>EXPIRE</v>
      </c>
      <c r="R361" s="143"/>
      <c r="S361" s="143"/>
      <c r="T361" s="147" t="str">
        <f t="shared" ca="1" si="44"/>
        <v>EXPIRE</v>
      </c>
      <c r="U361" s="119"/>
      <c r="V361" s="3"/>
      <c r="W361" s="147" t="str">
        <f t="shared" ca="1" si="45"/>
        <v>EXPIRE</v>
      </c>
      <c r="X361" s="96"/>
      <c r="Y361" s="3"/>
      <c r="Z361" s="147" t="str">
        <f t="shared" ca="1" si="46"/>
        <v>EXPIRE</v>
      </c>
      <c r="AA361" s="96"/>
      <c r="AB361" s="3"/>
      <c r="AC361" s="147" t="str">
        <f t="shared" ca="1" si="47"/>
        <v>EXPIRE</v>
      </c>
    </row>
    <row r="362" spans="1:29">
      <c r="A362" s="160">
        <v>383</v>
      </c>
      <c r="B362" s="186"/>
      <c r="C362" s="187"/>
      <c r="D362" s="142"/>
      <c r="E362" s="143"/>
      <c r="F362" s="142">
        <v>43340</v>
      </c>
      <c r="G362" s="142">
        <v>43704.000525777039</v>
      </c>
      <c r="H362" s="147" t="str">
        <f t="shared" ca="1" si="40"/>
        <v>EXPIRE</v>
      </c>
      <c r="I362" s="143"/>
      <c r="J362" s="143"/>
      <c r="K362" s="147" t="str">
        <f t="shared" ca="1" si="41"/>
        <v>EXPIRE</v>
      </c>
      <c r="L362" s="143"/>
      <c r="M362" s="143"/>
      <c r="N362" s="147" t="str">
        <f t="shared" ca="1" si="42"/>
        <v>EXPIRE</v>
      </c>
      <c r="O362" s="143"/>
      <c r="P362" s="143"/>
      <c r="Q362" s="147" t="str">
        <f t="shared" ca="1" si="43"/>
        <v>EXPIRE</v>
      </c>
      <c r="R362" s="143"/>
      <c r="S362" s="143"/>
      <c r="T362" s="147" t="str">
        <f t="shared" ca="1" si="44"/>
        <v>EXPIRE</v>
      </c>
      <c r="U362" s="119"/>
      <c r="V362" s="3"/>
      <c r="W362" s="147" t="str">
        <f t="shared" ca="1" si="45"/>
        <v>EXPIRE</v>
      </c>
      <c r="X362" s="96"/>
      <c r="Y362" s="3"/>
      <c r="Z362" s="147" t="str">
        <f t="shared" ca="1" si="46"/>
        <v>EXPIRE</v>
      </c>
      <c r="AA362" s="96"/>
      <c r="AB362" s="3"/>
      <c r="AC362" s="147" t="str">
        <f t="shared" ca="1" si="47"/>
        <v>EXPIRE</v>
      </c>
    </row>
    <row r="363" spans="1:29">
      <c r="A363" s="160">
        <v>384</v>
      </c>
      <c r="B363" s="186"/>
      <c r="C363" s="187"/>
      <c r="D363" s="142"/>
      <c r="E363" s="143"/>
      <c r="F363" s="142">
        <v>43340</v>
      </c>
      <c r="G363" s="142">
        <v>43704.000526991302</v>
      </c>
      <c r="H363" s="147" t="str">
        <f t="shared" ca="1" si="40"/>
        <v>EXPIRE</v>
      </c>
      <c r="I363" s="143"/>
      <c r="J363" s="143"/>
      <c r="K363" s="147" t="str">
        <f t="shared" ca="1" si="41"/>
        <v>EXPIRE</v>
      </c>
      <c r="L363" s="143"/>
      <c r="M363" s="143"/>
      <c r="N363" s="147" t="str">
        <f t="shared" ca="1" si="42"/>
        <v>EXPIRE</v>
      </c>
      <c r="O363" s="143"/>
      <c r="P363" s="143"/>
      <c r="Q363" s="147" t="str">
        <f t="shared" ca="1" si="43"/>
        <v>EXPIRE</v>
      </c>
      <c r="R363" s="143"/>
      <c r="S363" s="143"/>
      <c r="T363" s="147" t="str">
        <f t="shared" ca="1" si="44"/>
        <v>EXPIRE</v>
      </c>
      <c r="U363" s="119"/>
      <c r="V363" s="3"/>
      <c r="W363" s="147" t="str">
        <f t="shared" ca="1" si="45"/>
        <v>EXPIRE</v>
      </c>
      <c r="X363" s="96"/>
      <c r="Y363" s="3"/>
      <c r="Z363" s="147" t="str">
        <f t="shared" ca="1" si="46"/>
        <v>EXPIRE</v>
      </c>
      <c r="AA363" s="96"/>
      <c r="AB363" s="3"/>
      <c r="AC363" s="147" t="str">
        <f t="shared" ca="1" si="47"/>
        <v>EXPIRE</v>
      </c>
    </row>
    <row r="364" spans="1:29">
      <c r="A364" s="160">
        <v>385</v>
      </c>
      <c r="B364" s="186"/>
      <c r="C364" s="187"/>
      <c r="D364" s="142"/>
      <c r="E364" s="143"/>
      <c r="F364" s="142">
        <v>43341</v>
      </c>
      <c r="G364" s="142">
        <v>43705.000528205572</v>
      </c>
      <c r="H364" s="147" t="str">
        <f t="shared" ca="1" si="40"/>
        <v>EXPIRE</v>
      </c>
      <c r="I364" s="143"/>
      <c r="J364" s="143"/>
      <c r="K364" s="147" t="str">
        <f t="shared" ca="1" si="41"/>
        <v>EXPIRE</v>
      </c>
      <c r="L364" s="143"/>
      <c r="M364" s="143"/>
      <c r="N364" s="147" t="str">
        <f t="shared" ca="1" si="42"/>
        <v>EXPIRE</v>
      </c>
      <c r="O364" s="143"/>
      <c r="P364" s="143"/>
      <c r="Q364" s="147" t="str">
        <f t="shared" ca="1" si="43"/>
        <v>EXPIRE</v>
      </c>
      <c r="R364" s="143"/>
      <c r="S364" s="143"/>
      <c r="T364" s="147" t="str">
        <f t="shared" ca="1" si="44"/>
        <v>EXPIRE</v>
      </c>
      <c r="U364" s="119"/>
      <c r="V364" s="3"/>
      <c r="W364" s="147" t="str">
        <f t="shared" ca="1" si="45"/>
        <v>EXPIRE</v>
      </c>
      <c r="X364" s="96"/>
      <c r="Y364" s="3"/>
      <c r="Z364" s="147" t="str">
        <f t="shared" ca="1" si="46"/>
        <v>EXPIRE</v>
      </c>
      <c r="AA364" s="96"/>
      <c r="AB364" s="3"/>
      <c r="AC364" s="147" t="str">
        <f t="shared" ca="1" si="47"/>
        <v>EXPIRE</v>
      </c>
    </row>
    <row r="365" spans="1:29">
      <c r="A365" s="160">
        <v>386</v>
      </c>
      <c r="B365" s="186"/>
      <c r="C365" s="187"/>
      <c r="D365" s="142"/>
      <c r="E365" s="143"/>
      <c r="F365" s="142">
        <v>43341</v>
      </c>
      <c r="G365" s="142">
        <v>43705.000529419834</v>
      </c>
      <c r="H365" s="147" t="str">
        <f t="shared" ca="1" si="40"/>
        <v>EXPIRE</v>
      </c>
      <c r="I365" s="143"/>
      <c r="J365" s="143"/>
      <c r="K365" s="147" t="str">
        <f t="shared" ca="1" si="41"/>
        <v>EXPIRE</v>
      </c>
      <c r="L365" s="143"/>
      <c r="M365" s="143"/>
      <c r="N365" s="147" t="str">
        <f t="shared" ca="1" si="42"/>
        <v>EXPIRE</v>
      </c>
      <c r="O365" s="143"/>
      <c r="P365" s="143"/>
      <c r="Q365" s="147" t="str">
        <f t="shared" ca="1" si="43"/>
        <v>EXPIRE</v>
      </c>
      <c r="R365" s="143"/>
      <c r="S365" s="143"/>
      <c r="T365" s="147" t="str">
        <f t="shared" ca="1" si="44"/>
        <v>EXPIRE</v>
      </c>
      <c r="U365" s="119"/>
      <c r="V365" s="3"/>
      <c r="W365" s="147" t="str">
        <f t="shared" ca="1" si="45"/>
        <v>EXPIRE</v>
      </c>
      <c r="X365" s="96"/>
      <c r="Y365" s="3"/>
      <c r="Z365" s="147" t="str">
        <f t="shared" ca="1" si="46"/>
        <v>EXPIRE</v>
      </c>
      <c r="AA365" s="96"/>
      <c r="AB365" s="3"/>
      <c r="AC365" s="147" t="str">
        <f t="shared" ca="1" si="47"/>
        <v>EXPIRE</v>
      </c>
    </row>
    <row r="366" spans="1:29">
      <c r="A366" s="160">
        <v>387</v>
      </c>
      <c r="B366" s="186"/>
      <c r="C366" s="187"/>
      <c r="D366" s="142"/>
      <c r="E366" s="143"/>
      <c r="F366" s="142">
        <v>43341</v>
      </c>
      <c r="G366" s="142">
        <v>43705.000530634105</v>
      </c>
      <c r="H366" s="147" t="str">
        <f t="shared" ca="1" si="40"/>
        <v>EXPIRE</v>
      </c>
      <c r="I366" s="143"/>
      <c r="J366" s="143"/>
      <c r="K366" s="147" t="str">
        <f t="shared" ca="1" si="41"/>
        <v>EXPIRE</v>
      </c>
      <c r="L366" s="143"/>
      <c r="M366" s="143"/>
      <c r="N366" s="147" t="str">
        <f t="shared" ca="1" si="42"/>
        <v>EXPIRE</v>
      </c>
      <c r="O366" s="143"/>
      <c r="P366" s="143"/>
      <c r="Q366" s="147" t="str">
        <f t="shared" ca="1" si="43"/>
        <v>EXPIRE</v>
      </c>
      <c r="R366" s="143"/>
      <c r="S366" s="143"/>
      <c r="T366" s="147" t="str">
        <f t="shared" ca="1" si="44"/>
        <v>EXPIRE</v>
      </c>
      <c r="U366" s="119"/>
      <c r="V366" s="3"/>
      <c r="W366" s="147" t="str">
        <f t="shared" ca="1" si="45"/>
        <v>EXPIRE</v>
      </c>
      <c r="X366" s="96"/>
      <c r="Y366" s="3"/>
      <c r="Z366" s="147" t="str">
        <f t="shared" ca="1" si="46"/>
        <v>EXPIRE</v>
      </c>
      <c r="AA366" s="96"/>
      <c r="AB366" s="3"/>
      <c r="AC366" s="147" t="str">
        <f t="shared" ca="1" si="47"/>
        <v>EXPIRE</v>
      </c>
    </row>
    <row r="367" spans="1:29">
      <c r="A367" s="160">
        <v>388</v>
      </c>
      <c r="B367" s="186"/>
      <c r="C367" s="187"/>
      <c r="D367" s="142"/>
      <c r="E367" s="143"/>
      <c r="F367" s="142">
        <v>43342</v>
      </c>
      <c r="G367" s="142">
        <v>43706.000531848367</v>
      </c>
      <c r="H367" s="147" t="str">
        <f t="shared" ca="1" si="40"/>
        <v>EXPIRE</v>
      </c>
      <c r="I367" s="143"/>
      <c r="J367" s="143"/>
      <c r="K367" s="147" t="str">
        <f t="shared" ca="1" si="41"/>
        <v>EXPIRE</v>
      </c>
      <c r="L367" s="143"/>
      <c r="M367" s="143"/>
      <c r="N367" s="147" t="str">
        <f t="shared" ca="1" si="42"/>
        <v>EXPIRE</v>
      </c>
      <c r="O367" s="143"/>
      <c r="P367" s="143"/>
      <c r="Q367" s="147" t="str">
        <f t="shared" ca="1" si="43"/>
        <v>EXPIRE</v>
      </c>
      <c r="R367" s="143"/>
      <c r="S367" s="143"/>
      <c r="T367" s="147" t="str">
        <f t="shared" ca="1" si="44"/>
        <v>EXPIRE</v>
      </c>
      <c r="U367" s="119"/>
      <c r="V367" s="3"/>
      <c r="W367" s="147" t="str">
        <f t="shared" ca="1" si="45"/>
        <v>EXPIRE</v>
      </c>
      <c r="X367" s="96"/>
      <c r="Y367" s="3"/>
      <c r="Z367" s="147" t="str">
        <f t="shared" ca="1" si="46"/>
        <v>EXPIRE</v>
      </c>
      <c r="AA367" s="96"/>
      <c r="AB367" s="3"/>
      <c r="AC367" s="147" t="str">
        <f t="shared" ca="1" si="47"/>
        <v>EXPIRE</v>
      </c>
    </row>
    <row r="368" spans="1:29">
      <c r="A368" s="160">
        <v>389</v>
      </c>
      <c r="B368" s="186"/>
      <c r="C368" s="187"/>
      <c r="D368" s="142"/>
      <c r="E368" s="143"/>
      <c r="F368" s="142">
        <v>43342</v>
      </c>
      <c r="G368" s="142">
        <v>43706.00053306263</v>
      </c>
      <c r="H368" s="147" t="str">
        <f t="shared" ca="1" si="40"/>
        <v>EXPIRE</v>
      </c>
      <c r="I368" s="143"/>
      <c r="J368" s="143"/>
      <c r="K368" s="147" t="str">
        <f t="shared" ca="1" si="41"/>
        <v>EXPIRE</v>
      </c>
      <c r="L368" s="143"/>
      <c r="M368" s="143"/>
      <c r="N368" s="147" t="str">
        <f t="shared" ca="1" si="42"/>
        <v>EXPIRE</v>
      </c>
      <c r="O368" s="143"/>
      <c r="P368" s="143"/>
      <c r="Q368" s="147" t="str">
        <f t="shared" ca="1" si="43"/>
        <v>EXPIRE</v>
      </c>
      <c r="R368" s="143"/>
      <c r="S368" s="143"/>
      <c r="T368" s="147" t="str">
        <f t="shared" ca="1" si="44"/>
        <v>EXPIRE</v>
      </c>
      <c r="U368" s="119"/>
      <c r="V368" s="3"/>
      <c r="W368" s="147" t="str">
        <f t="shared" ca="1" si="45"/>
        <v>EXPIRE</v>
      </c>
      <c r="X368" s="96"/>
      <c r="Y368" s="3"/>
      <c r="Z368" s="147" t="str">
        <f t="shared" ca="1" si="46"/>
        <v>EXPIRE</v>
      </c>
      <c r="AA368" s="96"/>
      <c r="AB368" s="3"/>
      <c r="AC368" s="147" t="str">
        <f t="shared" ca="1" si="47"/>
        <v>EXPIRE</v>
      </c>
    </row>
    <row r="369" spans="1:29">
      <c r="A369" s="160">
        <v>390</v>
      </c>
      <c r="B369" s="186"/>
      <c r="C369" s="187"/>
      <c r="D369" s="142"/>
      <c r="E369" s="143"/>
      <c r="F369" s="142">
        <v>43342</v>
      </c>
      <c r="G369" s="142">
        <v>43706.0005342769</v>
      </c>
      <c r="H369" s="147" t="str">
        <f t="shared" ca="1" si="40"/>
        <v>EXPIRE</v>
      </c>
      <c r="I369" s="143"/>
      <c r="J369" s="143"/>
      <c r="K369" s="147" t="str">
        <f t="shared" ca="1" si="41"/>
        <v>EXPIRE</v>
      </c>
      <c r="L369" s="143"/>
      <c r="M369" s="143"/>
      <c r="N369" s="147" t="str">
        <f t="shared" ca="1" si="42"/>
        <v>EXPIRE</v>
      </c>
      <c r="O369" s="143"/>
      <c r="P369" s="143"/>
      <c r="Q369" s="147" t="str">
        <f t="shared" ca="1" si="43"/>
        <v>EXPIRE</v>
      </c>
      <c r="R369" s="143"/>
      <c r="S369" s="143"/>
      <c r="T369" s="147" t="str">
        <f t="shared" ca="1" si="44"/>
        <v>EXPIRE</v>
      </c>
      <c r="U369" s="119"/>
      <c r="V369" s="3"/>
      <c r="W369" s="147" t="str">
        <f t="shared" ca="1" si="45"/>
        <v>EXPIRE</v>
      </c>
      <c r="X369" s="96"/>
      <c r="Y369" s="3"/>
      <c r="Z369" s="147" t="str">
        <f t="shared" ca="1" si="46"/>
        <v>EXPIRE</v>
      </c>
      <c r="AA369" s="96"/>
      <c r="AB369" s="3"/>
      <c r="AC369" s="147" t="str">
        <f t="shared" ca="1" si="47"/>
        <v>EXPIRE</v>
      </c>
    </row>
    <row r="370" spans="1:29">
      <c r="A370" s="160">
        <v>391</v>
      </c>
      <c r="B370" s="186"/>
      <c r="C370" s="187"/>
      <c r="D370" s="142"/>
      <c r="E370" s="143"/>
      <c r="F370" s="142">
        <v>43342</v>
      </c>
      <c r="G370" s="142">
        <v>43706.000535491163</v>
      </c>
      <c r="H370" s="147" t="str">
        <f t="shared" ca="1" si="40"/>
        <v>EXPIRE</v>
      </c>
      <c r="I370" s="143"/>
      <c r="J370" s="143"/>
      <c r="K370" s="147" t="str">
        <f t="shared" ca="1" si="41"/>
        <v>EXPIRE</v>
      </c>
      <c r="L370" s="143"/>
      <c r="M370" s="143"/>
      <c r="N370" s="147" t="str">
        <f t="shared" ca="1" si="42"/>
        <v>EXPIRE</v>
      </c>
      <c r="O370" s="143"/>
      <c r="P370" s="143"/>
      <c r="Q370" s="147" t="str">
        <f t="shared" ca="1" si="43"/>
        <v>EXPIRE</v>
      </c>
      <c r="R370" s="143"/>
      <c r="S370" s="143"/>
      <c r="T370" s="147" t="str">
        <f t="shared" ca="1" si="44"/>
        <v>EXPIRE</v>
      </c>
      <c r="U370" s="119"/>
      <c r="V370" s="3"/>
      <c r="W370" s="147" t="str">
        <f t="shared" ca="1" si="45"/>
        <v>EXPIRE</v>
      </c>
      <c r="X370" s="96"/>
      <c r="Y370" s="3"/>
      <c r="Z370" s="147" t="str">
        <f t="shared" ca="1" si="46"/>
        <v>EXPIRE</v>
      </c>
      <c r="AA370" s="96"/>
      <c r="AB370" s="3"/>
      <c r="AC370" s="147" t="str">
        <f t="shared" ca="1" si="47"/>
        <v>EXPIRE</v>
      </c>
    </row>
    <row r="371" spans="1:29">
      <c r="A371" s="160">
        <v>392</v>
      </c>
      <c r="B371" s="186"/>
      <c r="C371" s="187"/>
      <c r="D371" s="142"/>
      <c r="E371" s="143"/>
      <c r="F371" s="142">
        <v>43342</v>
      </c>
      <c r="G371" s="142">
        <v>43706.000536705433</v>
      </c>
      <c r="H371" s="147" t="str">
        <f t="shared" ca="1" si="40"/>
        <v>EXPIRE</v>
      </c>
      <c r="I371" s="143"/>
      <c r="J371" s="143"/>
      <c r="K371" s="147" t="str">
        <f t="shared" ca="1" si="41"/>
        <v>EXPIRE</v>
      </c>
      <c r="L371" s="143"/>
      <c r="M371" s="143"/>
      <c r="N371" s="147" t="str">
        <f t="shared" ca="1" si="42"/>
        <v>EXPIRE</v>
      </c>
      <c r="O371" s="143"/>
      <c r="P371" s="143"/>
      <c r="Q371" s="147" t="str">
        <f t="shared" ca="1" si="43"/>
        <v>EXPIRE</v>
      </c>
      <c r="R371" s="143"/>
      <c r="S371" s="143"/>
      <c r="T371" s="147" t="str">
        <f t="shared" ca="1" si="44"/>
        <v>EXPIRE</v>
      </c>
      <c r="U371" s="119"/>
      <c r="V371" s="3"/>
      <c r="W371" s="147" t="str">
        <f t="shared" ca="1" si="45"/>
        <v>EXPIRE</v>
      </c>
      <c r="X371" s="96"/>
      <c r="Y371" s="3"/>
      <c r="Z371" s="147" t="str">
        <f t="shared" ca="1" si="46"/>
        <v>EXPIRE</v>
      </c>
      <c r="AA371" s="96"/>
      <c r="AB371" s="3"/>
      <c r="AC371" s="147" t="str">
        <f t="shared" ca="1" si="47"/>
        <v>EXPIRE</v>
      </c>
    </row>
    <row r="372" spans="1:29">
      <c r="A372" s="160">
        <v>393</v>
      </c>
      <c r="B372" s="186"/>
      <c r="C372" s="187"/>
      <c r="D372" s="142"/>
      <c r="E372" s="143"/>
      <c r="F372" s="142">
        <v>43342</v>
      </c>
      <c r="G372" s="142">
        <v>43706.000537919695</v>
      </c>
      <c r="H372" s="147" t="str">
        <f t="shared" ca="1" si="40"/>
        <v>EXPIRE</v>
      </c>
      <c r="I372" s="143"/>
      <c r="J372" s="143"/>
      <c r="K372" s="147" t="str">
        <f t="shared" ca="1" si="41"/>
        <v>EXPIRE</v>
      </c>
      <c r="L372" s="143"/>
      <c r="M372" s="143"/>
      <c r="N372" s="147" t="str">
        <f t="shared" ca="1" si="42"/>
        <v>EXPIRE</v>
      </c>
      <c r="O372" s="143"/>
      <c r="P372" s="143"/>
      <c r="Q372" s="147" t="str">
        <f t="shared" ca="1" si="43"/>
        <v>EXPIRE</v>
      </c>
      <c r="R372" s="143"/>
      <c r="S372" s="143"/>
      <c r="T372" s="147" t="str">
        <f t="shared" ca="1" si="44"/>
        <v>EXPIRE</v>
      </c>
      <c r="U372" s="119"/>
      <c r="V372" s="3"/>
      <c r="W372" s="147" t="str">
        <f t="shared" ca="1" si="45"/>
        <v>EXPIRE</v>
      </c>
      <c r="X372" s="96"/>
      <c r="Y372" s="3"/>
      <c r="Z372" s="147" t="str">
        <f t="shared" ca="1" si="46"/>
        <v>EXPIRE</v>
      </c>
      <c r="AA372" s="96"/>
      <c r="AB372" s="3"/>
      <c r="AC372" s="147" t="str">
        <f t="shared" ca="1" si="47"/>
        <v>EXPIRE</v>
      </c>
    </row>
    <row r="373" spans="1:29">
      <c r="A373" s="160">
        <v>394</v>
      </c>
      <c r="B373" s="186"/>
      <c r="C373" s="187"/>
      <c r="D373" s="142"/>
      <c r="E373" s="143"/>
      <c r="F373" s="142">
        <v>43343</v>
      </c>
      <c r="G373" s="142">
        <v>43707.000539133958</v>
      </c>
      <c r="H373" s="147" t="str">
        <f t="shared" ca="1" si="40"/>
        <v>EXPIRE</v>
      </c>
      <c r="I373" s="143"/>
      <c r="J373" s="143"/>
      <c r="K373" s="147" t="str">
        <f t="shared" ca="1" si="41"/>
        <v>EXPIRE</v>
      </c>
      <c r="L373" s="143"/>
      <c r="M373" s="143"/>
      <c r="N373" s="147" t="str">
        <f t="shared" ca="1" si="42"/>
        <v>EXPIRE</v>
      </c>
      <c r="O373" s="143"/>
      <c r="P373" s="143"/>
      <c r="Q373" s="147" t="str">
        <f t="shared" ca="1" si="43"/>
        <v>EXPIRE</v>
      </c>
      <c r="R373" s="143"/>
      <c r="S373" s="143"/>
      <c r="T373" s="147" t="str">
        <f t="shared" ca="1" si="44"/>
        <v>EXPIRE</v>
      </c>
      <c r="U373" s="119"/>
      <c r="V373" s="3"/>
      <c r="W373" s="147" t="str">
        <f t="shared" ca="1" si="45"/>
        <v>EXPIRE</v>
      </c>
      <c r="X373" s="96"/>
      <c r="Y373" s="3"/>
      <c r="Z373" s="147" t="str">
        <f t="shared" ca="1" si="46"/>
        <v>EXPIRE</v>
      </c>
      <c r="AA373" s="96"/>
      <c r="AB373" s="3"/>
      <c r="AC373" s="147" t="str">
        <f t="shared" ca="1" si="47"/>
        <v>EXPIRE</v>
      </c>
    </row>
    <row r="374" spans="1:29">
      <c r="A374" s="160">
        <v>395</v>
      </c>
      <c r="B374" s="186"/>
      <c r="C374" s="187"/>
      <c r="D374" s="142"/>
      <c r="E374" s="143"/>
      <c r="F374" s="142">
        <v>43346</v>
      </c>
      <c r="G374" s="142">
        <v>43710.000540348228</v>
      </c>
      <c r="H374" s="147" t="str">
        <f t="shared" ca="1" si="40"/>
        <v>EXPIRE</v>
      </c>
      <c r="I374" s="143"/>
      <c r="J374" s="143"/>
      <c r="K374" s="147" t="str">
        <f t="shared" ca="1" si="41"/>
        <v>EXPIRE</v>
      </c>
      <c r="L374" s="143"/>
      <c r="M374" s="143"/>
      <c r="N374" s="147" t="str">
        <f t="shared" ca="1" si="42"/>
        <v>EXPIRE</v>
      </c>
      <c r="O374" s="143"/>
      <c r="P374" s="143"/>
      <c r="Q374" s="147" t="str">
        <f t="shared" ca="1" si="43"/>
        <v>EXPIRE</v>
      </c>
      <c r="R374" s="143"/>
      <c r="S374" s="143"/>
      <c r="T374" s="147" t="str">
        <f t="shared" ca="1" si="44"/>
        <v>EXPIRE</v>
      </c>
      <c r="U374" s="119"/>
      <c r="V374" s="3"/>
      <c r="W374" s="147" t="str">
        <f t="shared" ca="1" si="45"/>
        <v>EXPIRE</v>
      </c>
      <c r="X374" s="96"/>
      <c r="Y374" s="3"/>
      <c r="Z374" s="147" t="str">
        <f t="shared" ca="1" si="46"/>
        <v>EXPIRE</v>
      </c>
      <c r="AA374" s="96"/>
      <c r="AB374" s="3"/>
      <c r="AC374" s="147" t="str">
        <f t="shared" ca="1" si="47"/>
        <v>EXPIRE</v>
      </c>
    </row>
    <row r="375" spans="1:29">
      <c r="A375" s="160">
        <v>396</v>
      </c>
      <c r="B375" s="186"/>
      <c r="C375" s="187"/>
      <c r="D375" s="142"/>
      <c r="E375" s="143"/>
      <c r="F375" s="142">
        <v>43346</v>
      </c>
      <c r="G375" s="142">
        <v>43710.000541562491</v>
      </c>
      <c r="H375" s="147" t="str">
        <f t="shared" ca="1" si="40"/>
        <v>EXPIRE</v>
      </c>
      <c r="I375" s="143"/>
      <c r="J375" s="143"/>
      <c r="K375" s="147" t="str">
        <f t="shared" ca="1" si="41"/>
        <v>EXPIRE</v>
      </c>
      <c r="L375" s="143"/>
      <c r="M375" s="143"/>
      <c r="N375" s="147" t="str">
        <f t="shared" ca="1" si="42"/>
        <v>EXPIRE</v>
      </c>
      <c r="O375" s="143"/>
      <c r="P375" s="143"/>
      <c r="Q375" s="147" t="str">
        <f t="shared" ca="1" si="43"/>
        <v>EXPIRE</v>
      </c>
      <c r="R375" s="143"/>
      <c r="S375" s="143"/>
      <c r="T375" s="147" t="str">
        <f t="shared" ca="1" si="44"/>
        <v>EXPIRE</v>
      </c>
      <c r="U375" s="119"/>
      <c r="V375" s="3"/>
      <c r="W375" s="147" t="str">
        <f t="shared" ca="1" si="45"/>
        <v>EXPIRE</v>
      </c>
      <c r="X375" s="96"/>
      <c r="Y375" s="3"/>
      <c r="Z375" s="147" t="str">
        <f t="shared" ca="1" si="46"/>
        <v>EXPIRE</v>
      </c>
      <c r="AA375" s="96"/>
      <c r="AB375" s="3"/>
      <c r="AC375" s="147" t="str">
        <f t="shared" ca="1" si="47"/>
        <v>EXPIRE</v>
      </c>
    </row>
    <row r="376" spans="1:29">
      <c r="A376" s="160">
        <v>397</v>
      </c>
      <c r="B376" s="186"/>
      <c r="C376" s="187"/>
      <c r="D376" s="142"/>
      <c r="E376" s="143"/>
      <c r="F376" s="142">
        <v>43346</v>
      </c>
      <c r="G376" s="142">
        <v>43710.000542776761</v>
      </c>
      <c r="H376" s="147" t="str">
        <f t="shared" ca="1" si="40"/>
        <v>EXPIRE</v>
      </c>
      <c r="I376" s="143"/>
      <c r="J376" s="143"/>
      <c r="K376" s="147" t="str">
        <f t="shared" ca="1" si="41"/>
        <v>EXPIRE</v>
      </c>
      <c r="L376" s="143"/>
      <c r="M376" s="143"/>
      <c r="N376" s="147" t="str">
        <f t="shared" ca="1" si="42"/>
        <v>EXPIRE</v>
      </c>
      <c r="O376" s="143"/>
      <c r="P376" s="143"/>
      <c r="Q376" s="147" t="str">
        <f t="shared" ca="1" si="43"/>
        <v>EXPIRE</v>
      </c>
      <c r="R376" s="143"/>
      <c r="S376" s="143"/>
      <c r="T376" s="147" t="str">
        <f t="shared" ca="1" si="44"/>
        <v>EXPIRE</v>
      </c>
      <c r="U376" s="119"/>
      <c r="V376" s="3"/>
      <c r="W376" s="147" t="str">
        <f t="shared" ca="1" si="45"/>
        <v>EXPIRE</v>
      </c>
      <c r="X376" s="96"/>
      <c r="Y376" s="3"/>
      <c r="Z376" s="147" t="str">
        <f t="shared" ca="1" si="46"/>
        <v>EXPIRE</v>
      </c>
      <c r="AA376" s="96"/>
      <c r="AB376" s="3"/>
      <c r="AC376" s="147" t="str">
        <f t="shared" ca="1" si="47"/>
        <v>EXPIRE</v>
      </c>
    </row>
    <row r="377" spans="1:29">
      <c r="A377" s="160">
        <v>398</v>
      </c>
      <c r="B377" s="186"/>
      <c r="C377" s="187"/>
      <c r="D377" s="142"/>
      <c r="E377" s="143"/>
      <c r="F377" s="142">
        <v>43346</v>
      </c>
      <c r="G377" s="142">
        <v>43710.000543991024</v>
      </c>
      <c r="H377" s="147" t="str">
        <f t="shared" ca="1" si="40"/>
        <v>EXPIRE</v>
      </c>
      <c r="I377" s="143"/>
      <c r="J377" s="143"/>
      <c r="K377" s="147" t="str">
        <f t="shared" ca="1" si="41"/>
        <v>EXPIRE</v>
      </c>
      <c r="L377" s="143"/>
      <c r="M377" s="143"/>
      <c r="N377" s="147" t="str">
        <f t="shared" ca="1" si="42"/>
        <v>EXPIRE</v>
      </c>
      <c r="O377" s="143"/>
      <c r="P377" s="143"/>
      <c r="Q377" s="147" t="str">
        <f t="shared" ca="1" si="43"/>
        <v>EXPIRE</v>
      </c>
      <c r="R377" s="143"/>
      <c r="S377" s="143"/>
      <c r="T377" s="147" t="str">
        <f t="shared" ca="1" si="44"/>
        <v>EXPIRE</v>
      </c>
      <c r="U377" s="119"/>
      <c r="V377" s="3"/>
      <c r="W377" s="147" t="str">
        <f t="shared" ca="1" si="45"/>
        <v>EXPIRE</v>
      </c>
      <c r="X377" s="96"/>
      <c r="Y377" s="3"/>
      <c r="Z377" s="147" t="str">
        <f t="shared" ca="1" si="46"/>
        <v>EXPIRE</v>
      </c>
      <c r="AA377" s="96"/>
      <c r="AB377" s="3"/>
      <c r="AC377" s="147" t="str">
        <f t="shared" ca="1" si="47"/>
        <v>EXPIRE</v>
      </c>
    </row>
    <row r="378" spans="1:29">
      <c r="A378" s="160">
        <v>399</v>
      </c>
      <c r="B378" s="186"/>
      <c r="C378" s="187"/>
      <c r="D378" s="142"/>
      <c r="E378" s="143"/>
      <c r="F378" s="142">
        <v>43347</v>
      </c>
      <c r="G378" s="142">
        <v>43711.000545205286</v>
      </c>
      <c r="H378" s="147" t="str">
        <f t="shared" ca="1" si="40"/>
        <v>EXPIRE</v>
      </c>
      <c r="I378" s="143"/>
      <c r="J378" s="143"/>
      <c r="K378" s="147" t="str">
        <f t="shared" ca="1" si="41"/>
        <v>EXPIRE</v>
      </c>
      <c r="L378" s="143"/>
      <c r="M378" s="143"/>
      <c r="N378" s="147" t="str">
        <f t="shared" ca="1" si="42"/>
        <v>EXPIRE</v>
      </c>
      <c r="O378" s="143"/>
      <c r="P378" s="143"/>
      <c r="Q378" s="147" t="str">
        <f t="shared" ca="1" si="43"/>
        <v>EXPIRE</v>
      </c>
      <c r="R378" s="143"/>
      <c r="S378" s="143"/>
      <c r="T378" s="147" t="str">
        <f t="shared" ca="1" si="44"/>
        <v>EXPIRE</v>
      </c>
      <c r="U378" s="119"/>
      <c r="V378" s="3"/>
      <c r="W378" s="147" t="str">
        <f t="shared" ca="1" si="45"/>
        <v>EXPIRE</v>
      </c>
      <c r="X378" s="96"/>
      <c r="Y378" s="3"/>
      <c r="Z378" s="147" t="str">
        <f t="shared" ca="1" si="46"/>
        <v>EXPIRE</v>
      </c>
      <c r="AA378" s="96"/>
      <c r="AB378" s="3"/>
      <c r="AC378" s="147" t="str">
        <f t="shared" ca="1" si="47"/>
        <v>EXPIRE</v>
      </c>
    </row>
    <row r="379" spans="1:29">
      <c r="A379" s="160">
        <v>400</v>
      </c>
      <c r="B379" s="186"/>
      <c r="C379" s="187"/>
      <c r="D379" s="142"/>
      <c r="E379" s="143"/>
      <c r="F379" s="142">
        <v>43353</v>
      </c>
      <c r="G379" s="142">
        <v>43717.000546419556</v>
      </c>
      <c r="H379" s="147" t="str">
        <f t="shared" ca="1" si="40"/>
        <v>EXPIRE</v>
      </c>
      <c r="I379" s="143"/>
      <c r="J379" s="143"/>
      <c r="K379" s="147" t="str">
        <f t="shared" ca="1" si="41"/>
        <v>EXPIRE</v>
      </c>
      <c r="L379" s="143"/>
      <c r="M379" s="143"/>
      <c r="N379" s="147" t="str">
        <f t="shared" ca="1" si="42"/>
        <v>EXPIRE</v>
      </c>
      <c r="O379" s="143"/>
      <c r="P379" s="143"/>
      <c r="Q379" s="147" t="str">
        <f t="shared" ca="1" si="43"/>
        <v>EXPIRE</v>
      </c>
      <c r="R379" s="143"/>
      <c r="S379" s="143"/>
      <c r="T379" s="147" t="str">
        <f t="shared" ca="1" si="44"/>
        <v>EXPIRE</v>
      </c>
      <c r="U379" s="119"/>
      <c r="V379" s="3"/>
      <c r="W379" s="147" t="str">
        <f t="shared" ca="1" si="45"/>
        <v>EXPIRE</v>
      </c>
      <c r="X379" s="96"/>
      <c r="Y379" s="3"/>
      <c r="Z379" s="147" t="str">
        <f t="shared" ca="1" si="46"/>
        <v>EXPIRE</v>
      </c>
      <c r="AA379" s="96"/>
      <c r="AB379" s="3"/>
      <c r="AC379" s="147" t="str">
        <f t="shared" ca="1" si="47"/>
        <v>EXPIRE</v>
      </c>
    </row>
    <row r="380" spans="1:29">
      <c r="A380" s="160">
        <v>401</v>
      </c>
      <c r="B380" s="186"/>
      <c r="C380" s="187"/>
      <c r="D380" s="142"/>
      <c r="E380" s="143"/>
      <c r="F380" s="142">
        <v>43353</v>
      </c>
      <c r="G380" s="142">
        <v>43717.000548848089</v>
      </c>
      <c r="H380" s="147" t="str">
        <f t="shared" ca="1" si="40"/>
        <v>EXPIRE</v>
      </c>
      <c r="I380" s="143"/>
      <c r="J380" s="143"/>
      <c r="K380" s="147" t="str">
        <f t="shared" ca="1" si="41"/>
        <v>EXPIRE</v>
      </c>
      <c r="L380" s="143"/>
      <c r="M380" s="143"/>
      <c r="N380" s="147" t="str">
        <f t="shared" ca="1" si="42"/>
        <v>EXPIRE</v>
      </c>
      <c r="O380" s="143"/>
      <c r="P380" s="143"/>
      <c r="Q380" s="147" t="str">
        <f t="shared" ca="1" si="43"/>
        <v>EXPIRE</v>
      </c>
      <c r="R380" s="143"/>
      <c r="S380" s="143"/>
      <c r="T380" s="147" t="str">
        <f t="shared" ca="1" si="44"/>
        <v>EXPIRE</v>
      </c>
      <c r="U380" s="119"/>
      <c r="V380" s="3"/>
      <c r="W380" s="147" t="str">
        <f t="shared" ca="1" si="45"/>
        <v>EXPIRE</v>
      </c>
      <c r="X380" s="96"/>
      <c r="Y380" s="3"/>
      <c r="Z380" s="147" t="str">
        <f t="shared" ca="1" si="46"/>
        <v>EXPIRE</v>
      </c>
      <c r="AA380" s="96"/>
      <c r="AB380" s="3"/>
      <c r="AC380" s="147" t="str">
        <f t="shared" ca="1" si="47"/>
        <v>EXPIRE</v>
      </c>
    </row>
    <row r="381" spans="1:29">
      <c r="A381" s="160">
        <v>402</v>
      </c>
      <c r="B381" s="186"/>
      <c r="C381" s="187"/>
      <c r="D381" s="142"/>
      <c r="E381" s="143"/>
      <c r="F381" s="142">
        <v>43353</v>
      </c>
      <c r="G381" s="142">
        <v>43717.000550062352</v>
      </c>
      <c r="H381" s="147" t="str">
        <f t="shared" ca="1" si="40"/>
        <v>EXPIRE</v>
      </c>
      <c r="I381" s="143"/>
      <c r="J381" s="143"/>
      <c r="K381" s="147" t="str">
        <f t="shared" ca="1" si="41"/>
        <v>EXPIRE</v>
      </c>
      <c r="L381" s="143"/>
      <c r="M381" s="143"/>
      <c r="N381" s="147" t="str">
        <f t="shared" ca="1" si="42"/>
        <v>EXPIRE</v>
      </c>
      <c r="O381" s="143"/>
      <c r="P381" s="143"/>
      <c r="Q381" s="147" t="str">
        <f t="shared" ca="1" si="43"/>
        <v>EXPIRE</v>
      </c>
      <c r="R381" s="143"/>
      <c r="S381" s="143"/>
      <c r="T381" s="147" t="str">
        <f t="shared" ca="1" si="44"/>
        <v>EXPIRE</v>
      </c>
      <c r="U381" s="119"/>
      <c r="V381" s="3"/>
      <c r="W381" s="147" t="str">
        <f t="shared" ca="1" si="45"/>
        <v>EXPIRE</v>
      </c>
      <c r="X381" s="96"/>
      <c r="Y381" s="3"/>
      <c r="Z381" s="147" t="str">
        <f t="shared" ca="1" si="46"/>
        <v>EXPIRE</v>
      </c>
      <c r="AA381" s="96"/>
      <c r="AB381" s="3"/>
      <c r="AC381" s="147" t="str">
        <f t="shared" ca="1" si="47"/>
        <v>EXPIRE</v>
      </c>
    </row>
    <row r="382" spans="1:29">
      <c r="A382" s="160">
        <v>403</v>
      </c>
      <c r="B382" s="186"/>
      <c r="C382" s="187"/>
      <c r="D382" s="142"/>
      <c r="E382" s="143"/>
      <c r="F382" s="142">
        <v>43353</v>
      </c>
      <c r="G382" s="142">
        <v>43717.000551276615</v>
      </c>
      <c r="H382" s="147" t="str">
        <f t="shared" ca="1" si="40"/>
        <v>EXPIRE</v>
      </c>
      <c r="I382" s="143"/>
      <c r="J382" s="143"/>
      <c r="K382" s="147" t="str">
        <f t="shared" ca="1" si="41"/>
        <v>EXPIRE</v>
      </c>
      <c r="L382" s="143"/>
      <c r="M382" s="143"/>
      <c r="N382" s="147" t="str">
        <f t="shared" ca="1" si="42"/>
        <v>EXPIRE</v>
      </c>
      <c r="O382" s="143"/>
      <c r="P382" s="143"/>
      <c r="Q382" s="147" t="str">
        <f t="shared" ca="1" si="43"/>
        <v>EXPIRE</v>
      </c>
      <c r="R382" s="143"/>
      <c r="S382" s="143"/>
      <c r="T382" s="147" t="str">
        <f t="shared" ca="1" si="44"/>
        <v>EXPIRE</v>
      </c>
      <c r="U382" s="119"/>
      <c r="V382" s="3"/>
      <c r="W382" s="147" t="str">
        <f t="shared" ca="1" si="45"/>
        <v>EXPIRE</v>
      </c>
      <c r="X382" s="96"/>
      <c r="Y382" s="3"/>
      <c r="Z382" s="147" t="str">
        <f t="shared" ca="1" si="46"/>
        <v>EXPIRE</v>
      </c>
      <c r="AA382" s="96"/>
      <c r="AB382" s="3"/>
      <c r="AC382" s="147" t="str">
        <f t="shared" ca="1" si="47"/>
        <v>EXPIRE</v>
      </c>
    </row>
    <row r="383" spans="1:29">
      <c r="A383" s="160">
        <v>404</v>
      </c>
      <c r="B383" s="186"/>
      <c r="C383" s="187"/>
      <c r="D383" s="142"/>
      <c r="E383" s="143"/>
      <c r="F383" s="142">
        <v>43353</v>
      </c>
      <c r="G383" s="142">
        <v>43717.000552490885</v>
      </c>
      <c r="H383" s="147" t="str">
        <f t="shared" ca="1" si="40"/>
        <v>EXPIRE</v>
      </c>
      <c r="I383" s="143"/>
      <c r="J383" s="143"/>
      <c r="K383" s="147" t="str">
        <f t="shared" ca="1" si="41"/>
        <v>EXPIRE</v>
      </c>
      <c r="L383" s="143"/>
      <c r="M383" s="143"/>
      <c r="N383" s="147" t="str">
        <f t="shared" ca="1" si="42"/>
        <v>EXPIRE</v>
      </c>
      <c r="O383" s="143"/>
      <c r="P383" s="143"/>
      <c r="Q383" s="147" t="str">
        <f t="shared" ca="1" si="43"/>
        <v>EXPIRE</v>
      </c>
      <c r="R383" s="143"/>
      <c r="S383" s="143"/>
      <c r="T383" s="147" t="str">
        <f t="shared" ca="1" si="44"/>
        <v>EXPIRE</v>
      </c>
      <c r="U383" s="119"/>
      <c r="V383" s="3"/>
      <c r="W383" s="147" t="str">
        <f t="shared" ca="1" si="45"/>
        <v>EXPIRE</v>
      </c>
      <c r="X383" s="96"/>
      <c r="Y383" s="3"/>
      <c r="Z383" s="147" t="str">
        <f t="shared" ca="1" si="46"/>
        <v>EXPIRE</v>
      </c>
      <c r="AA383" s="96"/>
      <c r="AB383" s="3"/>
      <c r="AC383" s="147" t="str">
        <f t="shared" ca="1" si="47"/>
        <v>EXPIRE</v>
      </c>
    </row>
    <row r="384" spans="1:29">
      <c r="A384" s="160">
        <v>405</v>
      </c>
      <c r="B384" s="186"/>
      <c r="C384" s="187"/>
      <c r="D384" s="142"/>
      <c r="E384" s="143"/>
      <c r="F384" s="142">
        <v>43353</v>
      </c>
      <c r="G384" s="142">
        <v>43717.000553705147</v>
      </c>
      <c r="H384" s="147" t="str">
        <f t="shared" ca="1" si="40"/>
        <v>EXPIRE</v>
      </c>
      <c r="I384" s="143"/>
      <c r="J384" s="143"/>
      <c r="K384" s="147" t="str">
        <f t="shared" ca="1" si="41"/>
        <v>EXPIRE</v>
      </c>
      <c r="L384" s="143"/>
      <c r="M384" s="143"/>
      <c r="N384" s="147" t="str">
        <f t="shared" ca="1" si="42"/>
        <v>EXPIRE</v>
      </c>
      <c r="O384" s="143"/>
      <c r="P384" s="143"/>
      <c r="Q384" s="147" t="str">
        <f t="shared" ca="1" si="43"/>
        <v>EXPIRE</v>
      </c>
      <c r="R384" s="143"/>
      <c r="S384" s="143"/>
      <c r="T384" s="147" t="str">
        <f t="shared" ca="1" si="44"/>
        <v>EXPIRE</v>
      </c>
      <c r="U384" s="119"/>
      <c r="V384" s="3"/>
      <c r="W384" s="147" t="str">
        <f t="shared" ca="1" si="45"/>
        <v>EXPIRE</v>
      </c>
      <c r="X384" s="96"/>
      <c r="Y384" s="3"/>
      <c r="Z384" s="147" t="str">
        <f t="shared" ca="1" si="46"/>
        <v>EXPIRE</v>
      </c>
      <c r="AA384" s="96"/>
      <c r="AB384" s="3"/>
      <c r="AC384" s="147" t="str">
        <f t="shared" ca="1" si="47"/>
        <v>EXPIRE</v>
      </c>
    </row>
    <row r="385" spans="1:29">
      <c r="A385" s="160">
        <v>406</v>
      </c>
      <c r="B385" s="186"/>
      <c r="C385" s="187"/>
      <c r="D385" s="142"/>
      <c r="E385" s="143"/>
      <c r="F385" s="142">
        <v>43353</v>
      </c>
      <c r="G385" s="142">
        <v>43717.000554919417</v>
      </c>
      <c r="H385" s="147" t="str">
        <f t="shared" ca="1" si="40"/>
        <v>EXPIRE</v>
      </c>
      <c r="I385" s="143"/>
      <c r="J385" s="143"/>
      <c r="K385" s="147" t="str">
        <f t="shared" ca="1" si="41"/>
        <v>EXPIRE</v>
      </c>
      <c r="L385" s="143"/>
      <c r="M385" s="143"/>
      <c r="N385" s="147" t="str">
        <f t="shared" ca="1" si="42"/>
        <v>EXPIRE</v>
      </c>
      <c r="O385" s="143"/>
      <c r="P385" s="143"/>
      <c r="Q385" s="147" t="str">
        <f t="shared" ca="1" si="43"/>
        <v>EXPIRE</v>
      </c>
      <c r="R385" s="143"/>
      <c r="S385" s="143"/>
      <c r="T385" s="147" t="str">
        <f t="shared" ca="1" si="44"/>
        <v>EXPIRE</v>
      </c>
      <c r="U385" s="119"/>
      <c r="V385" s="3"/>
      <c r="W385" s="147" t="str">
        <f t="shared" ca="1" si="45"/>
        <v>EXPIRE</v>
      </c>
      <c r="X385" s="96"/>
      <c r="Y385" s="3"/>
      <c r="Z385" s="147" t="str">
        <f t="shared" ca="1" si="46"/>
        <v>EXPIRE</v>
      </c>
      <c r="AA385" s="96"/>
      <c r="AB385" s="3"/>
      <c r="AC385" s="147" t="str">
        <f t="shared" ca="1" si="47"/>
        <v>EXPIRE</v>
      </c>
    </row>
    <row r="386" spans="1:29">
      <c r="A386" s="160">
        <v>407</v>
      </c>
      <c r="B386" s="186"/>
      <c r="C386" s="187"/>
      <c r="D386" s="142"/>
      <c r="E386" s="143"/>
      <c r="F386" s="142">
        <v>43353</v>
      </c>
      <c r="G386" s="142">
        <v>43717.00055613368</v>
      </c>
      <c r="H386" s="147" t="str">
        <f t="shared" ca="1" si="40"/>
        <v>EXPIRE</v>
      </c>
      <c r="I386" s="143"/>
      <c r="J386" s="143"/>
      <c r="K386" s="147" t="str">
        <f t="shared" ca="1" si="41"/>
        <v>EXPIRE</v>
      </c>
      <c r="L386" s="143"/>
      <c r="M386" s="143"/>
      <c r="N386" s="147" t="str">
        <f t="shared" ca="1" si="42"/>
        <v>EXPIRE</v>
      </c>
      <c r="O386" s="143"/>
      <c r="P386" s="143"/>
      <c r="Q386" s="147" t="str">
        <f t="shared" ca="1" si="43"/>
        <v>EXPIRE</v>
      </c>
      <c r="R386" s="143"/>
      <c r="S386" s="143"/>
      <c r="T386" s="147" t="str">
        <f t="shared" ca="1" si="44"/>
        <v>EXPIRE</v>
      </c>
      <c r="U386" s="119"/>
      <c r="V386" s="3"/>
      <c r="W386" s="147" t="str">
        <f t="shared" ca="1" si="45"/>
        <v>EXPIRE</v>
      </c>
      <c r="X386" s="96"/>
      <c r="Y386" s="3"/>
      <c r="Z386" s="147" t="str">
        <f t="shared" ca="1" si="46"/>
        <v>EXPIRE</v>
      </c>
      <c r="AA386" s="96"/>
      <c r="AB386" s="3"/>
      <c r="AC386" s="147" t="str">
        <f t="shared" ca="1" si="47"/>
        <v>EXPIRE</v>
      </c>
    </row>
    <row r="387" spans="1:29">
      <c r="A387" s="160">
        <v>408</v>
      </c>
      <c r="B387" s="186"/>
      <c r="C387" s="187"/>
      <c r="D387" s="142"/>
      <c r="E387" s="143"/>
      <c r="F387" s="142">
        <v>43348</v>
      </c>
      <c r="G387" s="142">
        <v>43712.00055734795</v>
      </c>
      <c r="H387" s="147" t="str">
        <f t="shared" ca="1" si="40"/>
        <v>EXPIRE</v>
      </c>
      <c r="I387" s="143"/>
      <c r="J387" s="143"/>
      <c r="K387" s="147" t="str">
        <f t="shared" ca="1" si="41"/>
        <v>EXPIRE</v>
      </c>
      <c r="L387" s="143"/>
      <c r="M387" s="143"/>
      <c r="N387" s="147" t="str">
        <f t="shared" ca="1" si="42"/>
        <v>EXPIRE</v>
      </c>
      <c r="O387" s="143"/>
      <c r="P387" s="143"/>
      <c r="Q387" s="147" t="str">
        <f t="shared" ca="1" si="43"/>
        <v>EXPIRE</v>
      </c>
      <c r="R387" s="143"/>
      <c r="S387" s="143"/>
      <c r="T387" s="147" t="str">
        <f t="shared" ca="1" si="44"/>
        <v>EXPIRE</v>
      </c>
      <c r="U387" s="119"/>
      <c r="V387" s="3"/>
      <c r="W387" s="147" t="str">
        <f t="shared" ca="1" si="45"/>
        <v>EXPIRE</v>
      </c>
      <c r="X387" s="96"/>
      <c r="Y387" s="3"/>
      <c r="Z387" s="147" t="str">
        <f t="shared" ca="1" si="46"/>
        <v>EXPIRE</v>
      </c>
      <c r="AA387" s="96"/>
      <c r="AB387" s="3"/>
      <c r="AC387" s="147" t="str">
        <f t="shared" ca="1" si="47"/>
        <v>EXPIRE</v>
      </c>
    </row>
    <row r="388" spans="1:29">
      <c r="A388" s="160">
        <v>410</v>
      </c>
      <c r="B388" s="186"/>
      <c r="C388" s="187"/>
      <c r="D388" s="142"/>
      <c r="E388" s="143"/>
      <c r="F388" s="142">
        <v>43348</v>
      </c>
      <c r="G388" s="142">
        <v>43712.000558562213</v>
      </c>
      <c r="H388" s="147" t="str">
        <f t="shared" ca="1" si="40"/>
        <v>EXPIRE</v>
      </c>
      <c r="I388" s="143"/>
      <c r="J388" s="143"/>
      <c r="K388" s="147" t="str">
        <f t="shared" ca="1" si="41"/>
        <v>EXPIRE</v>
      </c>
      <c r="L388" s="143"/>
      <c r="M388" s="143"/>
      <c r="N388" s="147" t="str">
        <f t="shared" ca="1" si="42"/>
        <v>EXPIRE</v>
      </c>
      <c r="O388" s="143"/>
      <c r="P388" s="143"/>
      <c r="Q388" s="147" t="str">
        <f t="shared" ca="1" si="43"/>
        <v>EXPIRE</v>
      </c>
      <c r="R388" s="143"/>
      <c r="S388" s="143"/>
      <c r="T388" s="147" t="str">
        <f t="shared" ca="1" si="44"/>
        <v>EXPIRE</v>
      </c>
      <c r="U388" s="119"/>
      <c r="V388" s="3"/>
      <c r="W388" s="147" t="str">
        <f t="shared" ca="1" si="45"/>
        <v>EXPIRE</v>
      </c>
      <c r="X388" s="96"/>
      <c r="Y388" s="3"/>
      <c r="Z388" s="147" t="str">
        <f t="shared" ca="1" si="46"/>
        <v>EXPIRE</v>
      </c>
      <c r="AA388" s="96"/>
      <c r="AB388" s="3"/>
      <c r="AC388" s="147" t="str">
        <f t="shared" ca="1" si="47"/>
        <v>EXPIRE</v>
      </c>
    </row>
    <row r="389" spans="1:29">
      <c r="A389" s="160">
        <v>411</v>
      </c>
      <c r="B389" s="186"/>
      <c r="C389" s="187"/>
      <c r="D389" s="142"/>
      <c r="E389" s="143"/>
      <c r="F389" s="142">
        <v>43348</v>
      </c>
      <c r="G389" s="142">
        <v>43712.000559776476</v>
      </c>
      <c r="H389" s="147" t="str">
        <f t="shared" ca="1" si="40"/>
        <v>EXPIRE</v>
      </c>
      <c r="I389" s="143"/>
      <c r="J389" s="143"/>
      <c r="K389" s="147" t="str">
        <f t="shared" ca="1" si="41"/>
        <v>EXPIRE</v>
      </c>
      <c r="L389" s="143"/>
      <c r="M389" s="143"/>
      <c r="N389" s="147" t="str">
        <f t="shared" ca="1" si="42"/>
        <v>EXPIRE</v>
      </c>
      <c r="O389" s="143"/>
      <c r="P389" s="143"/>
      <c r="Q389" s="147" t="str">
        <f t="shared" ca="1" si="43"/>
        <v>EXPIRE</v>
      </c>
      <c r="R389" s="143"/>
      <c r="S389" s="143"/>
      <c r="T389" s="147" t="str">
        <f t="shared" ca="1" si="44"/>
        <v>EXPIRE</v>
      </c>
      <c r="U389" s="119"/>
      <c r="V389" s="3"/>
      <c r="W389" s="147" t="str">
        <f t="shared" ca="1" si="45"/>
        <v>EXPIRE</v>
      </c>
      <c r="X389" s="96"/>
      <c r="Y389" s="3"/>
      <c r="Z389" s="147" t="str">
        <f t="shared" ca="1" si="46"/>
        <v>EXPIRE</v>
      </c>
      <c r="AA389" s="96"/>
      <c r="AB389" s="3"/>
      <c r="AC389" s="147" t="str">
        <f t="shared" ca="1" si="47"/>
        <v>EXPIRE</v>
      </c>
    </row>
    <row r="390" spans="1:29">
      <c r="A390" s="160">
        <v>412</v>
      </c>
      <c r="B390" s="186"/>
      <c r="C390" s="187"/>
      <c r="D390" s="142"/>
      <c r="E390" s="143"/>
      <c r="F390" s="142">
        <v>43348</v>
      </c>
      <c r="G390" s="142">
        <v>43712.000560990746</v>
      </c>
      <c r="H390" s="147" t="str">
        <f t="shared" ca="1" si="40"/>
        <v>EXPIRE</v>
      </c>
      <c r="I390" s="143"/>
      <c r="J390" s="143"/>
      <c r="K390" s="147" t="str">
        <f t="shared" ca="1" si="41"/>
        <v>EXPIRE</v>
      </c>
      <c r="L390" s="143"/>
      <c r="M390" s="143"/>
      <c r="N390" s="147" t="str">
        <f t="shared" ca="1" si="42"/>
        <v>EXPIRE</v>
      </c>
      <c r="O390" s="143"/>
      <c r="P390" s="143"/>
      <c r="Q390" s="147" t="str">
        <f t="shared" ca="1" si="43"/>
        <v>EXPIRE</v>
      </c>
      <c r="R390" s="143"/>
      <c r="S390" s="143"/>
      <c r="T390" s="147" t="str">
        <f t="shared" ca="1" si="44"/>
        <v>EXPIRE</v>
      </c>
      <c r="U390" s="119"/>
      <c r="V390" s="3"/>
      <c r="W390" s="147" t="str">
        <f t="shared" ca="1" si="45"/>
        <v>EXPIRE</v>
      </c>
      <c r="X390" s="96"/>
      <c r="Y390" s="3"/>
      <c r="Z390" s="147" t="str">
        <f t="shared" ca="1" si="46"/>
        <v>EXPIRE</v>
      </c>
      <c r="AA390" s="96"/>
      <c r="AB390" s="3"/>
      <c r="AC390" s="147" t="str">
        <f t="shared" ca="1" si="47"/>
        <v>EXPIRE</v>
      </c>
    </row>
    <row r="391" spans="1:29">
      <c r="A391" s="160">
        <v>413</v>
      </c>
      <c r="B391" s="186"/>
      <c r="C391" s="187"/>
      <c r="D391" s="142"/>
      <c r="E391" s="143"/>
      <c r="F391" s="142">
        <v>43349</v>
      </c>
      <c r="G391" s="142">
        <v>43713.000562205008</v>
      </c>
      <c r="H391" s="147" t="str">
        <f t="shared" ca="1" si="40"/>
        <v>EXPIRE</v>
      </c>
      <c r="I391" s="143"/>
      <c r="J391" s="143"/>
      <c r="K391" s="147" t="str">
        <f t="shared" ca="1" si="41"/>
        <v>EXPIRE</v>
      </c>
      <c r="L391" s="143"/>
      <c r="M391" s="143"/>
      <c r="N391" s="147" t="str">
        <f t="shared" ca="1" si="42"/>
        <v>EXPIRE</v>
      </c>
      <c r="O391" s="143"/>
      <c r="P391" s="143"/>
      <c r="Q391" s="147" t="str">
        <f t="shared" ca="1" si="43"/>
        <v>EXPIRE</v>
      </c>
      <c r="R391" s="143"/>
      <c r="S391" s="143"/>
      <c r="T391" s="147" t="str">
        <f t="shared" ca="1" si="44"/>
        <v>EXPIRE</v>
      </c>
      <c r="U391" s="119"/>
      <c r="V391" s="3"/>
      <c r="W391" s="147" t="str">
        <f t="shared" ca="1" si="45"/>
        <v>EXPIRE</v>
      </c>
      <c r="X391" s="96"/>
      <c r="Y391" s="3"/>
      <c r="Z391" s="147" t="str">
        <f t="shared" ca="1" si="46"/>
        <v>EXPIRE</v>
      </c>
      <c r="AA391" s="96"/>
      <c r="AB391" s="3"/>
      <c r="AC391" s="147" t="str">
        <f t="shared" ca="1" si="47"/>
        <v>EXPIRE</v>
      </c>
    </row>
    <row r="392" spans="1:29">
      <c r="A392" s="160">
        <v>414</v>
      </c>
      <c r="B392" s="186"/>
      <c r="C392" s="187"/>
      <c r="D392" s="142"/>
      <c r="E392" s="143"/>
      <c r="F392" s="142">
        <v>43354</v>
      </c>
      <c r="G392" s="142">
        <v>43718.000563419278</v>
      </c>
      <c r="H392" s="147" t="str">
        <f t="shared" ca="1" si="40"/>
        <v>EXPIRE</v>
      </c>
      <c r="I392" s="143"/>
      <c r="J392" s="143"/>
      <c r="K392" s="147" t="str">
        <f t="shared" ca="1" si="41"/>
        <v>EXPIRE</v>
      </c>
      <c r="L392" s="143"/>
      <c r="M392" s="143"/>
      <c r="N392" s="147" t="str">
        <f t="shared" ca="1" si="42"/>
        <v>EXPIRE</v>
      </c>
      <c r="O392" s="143"/>
      <c r="P392" s="143"/>
      <c r="Q392" s="147" t="str">
        <f t="shared" ca="1" si="43"/>
        <v>EXPIRE</v>
      </c>
      <c r="R392" s="143"/>
      <c r="S392" s="143"/>
      <c r="T392" s="147" t="str">
        <f t="shared" ca="1" si="44"/>
        <v>EXPIRE</v>
      </c>
      <c r="U392" s="119"/>
      <c r="V392" s="3"/>
      <c r="W392" s="147" t="str">
        <f t="shared" ca="1" si="45"/>
        <v>EXPIRE</v>
      </c>
      <c r="X392" s="96"/>
      <c r="Y392" s="3"/>
      <c r="Z392" s="147" t="str">
        <f t="shared" ca="1" si="46"/>
        <v>EXPIRE</v>
      </c>
      <c r="AA392" s="96"/>
      <c r="AB392" s="3"/>
      <c r="AC392" s="147" t="str">
        <f t="shared" ca="1" si="47"/>
        <v>EXPIRE</v>
      </c>
    </row>
    <row r="393" spans="1:29">
      <c r="A393" s="160">
        <v>415</v>
      </c>
      <c r="B393" s="186"/>
      <c r="C393" s="187"/>
      <c r="D393" s="142"/>
      <c r="E393" s="143"/>
      <c r="F393" s="142">
        <v>43354</v>
      </c>
      <c r="G393" s="142">
        <v>43718.000564633541</v>
      </c>
      <c r="H393" s="147" t="str">
        <f t="shared" ca="1" si="40"/>
        <v>EXPIRE</v>
      </c>
      <c r="I393" s="143"/>
      <c r="J393" s="143"/>
      <c r="K393" s="147" t="str">
        <f t="shared" ca="1" si="41"/>
        <v>EXPIRE</v>
      </c>
      <c r="L393" s="143"/>
      <c r="M393" s="143"/>
      <c r="N393" s="147" t="str">
        <f t="shared" ca="1" si="42"/>
        <v>EXPIRE</v>
      </c>
      <c r="O393" s="143"/>
      <c r="P393" s="143"/>
      <c r="Q393" s="147" t="str">
        <f t="shared" ca="1" si="43"/>
        <v>EXPIRE</v>
      </c>
      <c r="R393" s="143"/>
      <c r="S393" s="143"/>
      <c r="T393" s="147" t="str">
        <f t="shared" ca="1" si="44"/>
        <v>EXPIRE</v>
      </c>
      <c r="U393" s="119"/>
      <c r="V393" s="3"/>
      <c r="W393" s="147" t="str">
        <f t="shared" ca="1" si="45"/>
        <v>EXPIRE</v>
      </c>
      <c r="X393" s="96"/>
      <c r="Y393" s="3"/>
      <c r="Z393" s="147" t="str">
        <f t="shared" ca="1" si="46"/>
        <v>EXPIRE</v>
      </c>
      <c r="AA393" s="96"/>
      <c r="AB393" s="3"/>
      <c r="AC393" s="147" t="str">
        <f t="shared" ca="1" si="47"/>
        <v>EXPIRE</v>
      </c>
    </row>
    <row r="394" spans="1:29">
      <c r="A394" s="160">
        <v>416</v>
      </c>
      <c r="B394" s="186"/>
      <c r="C394" s="187"/>
      <c r="D394" s="142"/>
      <c r="E394" s="143"/>
      <c r="F394" s="142">
        <v>43354</v>
      </c>
      <c r="G394" s="142">
        <v>43718.000565847804</v>
      </c>
      <c r="H394" s="147" t="str">
        <f t="shared" ca="1" si="40"/>
        <v>EXPIRE</v>
      </c>
      <c r="I394" s="143"/>
      <c r="J394" s="143"/>
      <c r="K394" s="147" t="str">
        <f t="shared" ca="1" si="41"/>
        <v>EXPIRE</v>
      </c>
      <c r="L394" s="143"/>
      <c r="M394" s="143"/>
      <c r="N394" s="147" t="str">
        <f t="shared" ca="1" si="42"/>
        <v>EXPIRE</v>
      </c>
      <c r="O394" s="143"/>
      <c r="P394" s="143"/>
      <c r="Q394" s="147" t="str">
        <f t="shared" ca="1" si="43"/>
        <v>EXPIRE</v>
      </c>
      <c r="R394" s="143"/>
      <c r="S394" s="143"/>
      <c r="T394" s="147" t="str">
        <f t="shared" ca="1" si="44"/>
        <v>EXPIRE</v>
      </c>
      <c r="U394" s="119"/>
      <c r="V394" s="3"/>
      <c r="W394" s="147" t="str">
        <f t="shared" ca="1" si="45"/>
        <v>EXPIRE</v>
      </c>
      <c r="X394" s="96"/>
      <c r="Y394" s="3"/>
      <c r="Z394" s="147" t="str">
        <f t="shared" ca="1" si="46"/>
        <v>EXPIRE</v>
      </c>
      <c r="AA394" s="96"/>
      <c r="AB394" s="3"/>
      <c r="AC394" s="147" t="str">
        <f t="shared" ca="1" si="47"/>
        <v>EXPIRE</v>
      </c>
    </row>
    <row r="395" spans="1:29">
      <c r="A395" s="160">
        <v>417</v>
      </c>
      <c r="B395" s="186"/>
      <c r="C395" s="187"/>
      <c r="D395" s="142"/>
      <c r="E395" s="143"/>
      <c r="F395" s="142">
        <v>43349</v>
      </c>
      <c r="G395" s="142">
        <v>43713.000567062074</v>
      </c>
      <c r="H395" s="147" t="str">
        <f t="shared" ca="1" si="40"/>
        <v>EXPIRE</v>
      </c>
      <c r="I395" s="143"/>
      <c r="J395" s="143"/>
      <c r="K395" s="147" t="str">
        <f t="shared" ca="1" si="41"/>
        <v>EXPIRE</v>
      </c>
      <c r="L395" s="143"/>
      <c r="M395" s="143"/>
      <c r="N395" s="147" t="str">
        <f t="shared" ca="1" si="42"/>
        <v>EXPIRE</v>
      </c>
      <c r="O395" s="143"/>
      <c r="P395" s="143"/>
      <c r="Q395" s="147" t="str">
        <f t="shared" ca="1" si="43"/>
        <v>EXPIRE</v>
      </c>
      <c r="R395" s="143"/>
      <c r="S395" s="143"/>
      <c r="T395" s="147" t="str">
        <f t="shared" ca="1" si="44"/>
        <v>EXPIRE</v>
      </c>
      <c r="U395" s="119"/>
      <c r="V395" s="3"/>
      <c r="W395" s="147" t="str">
        <f t="shared" ca="1" si="45"/>
        <v>EXPIRE</v>
      </c>
      <c r="X395" s="96"/>
      <c r="Y395" s="3"/>
      <c r="Z395" s="147" t="str">
        <f t="shared" ca="1" si="46"/>
        <v>EXPIRE</v>
      </c>
      <c r="AA395" s="96"/>
      <c r="AB395" s="3"/>
      <c r="AC395" s="147" t="str">
        <f t="shared" ca="1" si="47"/>
        <v>EXPIRE</v>
      </c>
    </row>
    <row r="396" spans="1:29">
      <c r="A396" s="160">
        <v>418</v>
      </c>
      <c r="B396" s="186"/>
      <c r="C396" s="187"/>
      <c r="D396" s="142"/>
      <c r="E396" s="143"/>
      <c r="F396" s="142">
        <v>43349</v>
      </c>
      <c r="G396" s="142">
        <v>43713.000568276337</v>
      </c>
      <c r="H396" s="147" t="str">
        <f t="shared" ref="H396:H459" ca="1" si="48">IF(G396&gt;(($F$2)+30),"VALIDE", "EXPIRE")</f>
        <v>EXPIRE</v>
      </c>
      <c r="I396" s="143"/>
      <c r="J396" s="143"/>
      <c r="K396" s="147" t="str">
        <f t="shared" ref="K396:K459" ca="1" si="49">IF(J396&gt;(($F$2)+30),"VALIDE", "EXPIRE")</f>
        <v>EXPIRE</v>
      </c>
      <c r="L396" s="143"/>
      <c r="M396" s="143"/>
      <c r="N396" s="147" t="str">
        <f t="shared" ref="N396:N459" ca="1" si="50">IF(M396&gt;(($F$2)+30),"VALIDE", "EXPIRE")</f>
        <v>EXPIRE</v>
      </c>
      <c r="O396" s="143"/>
      <c r="P396" s="143"/>
      <c r="Q396" s="147" t="str">
        <f t="shared" ref="Q396:Q459" ca="1" si="51">IF(P396&gt;(($F$2)+30),"VALIDE", "EXPIRE")</f>
        <v>EXPIRE</v>
      </c>
      <c r="R396" s="143"/>
      <c r="S396" s="143"/>
      <c r="T396" s="147" t="str">
        <f t="shared" ref="T396:T459" ca="1" si="52">IF(S396&gt;(($F$2)+30),"VALIDE", "EXPIRE")</f>
        <v>EXPIRE</v>
      </c>
      <c r="U396" s="119"/>
      <c r="V396" s="3"/>
      <c r="W396" s="147" t="str">
        <f t="shared" ref="W396:W459" ca="1" si="53">IF(V396&gt;(($F$2)+30),"VALIDE", "EXPIRE")</f>
        <v>EXPIRE</v>
      </c>
      <c r="X396" s="96"/>
      <c r="Y396" s="3"/>
      <c r="Z396" s="147" t="str">
        <f t="shared" ref="Z396:Z459" ca="1" si="54">IF(Y396&gt;(($F$2)+30),"VALIDE", "EXPIRE")</f>
        <v>EXPIRE</v>
      </c>
      <c r="AA396" s="96"/>
      <c r="AB396" s="3"/>
      <c r="AC396" s="147" t="str">
        <f t="shared" ref="AC396:AC459" ca="1" si="55">IF(AB396&gt;(($F$2)+30),"VALIDE", "EXPIRE")</f>
        <v>EXPIRE</v>
      </c>
    </row>
    <row r="397" spans="1:29">
      <c r="A397" s="160">
        <v>419</v>
      </c>
      <c r="B397" s="186"/>
      <c r="C397" s="187"/>
      <c r="D397" s="142"/>
      <c r="E397" s="143"/>
      <c r="F397" s="142">
        <v>43349</v>
      </c>
      <c r="G397" s="142">
        <v>43713.000569490607</v>
      </c>
      <c r="H397" s="147" t="str">
        <f t="shared" ca="1" si="48"/>
        <v>EXPIRE</v>
      </c>
      <c r="I397" s="143"/>
      <c r="J397" s="143"/>
      <c r="K397" s="147" t="str">
        <f t="shared" ca="1" si="49"/>
        <v>EXPIRE</v>
      </c>
      <c r="L397" s="143"/>
      <c r="M397" s="143"/>
      <c r="N397" s="147" t="str">
        <f t="shared" ca="1" si="50"/>
        <v>EXPIRE</v>
      </c>
      <c r="O397" s="143"/>
      <c r="P397" s="143"/>
      <c r="Q397" s="147" t="str">
        <f t="shared" ca="1" si="51"/>
        <v>EXPIRE</v>
      </c>
      <c r="R397" s="143"/>
      <c r="S397" s="143"/>
      <c r="T397" s="147" t="str">
        <f t="shared" ca="1" si="52"/>
        <v>EXPIRE</v>
      </c>
      <c r="U397" s="119"/>
      <c r="V397" s="3"/>
      <c r="W397" s="147" t="str">
        <f t="shared" ca="1" si="53"/>
        <v>EXPIRE</v>
      </c>
      <c r="X397" s="96"/>
      <c r="Y397" s="3"/>
      <c r="Z397" s="147" t="str">
        <f t="shared" ca="1" si="54"/>
        <v>EXPIRE</v>
      </c>
      <c r="AA397" s="96"/>
      <c r="AB397" s="3"/>
      <c r="AC397" s="147" t="str">
        <f t="shared" ca="1" si="55"/>
        <v>EXPIRE</v>
      </c>
    </row>
    <row r="398" spans="1:29">
      <c r="A398" s="160">
        <v>420</v>
      </c>
      <c r="B398" s="186"/>
      <c r="C398" s="187"/>
      <c r="D398" s="142"/>
      <c r="E398" s="143"/>
      <c r="F398" s="142">
        <v>43354</v>
      </c>
      <c r="G398" s="142">
        <v>43718.000570704869</v>
      </c>
      <c r="H398" s="147" t="str">
        <f t="shared" ca="1" si="48"/>
        <v>EXPIRE</v>
      </c>
      <c r="I398" s="143"/>
      <c r="J398" s="143"/>
      <c r="K398" s="147" t="str">
        <f t="shared" ca="1" si="49"/>
        <v>EXPIRE</v>
      </c>
      <c r="L398" s="143"/>
      <c r="M398" s="143"/>
      <c r="N398" s="147" t="str">
        <f t="shared" ca="1" si="50"/>
        <v>EXPIRE</v>
      </c>
      <c r="O398" s="143"/>
      <c r="P398" s="143"/>
      <c r="Q398" s="147" t="str">
        <f t="shared" ca="1" si="51"/>
        <v>EXPIRE</v>
      </c>
      <c r="R398" s="143"/>
      <c r="S398" s="143"/>
      <c r="T398" s="147" t="str">
        <f t="shared" ca="1" si="52"/>
        <v>EXPIRE</v>
      </c>
      <c r="U398" s="119"/>
      <c r="V398" s="3"/>
      <c r="W398" s="147" t="str">
        <f t="shared" ca="1" si="53"/>
        <v>EXPIRE</v>
      </c>
      <c r="X398" s="96"/>
      <c r="Y398" s="3"/>
      <c r="Z398" s="147" t="str">
        <f t="shared" ca="1" si="54"/>
        <v>EXPIRE</v>
      </c>
      <c r="AA398" s="96"/>
      <c r="AB398" s="3"/>
      <c r="AC398" s="147" t="str">
        <f t="shared" ca="1" si="55"/>
        <v>EXPIRE</v>
      </c>
    </row>
    <row r="399" spans="1:29">
      <c r="A399" s="160">
        <v>421</v>
      </c>
      <c r="B399" s="186"/>
      <c r="C399" s="187"/>
      <c r="D399" s="142"/>
      <c r="E399" s="143"/>
      <c r="F399" s="142">
        <v>43355</v>
      </c>
      <c r="G399" s="142">
        <v>43719.000571919132</v>
      </c>
      <c r="H399" s="147" t="str">
        <f t="shared" ca="1" si="48"/>
        <v>EXPIRE</v>
      </c>
      <c r="I399" s="143"/>
      <c r="J399" s="143"/>
      <c r="K399" s="147" t="str">
        <f t="shared" ca="1" si="49"/>
        <v>EXPIRE</v>
      </c>
      <c r="L399" s="143"/>
      <c r="M399" s="143"/>
      <c r="N399" s="147" t="str">
        <f t="shared" ca="1" si="50"/>
        <v>EXPIRE</v>
      </c>
      <c r="O399" s="143"/>
      <c r="P399" s="143"/>
      <c r="Q399" s="147" t="str">
        <f t="shared" ca="1" si="51"/>
        <v>EXPIRE</v>
      </c>
      <c r="R399" s="143"/>
      <c r="S399" s="143"/>
      <c r="T399" s="147" t="str">
        <f t="shared" ca="1" si="52"/>
        <v>EXPIRE</v>
      </c>
      <c r="U399" s="119"/>
      <c r="V399" s="3"/>
      <c r="W399" s="147" t="str">
        <f t="shared" ca="1" si="53"/>
        <v>EXPIRE</v>
      </c>
      <c r="X399" s="96"/>
      <c r="Y399" s="3"/>
      <c r="Z399" s="147" t="str">
        <f t="shared" ca="1" si="54"/>
        <v>EXPIRE</v>
      </c>
      <c r="AA399" s="96"/>
      <c r="AB399" s="3"/>
      <c r="AC399" s="147" t="str">
        <f t="shared" ca="1" si="55"/>
        <v>EXPIRE</v>
      </c>
    </row>
    <row r="400" spans="1:29">
      <c r="A400" s="160">
        <v>422</v>
      </c>
      <c r="B400" s="186"/>
      <c r="C400" s="187"/>
      <c r="D400" s="142"/>
      <c r="E400" s="143"/>
      <c r="F400" s="142">
        <v>43355</v>
      </c>
      <c r="G400" s="142">
        <v>43719.000573133402</v>
      </c>
      <c r="H400" s="147" t="str">
        <f t="shared" ca="1" si="48"/>
        <v>EXPIRE</v>
      </c>
      <c r="I400" s="143"/>
      <c r="J400" s="143"/>
      <c r="K400" s="147" t="str">
        <f t="shared" ca="1" si="49"/>
        <v>EXPIRE</v>
      </c>
      <c r="L400" s="143"/>
      <c r="M400" s="143"/>
      <c r="N400" s="147" t="str">
        <f t="shared" ca="1" si="50"/>
        <v>EXPIRE</v>
      </c>
      <c r="O400" s="143"/>
      <c r="P400" s="143"/>
      <c r="Q400" s="147" t="str">
        <f t="shared" ca="1" si="51"/>
        <v>EXPIRE</v>
      </c>
      <c r="R400" s="143"/>
      <c r="S400" s="143"/>
      <c r="T400" s="147" t="str">
        <f t="shared" ca="1" si="52"/>
        <v>EXPIRE</v>
      </c>
      <c r="U400" s="119"/>
      <c r="V400" s="3"/>
      <c r="W400" s="147" t="str">
        <f t="shared" ca="1" si="53"/>
        <v>EXPIRE</v>
      </c>
      <c r="X400" s="96"/>
      <c r="Y400" s="3"/>
      <c r="Z400" s="147" t="str">
        <f t="shared" ca="1" si="54"/>
        <v>EXPIRE</v>
      </c>
      <c r="AA400" s="96"/>
      <c r="AB400" s="3"/>
      <c r="AC400" s="147" t="str">
        <f t="shared" ca="1" si="55"/>
        <v>EXPIRE</v>
      </c>
    </row>
    <row r="401" spans="1:29">
      <c r="A401" s="160">
        <v>423</v>
      </c>
      <c r="B401" s="186"/>
      <c r="C401" s="187"/>
      <c r="D401" s="142"/>
      <c r="E401" s="143"/>
      <c r="F401" s="142">
        <v>43355</v>
      </c>
      <c r="G401" s="142">
        <v>43719.000574347665</v>
      </c>
      <c r="H401" s="147" t="str">
        <f t="shared" ca="1" si="48"/>
        <v>EXPIRE</v>
      </c>
      <c r="I401" s="143"/>
      <c r="J401" s="143"/>
      <c r="K401" s="147" t="str">
        <f t="shared" ca="1" si="49"/>
        <v>EXPIRE</v>
      </c>
      <c r="L401" s="143"/>
      <c r="M401" s="143"/>
      <c r="N401" s="147" t="str">
        <f t="shared" ca="1" si="50"/>
        <v>EXPIRE</v>
      </c>
      <c r="O401" s="143"/>
      <c r="P401" s="143"/>
      <c r="Q401" s="147" t="str">
        <f t="shared" ca="1" si="51"/>
        <v>EXPIRE</v>
      </c>
      <c r="R401" s="143"/>
      <c r="S401" s="143"/>
      <c r="T401" s="147" t="str">
        <f t="shared" ca="1" si="52"/>
        <v>EXPIRE</v>
      </c>
      <c r="U401" s="119"/>
      <c r="V401" s="3"/>
      <c r="W401" s="147" t="str">
        <f t="shared" ca="1" si="53"/>
        <v>EXPIRE</v>
      </c>
      <c r="X401" s="96"/>
      <c r="Y401" s="3"/>
      <c r="Z401" s="147" t="str">
        <f t="shared" ca="1" si="54"/>
        <v>EXPIRE</v>
      </c>
      <c r="AA401" s="96"/>
      <c r="AB401" s="3"/>
      <c r="AC401" s="147" t="str">
        <f t="shared" ca="1" si="55"/>
        <v>EXPIRE</v>
      </c>
    </row>
    <row r="402" spans="1:29">
      <c r="A402" s="160">
        <v>424</v>
      </c>
      <c r="B402" s="186"/>
      <c r="C402" s="187"/>
      <c r="D402" s="142"/>
      <c r="E402" s="143"/>
      <c r="F402" s="142">
        <v>43355</v>
      </c>
      <c r="G402" s="142">
        <v>43719.000575561935</v>
      </c>
      <c r="H402" s="147" t="str">
        <f t="shared" ca="1" si="48"/>
        <v>EXPIRE</v>
      </c>
      <c r="I402" s="143"/>
      <c r="J402" s="143"/>
      <c r="K402" s="147" t="str">
        <f t="shared" ca="1" si="49"/>
        <v>EXPIRE</v>
      </c>
      <c r="L402" s="143"/>
      <c r="M402" s="143"/>
      <c r="N402" s="147" t="str">
        <f t="shared" ca="1" si="50"/>
        <v>EXPIRE</v>
      </c>
      <c r="O402" s="143"/>
      <c r="P402" s="143"/>
      <c r="Q402" s="147" t="str">
        <f t="shared" ca="1" si="51"/>
        <v>EXPIRE</v>
      </c>
      <c r="R402" s="143"/>
      <c r="S402" s="143"/>
      <c r="T402" s="147" t="str">
        <f t="shared" ca="1" si="52"/>
        <v>EXPIRE</v>
      </c>
      <c r="U402" s="119"/>
      <c r="V402" s="3"/>
      <c r="W402" s="147" t="str">
        <f t="shared" ca="1" si="53"/>
        <v>EXPIRE</v>
      </c>
      <c r="X402" s="96"/>
      <c r="Y402" s="3"/>
      <c r="Z402" s="147" t="str">
        <f t="shared" ca="1" si="54"/>
        <v>EXPIRE</v>
      </c>
      <c r="AA402" s="96"/>
      <c r="AB402" s="3"/>
      <c r="AC402" s="147" t="str">
        <f t="shared" ca="1" si="55"/>
        <v>EXPIRE</v>
      </c>
    </row>
    <row r="403" spans="1:29">
      <c r="A403" s="160">
        <v>425</v>
      </c>
      <c r="B403" s="186"/>
      <c r="C403" s="187"/>
      <c r="D403" s="142"/>
      <c r="E403" s="143"/>
      <c r="F403" s="142">
        <v>43355</v>
      </c>
      <c r="G403" s="142">
        <v>43719.000576776198</v>
      </c>
      <c r="H403" s="147" t="str">
        <f t="shared" ca="1" si="48"/>
        <v>EXPIRE</v>
      </c>
      <c r="I403" s="143"/>
      <c r="J403" s="143"/>
      <c r="K403" s="147" t="str">
        <f t="shared" ca="1" si="49"/>
        <v>EXPIRE</v>
      </c>
      <c r="L403" s="143"/>
      <c r="M403" s="143"/>
      <c r="N403" s="147" t="str">
        <f t="shared" ca="1" si="50"/>
        <v>EXPIRE</v>
      </c>
      <c r="O403" s="143"/>
      <c r="P403" s="143"/>
      <c r="Q403" s="147" t="str">
        <f t="shared" ca="1" si="51"/>
        <v>EXPIRE</v>
      </c>
      <c r="R403" s="143"/>
      <c r="S403" s="143"/>
      <c r="T403" s="147" t="str">
        <f t="shared" ca="1" si="52"/>
        <v>EXPIRE</v>
      </c>
      <c r="U403" s="119"/>
      <c r="V403" s="3"/>
      <c r="W403" s="147" t="str">
        <f t="shared" ca="1" si="53"/>
        <v>EXPIRE</v>
      </c>
      <c r="X403" s="96"/>
      <c r="Y403" s="3"/>
      <c r="Z403" s="147" t="str">
        <f t="shared" ca="1" si="54"/>
        <v>EXPIRE</v>
      </c>
      <c r="AA403" s="96"/>
      <c r="AB403" s="3"/>
      <c r="AC403" s="147" t="str">
        <f t="shared" ca="1" si="55"/>
        <v>EXPIRE</v>
      </c>
    </row>
    <row r="404" spans="1:29">
      <c r="A404" s="160">
        <v>426</v>
      </c>
      <c r="B404" s="186"/>
      <c r="C404" s="187"/>
      <c r="D404" s="142"/>
      <c r="E404" s="143"/>
      <c r="F404" s="142">
        <v>43355</v>
      </c>
      <c r="G404" s="142">
        <v>43719.00057799046</v>
      </c>
      <c r="H404" s="147" t="str">
        <f t="shared" ca="1" si="48"/>
        <v>EXPIRE</v>
      </c>
      <c r="I404" s="143"/>
      <c r="J404" s="143"/>
      <c r="K404" s="147" t="str">
        <f t="shared" ca="1" si="49"/>
        <v>EXPIRE</v>
      </c>
      <c r="L404" s="143"/>
      <c r="M404" s="143"/>
      <c r="N404" s="147" t="str">
        <f t="shared" ca="1" si="50"/>
        <v>EXPIRE</v>
      </c>
      <c r="O404" s="143"/>
      <c r="P404" s="143"/>
      <c r="Q404" s="147" t="str">
        <f t="shared" ca="1" si="51"/>
        <v>EXPIRE</v>
      </c>
      <c r="R404" s="143"/>
      <c r="S404" s="143"/>
      <c r="T404" s="147" t="str">
        <f t="shared" ca="1" si="52"/>
        <v>EXPIRE</v>
      </c>
      <c r="U404" s="119"/>
      <c r="V404" s="3"/>
      <c r="W404" s="147" t="str">
        <f t="shared" ca="1" si="53"/>
        <v>EXPIRE</v>
      </c>
      <c r="X404" s="96"/>
      <c r="Y404" s="3"/>
      <c r="Z404" s="147" t="str">
        <f t="shared" ca="1" si="54"/>
        <v>EXPIRE</v>
      </c>
      <c r="AA404" s="96"/>
      <c r="AB404" s="3"/>
      <c r="AC404" s="147" t="str">
        <f t="shared" ca="1" si="55"/>
        <v>EXPIRE</v>
      </c>
    </row>
    <row r="405" spans="1:29">
      <c r="A405" s="160">
        <v>427</v>
      </c>
      <c r="B405" s="186"/>
      <c r="C405" s="187"/>
      <c r="D405" s="142"/>
      <c r="E405" s="143"/>
      <c r="F405" s="142">
        <v>43355</v>
      </c>
      <c r="G405" s="142">
        <v>43719.00057920473</v>
      </c>
      <c r="H405" s="147" t="str">
        <f t="shared" ca="1" si="48"/>
        <v>EXPIRE</v>
      </c>
      <c r="I405" s="143"/>
      <c r="J405" s="143"/>
      <c r="K405" s="147" t="str">
        <f t="shared" ca="1" si="49"/>
        <v>EXPIRE</v>
      </c>
      <c r="L405" s="143"/>
      <c r="M405" s="143"/>
      <c r="N405" s="147" t="str">
        <f t="shared" ca="1" si="50"/>
        <v>EXPIRE</v>
      </c>
      <c r="O405" s="143"/>
      <c r="P405" s="143"/>
      <c r="Q405" s="147" t="str">
        <f t="shared" ca="1" si="51"/>
        <v>EXPIRE</v>
      </c>
      <c r="R405" s="143"/>
      <c r="S405" s="143"/>
      <c r="T405" s="147" t="str">
        <f t="shared" ca="1" si="52"/>
        <v>EXPIRE</v>
      </c>
      <c r="U405" s="119"/>
      <c r="V405" s="3"/>
      <c r="W405" s="147" t="str">
        <f t="shared" ca="1" si="53"/>
        <v>EXPIRE</v>
      </c>
      <c r="X405" s="96"/>
      <c r="Y405" s="3"/>
      <c r="Z405" s="147" t="str">
        <f t="shared" ca="1" si="54"/>
        <v>EXPIRE</v>
      </c>
      <c r="AA405" s="96"/>
      <c r="AB405" s="3"/>
      <c r="AC405" s="147" t="str">
        <f t="shared" ca="1" si="55"/>
        <v>EXPIRE</v>
      </c>
    </row>
    <row r="406" spans="1:29">
      <c r="A406" s="160">
        <v>428</v>
      </c>
      <c r="B406" s="186"/>
      <c r="C406" s="187"/>
      <c r="D406" s="142"/>
      <c r="E406" s="143"/>
      <c r="F406" s="142">
        <v>43355</v>
      </c>
      <c r="G406" s="142">
        <v>43719.000580418993</v>
      </c>
      <c r="H406" s="147" t="str">
        <f t="shared" ca="1" si="48"/>
        <v>EXPIRE</v>
      </c>
      <c r="I406" s="143"/>
      <c r="J406" s="143"/>
      <c r="K406" s="147" t="str">
        <f t="shared" ca="1" si="49"/>
        <v>EXPIRE</v>
      </c>
      <c r="L406" s="143"/>
      <c r="M406" s="143"/>
      <c r="N406" s="147" t="str">
        <f t="shared" ca="1" si="50"/>
        <v>EXPIRE</v>
      </c>
      <c r="O406" s="143"/>
      <c r="P406" s="143"/>
      <c r="Q406" s="147" t="str">
        <f t="shared" ca="1" si="51"/>
        <v>EXPIRE</v>
      </c>
      <c r="R406" s="143"/>
      <c r="S406" s="143"/>
      <c r="T406" s="147" t="str">
        <f t="shared" ca="1" si="52"/>
        <v>EXPIRE</v>
      </c>
      <c r="U406" s="119"/>
      <c r="V406" s="3"/>
      <c r="W406" s="147" t="str">
        <f t="shared" ca="1" si="53"/>
        <v>EXPIRE</v>
      </c>
      <c r="X406" s="96"/>
      <c r="Y406" s="3"/>
      <c r="Z406" s="147" t="str">
        <f t="shared" ca="1" si="54"/>
        <v>EXPIRE</v>
      </c>
      <c r="AA406" s="96"/>
      <c r="AB406" s="3"/>
      <c r="AC406" s="147" t="str">
        <f t="shared" ca="1" si="55"/>
        <v>EXPIRE</v>
      </c>
    </row>
    <row r="407" spans="1:29">
      <c r="A407" s="160">
        <v>429</v>
      </c>
      <c r="B407" s="186"/>
      <c r="C407" s="187"/>
      <c r="D407" s="142"/>
      <c r="E407" s="143"/>
      <c r="F407" s="142">
        <v>43355</v>
      </c>
      <c r="G407" s="142">
        <v>43719.000581633263</v>
      </c>
      <c r="H407" s="147" t="str">
        <f t="shared" ca="1" si="48"/>
        <v>EXPIRE</v>
      </c>
      <c r="I407" s="143"/>
      <c r="J407" s="143"/>
      <c r="K407" s="147" t="str">
        <f t="shared" ca="1" si="49"/>
        <v>EXPIRE</v>
      </c>
      <c r="L407" s="143"/>
      <c r="M407" s="143"/>
      <c r="N407" s="147" t="str">
        <f t="shared" ca="1" si="50"/>
        <v>EXPIRE</v>
      </c>
      <c r="O407" s="143"/>
      <c r="P407" s="143"/>
      <c r="Q407" s="147" t="str">
        <f t="shared" ca="1" si="51"/>
        <v>EXPIRE</v>
      </c>
      <c r="R407" s="143"/>
      <c r="S407" s="143"/>
      <c r="T407" s="147" t="str">
        <f t="shared" ca="1" si="52"/>
        <v>EXPIRE</v>
      </c>
      <c r="U407" s="119"/>
      <c r="V407" s="3"/>
      <c r="W407" s="147" t="str">
        <f t="shared" ca="1" si="53"/>
        <v>EXPIRE</v>
      </c>
      <c r="X407" s="96"/>
      <c r="Y407" s="3"/>
      <c r="Z407" s="147" t="str">
        <f t="shared" ca="1" si="54"/>
        <v>EXPIRE</v>
      </c>
      <c r="AA407" s="96"/>
      <c r="AB407" s="3"/>
      <c r="AC407" s="147" t="str">
        <f t="shared" ca="1" si="55"/>
        <v>EXPIRE</v>
      </c>
    </row>
    <row r="408" spans="1:29">
      <c r="A408" s="160">
        <v>430</v>
      </c>
      <c r="B408" s="186"/>
      <c r="C408" s="187"/>
      <c r="D408" s="142"/>
      <c r="E408" s="143"/>
      <c r="F408" s="142">
        <v>43355</v>
      </c>
      <c r="G408" s="142">
        <v>43719.000582847526</v>
      </c>
      <c r="H408" s="147" t="str">
        <f t="shared" ca="1" si="48"/>
        <v>EXPIRE</v>
      </c>
      <c r="I408" s="143"/>
      <c r="J408" s="143"/>
      <c r="K408" s="147" t="str">
        <f t="shared" ca="1" si="49"/>
        <v>EXPIRE</v>
      </c>
      <c r="L408" s="143"/>
      <c r="M408" s="143"/>
      <c r="N408" s="147" t="str">
        <f t="shared" ca="1" si="50"/>
        <v>EXPIRE</v>
      </c>
      <c r="O408" s="143"/>
      <c r="P408" s="143"/>
      <c r="Q408" s="147" t="str">
        <f t="shared" ca="1" si="51"/>
        <v>EXPIRE</v>
      </c>
      <c r="R408" s="143"/>
      <c r="S408" s="143"/>
      <c r="T408" s="147" t="str">
        <f t="shared" ca="1" si="52"/>
        <v>EXPIRE</v>
      </c>
      <c r="U408" s="119"/>
      <c r="V408" s="3"/>
      <c r="W408" s="147" t="str">
        <f t="shared" ca="1" si="53"/>
        <v>EXPIRE</v>
      </c>
      <c r="X408" s="96"/>
      <c r="Y408" s="3"/>
      <c r="Z408" s="147" t="str">
        <f t="shared" ca="1" si="54"/>
        <v>EXPIRE</v>
      </c>
      <c r="AA408" s="96"/>
      <c r="AB408" s="3"/>
      <c r="AC408" s="147" t="str">
        <f t="shared" ca="1" si="55"/>
        <v>EXPIRE</v>
      </c>
    </row>
    <row r="409" spans="1:29">
      <c r="A409" s="160">
        <v>431</v>
      </c>
      <c r="B409" s="186"/>
      <c r="C409" s="187"/>
      <c r="D409" s="142"/>
      <c r="E409" s="143"/>
      <c r="F409" s="142">
        <v>43355</v>
      </c>
      <c r="G409" s="142">
        <v>43719.000584061789</v>
      </c>
      <c r="H409" s="147" t="str">
        <f t="shared" ca="1" si="48"/>
        <v>EXPIRE</v>
      </c>
      <c r="I409" s="143"/>
      <c r="J409" s="143"/>
      <c r="K409" s="147" t="str">
        <f t="shared" ca="1" si="49"/>
        <v>EXPIRE</v>
      </c>
      <c r="L409" s="143"/>
      <c r="M409" s="143"/>
      <c r="N409" s="147" t="str">
        <f t="shared" ca="1" si="50"/>
        <v>EXPIRE</v>
      </c>
      <c r="O409" s="143"/>
      <c r="P409" s="143"/>
      <c r="Q409" s="147" t="str">
        <f t="shared" ca="1" si="51"/>
        <v>EXPIRE</v>
      </c>
      <c r="R409" s="143"/>
      <c r="S409" s="143"/>
      <c r="T409" s="147" t="str">
        <f t="shared" ca="1" si="52"/>
        <v>EXPIRE</v>
      </c>
      <c r="U409" s="119"/>
      <c r="V409" s="3"/>
      <c r="W409" s="147" t="str">
        <f t="shared" ca="1" si="53"/>
        <v>EXPIRE</v>
      </c>
      <c r="X409" s="96"/>
      <c r="Y409" s="3"/>
      <c r="Z409" s="147" t="str">
        <f t="shared" ca="1" si="54"/>
        <v>EXPIRE</v>
      </c>
      <c r="AA409" s="96"/>
      <c r="AB409" s="3"/>
      <c r="AC409" s="147" t="str">
        <f t="shared" ca="1" si="55"/>
        <v>EXPIRE</v>
      </c>
    </row>
    <row r="410" spans="1:29">
      <c r="A410" s="160">
        <v>432</v>
      </c>
      <c r="B410" s="186"/>
      <c r="C410" s="187"/>
      <c r="D410" s="142"/>
      <c r="E410" s="143"/>
      <c r="F410" s="142">
        <v>43355</v>
      </c>
      <c r="G410" s="142">
        <v>43719.000585276059</v>
      </c>
      <c r="H410" s="147" t="str">
        <f t="shared" ca="1" si="48"/>
        <v>EXPIRE</v>
      </c>
      <c r="I410" s="143"/>
      <c r="J410" s="143"/>
      <c r="K410" s="147" t="str">
        <f t="shared" ca="1" si="49"/>
        <v>EXPIRE</v>
      </c>
      <c r="L410" s="143"/>
      <c r="M410" s="143"/>
      <c r="N410" s="147" t="str">
        <f t="shared" ca="1" si="50"/>
        <v>EXPIRE</v>
      </c>
      <c r="O410" s="143"/>
      <c r="P410" s="143"/>
      <c r="Q410" s="147" t="str">
        <f t="shared" ca="1" si="51"/>
        <v>EXPIRE</v>
      </c>
      <c r="R410" s="143"/>
      <c r="S410" s="143"/>
      <c r="T410" s="147" t="str">
        <f t="shared" ca="1" si="52"/>
        <v>EXPIRE</v>
      </c>
      <c r="U410" s="119"/>
      <c r="V410" s="3"/>
      <c r="W410" s="147" t="str">
        <f t="shared" ca="1" si="53"/>
        <v>EXPIRE</v>
      </c>
      <c r="X410" s="96"/>
      <c r="Y410" s="3"/>
      <c r="Z410" s="147" t="str">
        <f t="shared" ca="1" si="54"/>
        <v>EXPIRE</v>
      </c>
      <c r="AA410" s="96"/>
      <c r="AB410" s="3"/>
      <c r="AC410" s="147" t="str">
        <f t="shared" ca="1" si="55"/>
        <v>EXPIRE</v>
      </c>
    </row>
    <row r="411" spans="1:29">
      <c r="A411" s="160">
        <v>433</v>
      </c>
      <c r="B411" s="186"/>
      <c r="C411" s="187"/>
      <c r="D411" s="142"/>
      <c r="E411" s="143"/>
      <c r="F411" s="142">
        <v>43355</v>
      </c>
      <c r="G411" s="142">
        <v>43719.000586490321</v>
      </c>
      <c r="H411" s="147" t="str">
        <f t="shared" ca="1" si="48"/>
        <v>EXPIRE</v>
      </c>
      <c r="I411" s="143"/>
      <c r="J411" s="143"/>
      <c r="K411" s="147" t="str">
        <f t="shared" ca="1" si="49"/>
        <v>EXPIRE</v>
      </c>
      <c r="L411" s="143"/>
      <c r="M411" s="143"/>
      <c r="N411" s="147" t="str">
        <f t="shared" ca="1" si="50"/>
        <v>EXPIRE</v>
      </c>
      <c r="O411" s="143"/>
      <c r="P411" s="143"/>
      <c r="Q411" s="147" t="str">
        <f t="shared" ca="1" si="51"/>
        <v>EXPIRE</v>
      </c>
      <c r="R411" s="143"/>
      <c r="S411" s="143"/>
      <c r="T411" s="147" t="str">
        <f t="shared" ca="1" si="52"/>
        <v>EXPIRE</v>
      </c>
      <c r="U411" s="119"/>
      <c r="V411" s="3"/>
      <c r="W411" s="147" t="str">
        <f t="shared" ca="1" si="53"/>
        <v>EXPIRE</v>
      </c>
      <c r="X411" s="96"/>
      <c r="Y411" s="3"/>
      <c r="Z411" s="147" t="str">
        <f t="shared" ca="1" si="54"/>
        <v>EXPIRE</v>
      </c>
      <c r="AA411" s="96"/>
      <c r="AB411" s="3"/>
      <c r="AC411" s="147" t="str">
        <f t="shared" ca="1" si="55"/>
        <v>EXPIRE</v>
      </c>
    </row>
    <row r="412" spans="1:29">
      <c r="A412" s="160">
        <v>434</v>
      </c>
      <c r="B412" s="186"/>
      <c r="C412" s="187"/>
      <c r="D412" s="142"/>
      <c r="E412" s="143"/>
      <c r="F412" s="142">
        <v>43355</v>
      </c>
      <c r="G412" s="142">
        <v>43719.000587704591</v>
      </c>
      <c r="H412" s="147" t="str">
        <f t="shared" ca="1" si="48"/>
        <v>EXPIRE</v>
      </c>
      <c r="I412" s="143"/>
      <c r="J412" s="143"/>
      <c r="K412" s="147" t="str">
        <f t="shared" ca="1" si="49"/>
        <v>EXPIRE</v>
      </c>
      <c r="L412" s="143"/>
      <c r="M412" s="143"/>
      <c r="N412" s="147" t="str">
        <f t="shared" ca="1" si="50"/>
        <v>EXPIRE</v>
      </c>
      <c r="O412" s="143"/>
      <c r="P412" s="143"/>
      <c r="Q412" s="147" t="str">
        <f t="shared" ca="1" si="51"/>
        <v>EXPIRE</v>
      </c>
      <c r="R412" s="143"/>
      <c r="S412" s="143"/>
      <c r="T412" s="147" t="str">
        <f t="shared" ca="1" si="52"/>
        <v>EXPIRE</v>
      </c>
      <c r="U412" s="119"/>
      <c r="V412" s="3"/>
      <c r="W412" s="147" t="str">
        <f t="shared" ca="1" si="53"/>
        <v>EXPIRE</v>
      </c>
      <c r="X412" s="96"/>
      <c r="Y412" s="3"/>
      <c r="Z412" s="147" t="str">
        <f t="shared" ca="1" si="54"/>
        <v>EXPIRE</v>
      </c>
      <c r="AA412" s="96"/>
      <c r="AB412" s="3"/>
      <c r="AC412" s="147" t="str">
        <f t="shared" ca="1" si="55"/>
        <v>EXPIRE</v>
      </c>
    </row>
    <row r="413" spans="1:29">
      <c r="A413" s="160">
        <v>435</v>
      </c>
      <c r="B413" s="186"/>
      <c r="C413" s="187"/>
      <c r="D413" s="142"/>
      <c r="E413" s="143"/>
      <c r="F413" s="142">
        <v>43355</v>
      </c>
      <c r="G413" s="142">
        <v>43719.000588918854</v>
      </c>
      <c r="H413" s="147" t="str">
        <f t="shared" ca="1" si="48"/>
        <v>EXPIRE</v>
      </c>
      <c r="I413" s="143"/>
      <c r="J413" s="143"/>
      <c r="K413" s="147" t="str">
        <f t="shared" ca="1" si="49"/>
        <v>EXPIRE</v>
      </c>
      <c r="L413" s="143"/>
      <c r="M413" s="143"/>
      <c r="N413" s="147" t="str">
        <f t="shared" ca="1" si="50"/>
        <v>EXPIRE</v>
      </c>
      <c r="O413" s="143"/>
      <c r="P413" s="143"/>
      <c r="Q413" s="147" t="str">
        <f t="shared" ca="1" si="51"/>
        <v>EXPIRE</v>
      </c>
      <c r="R413" s="143"/>
      <c r="S413" s="143"/>
      <c r="T413" s="147" t="str">
        <f t="shared" ca="1" si="52"/>
        <v>EXPIRE</v>
      </c>
      <c r="U413" s="119"/>
      <c r="V413" s="3"/>
      <c r="W413" s="147" t="str">
        <f t="shared" ca="1" si="53"/>
        <v>EXPIRE</v>
      </c>
      <c r="X413" s="96"/>
      <c r="Y413" s="3"/>
      <c r="Z413" s="147" t="str">
        <f t="shared" ca="1" si="54"/>
        <v>EXPIRE</v>
      </c>
      <c r="AA413" s="96"/>
      <c r="AB413" s="3"/>
      <c r="AC413" s="147" t="str">
        <f t="shared" ca="1" si="55"/>
        <v>EXPIRE</v>
      </c>
    </row>
    <row r="414" spans="1:29">
      <c r="A414" s="160">
        <v>436</v>
      </c>
      <c r="B414" s="186"/>
      <c r="C414" s="187"/>
      <c r="D414" s="142"/>
      <c r="E414" s="143"/>
      <c r="F414" s="142">
        <v>43355</v>
      </c>
      <c r="G414" s="142">
        <v>43719.000590133117</v>
      </c>
      <c r="H414" s="147" t="str">
        <f t="shared" ca="1" si="48"/>
        <v>EXPIRE</v>
      </c>
      <c r="I414" s="143"/>
      <c r="J414" s="143"/>
      <c r="K414" s="147" t="str">
        <f t="shared" ca="1" si="49"/>
        <v>EXPIRE</v>
      </c>
      <c r="L414" s="143"/>
      <c r="M414" s="143"/>
      <c r="N414" s="147" t="str">
        <f t="shared" ca="1" si="50"/>
        <v>EXPIRE</v>
      </c>
      <c r="O414" s="143"/>
      <c r="P414" s="143"/>
      <c r="Q414" s="147" t="str">
        <f t="shared" ca="1" si="51"/>
        <v>EXPIRE</v>
      </c>
      <c r="R414" s="143"/>
      <c r="S414" s="143"/>
      <c r="T414" s="147" t="str">
        <f t="shared" ca="1" si="52"/>
        <v>EXPIRE</v>
      </c>
      <c r="U414" s="119"/>
      <c r="V414" s="3"/>
      <c r="W414" s="147" t="str">
        <f t="shared" ca="1" si="53"/>
        <v>EXPIRE</v>
      </c>
      <c r="X414" s="96"/>
      <c r="Y414" s="3"/>
      <c r="Z414" s="147" t="str">
        <f t="shared" ca="1" si="54"/>
        <v>EXPIRE</v>
      </c>
      <c r="AA414" s="96"/>
      <c r="AB414" s="3"/>
      <c r="AC414" s="147" t="str">
        <f t="shared" ca="1" si="55"/>
        <v>EXPIRE</v>
      </c>
    </row>
    <row r="415" spans="1:29">
      <c r="A415" s="160">
        <v>437</v>
      </c>
      <c r="B415" s="186"/>
      <c r="C415" s="187"/>
      <c r="D415" s="142"/>
      <c r="E415" s="143"/>
      <c r="F415" s="142">
        <v>43355</v>
      </c>
      <c r="G415" s="142">
        <v>43719.000591347387</v>
      </c>
      <c r="H415" s="147" t="str">
        <f t="shared" ca="1" si="48"/>
        <v>EXPIRE</v>
      </c>
      <c r="I415" s="143"/>
      <c r="J415" s="143"/>
      <c r="K415" s="147" t="str">
        <f t="shared" ca="1" si="49"/>
        <v>EXPIRE</v>
      </c>
      <c r="L415" s="143"/>
      <c r="M415" s="143"/>
      <c r="N415" s="147" t="str">
        <f t="shared" ca="1" si="50"/>
        <v>EXPIRE</v>
      </c>
      <c r="O415" s="143"/>
      <c r="P415" s="143"/>
      <c r="Q415" s="147" t="str">
        <f t="shared" ca="1" si="51"/>
        <v>EXPIRE</v>
      </c>
      <c r="R415" s="143"/>
      <c r="S415" s="143"/>
      <c r="T415" s="147" t="str">
        <f t="shared" ca="1" si="52"/>
        <v>EXPIRE</v>
      </c>
      <c r="U415" s="119"/>
      <c r="V415" s="3"/>
      <c r="W415" s="147" t="str">
        <f t="shared" ca="1" si="53"/>
        <v>EXPIRE</v>
      </c>
      <c r="X415" s="96"/>
      <c r="Y415" s="3"/>
      <c r="Z415" s="147" t="str">
        <f t="shared" ca="1" si="54"/>
        <v>EXPIRE</v>
      </c>
      <c r="AA415" s="96"/>
      <c r="AB415" s="3"/>
      <c r="AC415" s="147" t="str">
        <f t="shared" ca="1" si="55"/>
        <v>EXPIRE</v>
      </c>
    </row>
    <row r="416" spans="1:29">
      <c r="A416" s="160">
        <v>438</v>
      </c>
      <c r="B416" s="186"/>
      <c r="C416" s="187"/>
      <c r="D416" s="142"/>
      <c r="E416" s="143"/>
      <c r="F416" s="142">
        <v>43355</v>
      </c>
      <c r="G416" s="142">
        <v>43719.00059256165</v>
      </c>
      <c r="H416" s="147" t="str">
        <f t="shared" ca="1" si="48"/>
        <v>EXPIRE</v>
      </c>
      <c r="I416" s="143"/>
      <c r="J416" s="143"/>
      <c r="K416" s="147" t="str">
        <f t="shared" ca="1" si="49"/>
        <v>EXPIRE</v>
      </c>
      <c r="L416" s="143"/>
      <c r="M416" s="143"/>
      <c r="N416" s="147" t="str">
        <f t="shared" ca="1" si="50"/>
        <v>EXPIRE</v>
      </c>
      <c r="O416" s="143"/>
      <c r="P416" s="143"/>
      <c r="Q416" s="147" t="str">
        <f t="shared" ca="1" si="51"/>
        <v>EXPIRE</v>
      </c>
      <c r="R416" s="143"/>
      <c r="S416" s="143"/>
      <c r="T416" s="147" t="str">
        <f t="shared" ca="1" si="52"/>
        <v>EXPIRE</v>
      </c>
      <c r="U416" s="119"/>
      <c r="V416" s="3"/>
      <c r="W416" s="147" t="str">
        <f t="shared" ca="1" si="53"/>
        <v>EXPIRE</v>
      </c>
      <c r="X416" s="96"/>
      <c r="Y416" s="3"/>
      <c r="Z416" s="147" t="str">
        <f t="shared" ca="1" si="54"/>
        <v>EXPIRE</v>
      </c>
      <c r="AA416" s="96"/>
      <c r="AB416" s="3"/>
      <c r="AC416" s="147" t="str">
        <f t="shared" ca="1" si="55"/>
        <v>EXPIRE</v>
      </c>
    </row>
    <row r="417" spans="1:29">
      <c r="A417" s="160">
        <v>440</v>
      </c>
      <c r="B417" s="186"/>
      <c r="C417" s="187"/>
      <c r="D417" s="142"/>
      <c r="E417" s="143"/>
      <c r="F417" s="142">
        <v>43356</v>
      </c>
      <c r="G417" s="142">
        <v>43720.00059377592</v>
      </c>
      <c r="H417" s="147" t="str">
        <f t="shared" ca="1" si="48"/>
        <v>EXPIRE</v>
      </c>
      <c r="I417" s="143"/>
      <c r="J417" s="143"/>
      <c r="K417" s="147" t="str">
        <f t="shared" ca="1" si="49"/>
        <v>EXPIRE</v>
      </c>
      <c r="L417" s="143"/>
      <c r="M417" s="143"/>
      <c r="N417" s="147" t="str">
        <f t="shared" ca="1" si="50"/>
        <v>EXPIRE</v>
      </c>
      <c r="O417" s="143"/>
      <c r="P417" s="143"/>
      <c r="Q417" s="147" t="str">
        <f t="shared" ca="1" si="51"/>
        <v>EXPIRE</v>
      </c>
      <c r="R417" s="143"/>
      <c r="S417" s="143"/>
      <c r="T417" s="147" t="str">
        <f t="shared" ca="1" si="52"/>
        <v>EXPIRE</v>
      </c>
      <c r="U417" s="119"/>
      <c r="V417" s="3"/>
      <c r="W417" s="147" t="str">
        <f t="shared" ca="1" si="53"/>
        <v>EXPIRE</v>
      </c>
      <c r="X417" s="96"/>
      <c r="Y417" s="3"/>
      <c r="Z417" s="147" t="str">
        <f t="shared" ca="1" si="54"/>
        <v>EXPIRE</v>
      </c>
      <c r="AA417" s="96"/>
      <c r="AB417" s="3"/>
      <c r="AC417" s="147" t="str">
        <f t="shared" ca="1" si="55"/>
        <v>EXPIRE</v>
      </c>
    </row>
    <row r="418" spans="1:29">
      <c r="A418" s="160">
        <v>441</v>
      </c>
      <c r="B418" s="186"/>
      <c r="C418" s="187"/>
      <c r="D418" s="142"/>
      <c r="E418" s="143"/>
      <c r="F418" s="142">
        <v>43356</v>
      </c>
      <c r="G418" s="142">
        <v>43720.000594990182</v>
      </c>
      <c r="H418" s="147" t="str">
        <f t="shared" ca="1" si="48"/>
        <v>EXPIRE</v>
      </c>
      <c r="I418" s="143"/>
      <c r="J418" s="143"/>
      <c r="K418" s="147" t="str">
        <f t="shared" ca="1" si="49"/>
        <v>EXPIRE</v>
      </c>
      <c r="L418" s="143"/>
      <c r="M418" s="143"/>
      <c r="N418" s="147" t="str">
        <f t="shared" ca="1" si="50"/>
        <v>EXPIRE</v>
      </c>
      <c r="O418" s="143"/>
      <c r="P418" s="143"/>
      <c r="Q418" s="147" t="str">
        <f t="shared" ca="1" si="51"/>
        <v>EXPIRE</v>
      </c>
      <c r="R418" s="143"/>
      <c r="S418" s="143"/>
      <c r="T418" s="147" t="str">
        <f t="shared" ca="1" si="52"/>
        <v>EXPIRE</v>
      </c>
      <c r="U418" s="119"/>
      <c r="V418" s="3"/>
      <c r="W418" s="147" t="str">
        <f t="shared" ca="1" si="53"/>
        <v>EXPIRE</v>
      </c>
      <c r="X418" s="96"/>
      <c r="Y418" s="3"/>
      <c r="Z418" s="147" t="str">
        <f t="shared" ca="1" si="54"/>
        <v>EXPIRE</v>
      </c>
      <c r="AA418" s="96"/>
      <c r="AB418" s="3"/>
      <c r="AC418" s="147" t="str">
        <f t="shared" ca="1" si="55"/>
        <v>EXPIRE</v>
      </c>
    </row>
    <row r="419" spans="1:29">
      <c r="A419" s="160">
        <v>442</v>
      </c>
      <c r="B419" s="186"/>
      <c r="C419" s="187"/>
      <c r="D419" s="142"/>
      <c r="E419" s="143"/>
      <c r="F419" s="142">
        <v>43356</v>
      </c>
      <c r="G419" s="142">
        <v>43720.000596204445</v>
      </c>
      <c r="H419" s="147" t="str">
        <f t="shared" ca="1" si="48"/>
        <v>EXPIRE</v>
      </c>
      <c r="I419" s="143"/>
      <c r="J419" s="143"/>
      <c r="K419" s="147" t="str">
        <f t="shared" ca="1" si="49"/>
        <v>EXPIRE</v>
      </c>
      <c r="L419" s="143"/>
      <c r="M419" s="143"/>
      <c r="N419" s="147" t="str">
        <f t="shared" ca="1" si="50"/>
        <v>EXPIRE</v>
      </c>
      <c r="O419" s="143"/>
      <c r="P419" s="143"/>
      <c r="Q419" s="147" t="str">
        <f t="shared" ca="1" si="51"/>
        <v>EXPIRE</v>
      </c>
      <c r="R419" s="143"/>
      <c r="S419" s="143"/>
      <c r="T419" s="147" t="str">
        <f t="shared" ca="1" si="52"/>
        <v>EXPIRE</v>
      </c>
      <c r="U419" s="119"/>
      <c r="V419" s="3"/>
      <c r="W419" s="147" t="str">
        <f t="shared" ca="1" si="53"/>
        <v>EXPIRE</v>
      </c>
      <c r="X419" s="96"/>
      <c r="Y419" s="3"/>
      <c r="Z419" s="147" t="str">
        <f t="shared" ca="1" si="54"/>
        <v>EXPIRE</v>
      </c>
      <c r="AA419" s="96"/>
      <c r="AB419" s="3"/>
      <c r="AC419" s="147" t="str">
        <f t="shared" ca="1" si="55"/>
        <v>EXPIRE</v>
      </c>
    </row>
    <row r="420" spans="1:29">
      <c r="A420" s="160">
        <v>443</v>
      </c>
      <c r="B420" s="186"/>
      <c r="C420" s="187"/>
      <c r="D420" s="142"/>
      <c r="E420" s="143"/>
      <c r="F420" s="142">
        <v>43356</v>
      </c>
      <c r="G420" s="142">
        <v>43720.000597418715</v>
      </c>
      <c r="H420" s="147" t="str">
        <f t="shared" ca="1" si="48"/>
        <v>EXPIRE</v>
      </c>
      <c r="I420" s="143"/>
      <c r="J420" s="143"/>
      <c r="K420" s="147" t="str">
        <f t="shared" ca="1" si="49"/>
        <v>EXPIRE</v>
      </c>
      <c r="L420" s="143"/>
      <c r="M420" s="143"/>
      <c r="N420" s="147" t="str">
        <f t="shared" ca="1" si="50"/>
        <v>EXPIRE</v>
      </c>
      <c r="O420" s="143"/>
      <c r="P420" s="143"/>
      <c r="Q420" s="147" t="str">
        <f t="shared" ca="1" si="51"/>
        <v>EXPIRE</v>
      </c>
      <c r="R420" s="143"/>
      <c r="S420" s="143"/>
      <c r="T420" s="147" t="str">
        <f t="shared" ca="1" si="52"/>
        <v>EXPIRE</v>
      </c>
      <c r="U420" s="119"/>
      <c r="V420" s="3"/>
      <c r="W420" s="147" t="str">
        <f t="shared" ca="1" si="53"/>
        <v>EXPIRE</v>
      </c>
      <c r="X420" s="96"/>
      <c r="Y420" s="3"/>
      <c r="Z420" s="147" t="str">
        <f t="shared" ca="1" si="54"/>
        <v>EXPIRE</v>
      </c>
      <c r="AA420" s="96"/>
      <c r="AB420" s="3"/>
      <c r="AC420" s="147" t="str">
        <f t="shared" ca="1" si="55"/>
        <v>EXPIRE</v>
      </c>
    </row>
    <row r="421" spans="1:29">
      <c r="A421" s="160">
        <v>444</v>
      </c>
      <c r="B421" s="186"/>
      <c r="C421" s="187"/>
      <c r="D421" s="142"/>
      <c r="E421" s="143"/>
      <c r="F421" s="142">
        <v>43356</v>
      </c>
      <c r="G421" s="142">
        <v>43720.000598632978</v>
      </c>
      <c r="H421" s="147" t="str">
        <f t="shared" ca="1" si="48"/>
        <v>EXPIRE</v>
      </c>
      <c r="I421" s="143"/>
      <c r="J421" s="143"/>
      <c r="K421" s="147" t="str">
        <f t="shared" ca="1" si="49"/>
        <v>EXPIRE</v>
      </c>
      <c r="L421" s="143"/>
      <c r="M421" s="143"/>
      <c r="N421" s="147" t="str">
        <f t="shared" ca="1" si="50"/>
        <v>EXPIRE</v>
      </c>
      <c r="O421" s="143"/>
      <c r="P421" s="143"/>
      <c r="Q421" s="147" t="str">
        <f t="shared" ca="1" si="51"/>
        <v>EXPIRE</v>
      </c>
      <c r="R421" s="143"/>
      <c r="S421" s="143"/>
      <c r="T421" s="147" t="str">
        <f t="shared" ca="1" si="52"/>
        <v>EXPIRE</v>
      </c>
      <c r="U421" s="119"/>
      <c r="V421" s="3"/>
      <c r="W421" s="147" t="str">
        <f t="shared" ca="1" si="53"/>
        <v>EXPIRE</v>
      </c>
      <c r="X421" s="96"/>
      <c r="Y421" s="3"/>
      <c r="Z421" s="147" t="str">
        <f t="shared" ca="1" si="54"/>
        <v>EXPIRE</v>
      </c>
      <c r="AA421" s="96"/>
      <c r="AB421" s="3"/>
      <c r="AC421" s="147" t="str">
        <f t="shared" ca="1" si="55"/>
        <v>EXPIRE</v>
      </c>
    </row>
    <row r="422" spans="1:29">
      <c r="A422" s="160">
        <v>445</v>
      </c>
      <c r="B422" s="186"/>
      <c r="C422" s="187"/>
      <c r="D422" s="142"/>
      <c r="E422" s="143"/>
      <c r="F422" s="142">
        <v>43356</v>
      </c>
      <c r="G422" s="142">
        <v>43720.000599847248</v>
      </c>
      <c r="H422" s="147" t="str">
        <f t="shared" ca="1" si="48"/>
        <v>EXPIRE</v>
      </c>
      <c r="I422" s="143"/>
      <c r="J422" s="143"/>
      <c r="K422" s="147" t="str">
        <f t="shared" ca="1" si="49"/>
        <v>EXPIRE</v>
      </c>
      <c r="L422" s="143"/>
      <c r="M422" s="143"/>
      <c r="N422" s="147" t="str">
        <f t="shared" ca="1" si="50"/>
        <v>EXPIRE</v>
      </c>
      <c r="O422" s="143"/>
      <c r="P422" s="143"/>
      <c r="Q422" s="147" t="str">
        <f t="shared" ca="1" si="51"/>
        <v>EXPIRE</v>
      </c>
      <c r="R422" s="143"/>
      <c r="S422" s="143"/>
      <c r="T422" s="147" t="str">
        <f t="shared" ca="1" si="52"/>
        <v>EXPIRE</v>
      </c>
      <c r="U422" s="119"/>
      <c r="V422" s="3"/>
      <c r="W422" s="147" t="str">
        <f t="shared" ca="1" si="53"/>
        <v>EXPIRE</v>
      </c>
      <c r="X422" s="96"/>
      <c r="Y422" s="3"/>
      <c r="Z422" s="147" t="str">
        <f t="shared" ca="1" si="54"/>
        <v>EXPIRE</v>
      </c>
      <c r="AA422" s="96"/>
      <c r="AB422" s="3"/>
      <c r="AC422" s="147" t="str">
        <f t="shared" ca="1" si="55"/>
        <v>EXPIRE</v>
      </c>
    </row>
    <row r="423" spans="1:29">
      <c r="A423" s="160">
        <v>446</v>
      </c>
      <c r="B423" s="186"/>
      <c r="C423" s="187"/>
      <c r="D423" s="142"/>
      <c r="E423" s="143"/>
      <c r="F423" s="142">
        <v>43356</v>
      </c>
      <c r="G423" s="142">
        <v>43720.000601061511</v>
      </c>
      <c r="H423" s="147" t="str">
        <f t="shared" ca="1" si="48"/>
        <v>EXPIRE</v>
      </c>
      <c r="I423" s="143"/>
      <c r="J423" s="143"/>
      <c r="K423" s="147" t="str">
        <f t="shared" ca="1" si="49"/>
        <v>EXPIRE</v>
      </c>
      <c r="L423" s="143"/>
      <c r="M423" s="143"/>
      <c r="N423" s="147" t="str">
        <f t="shared" ca="1" si="50"/>
        <v>EXPIRE</v>
      </c>
      <c r="O423" s="143"/>
      <c r="P423" s="143"/>
      <c r="Q423" s="147" t="str">
        <f t="shared" ca="1" si="51"/>
        <v>EXPIRE</v>
      </c>
      <c r="R423" s="143"/>
      <c r="S423" s="143"/>
      <c r="T423" s="147" t="str">
        <f t="shared" ca="1" si="52"/>
        <v>EXPIRE</v>
      </c>
      <c r="U423" s="119"/>
      <c r="V423" s="3"/>
      <c r="W423" s="147" t="str">
        <f t="shared" ca="1" si="53"/>
        <v>EXPIRE</v>
      </c>
      <c r="X423" s="96"/>
      <c r="Y423" s="3"/>
      <c r="Z423" s="147" t="str">
        <f t="shared" ca="1" si="54"/>
        <v>EXPIRE</v>
      </c>
      <c r="AA423" s="96"/>
      <c r="AB423" s="3"/>
      <c r="AC423" s="147" t="str">
        <f t="shared" ca="1" si="55"/>
        <v>EXPIRE</v>
      </c>
    </row>
    <row r="424" spans="1:29">
      <c r="A424" s="160">
        <v>447</v>
      </c>
      <c r="B424" s="186"/>
      <c r="C424" s="187"/>
      <c r="D424" s="142"/>
      <c r="E424" s="143"/>
      <c r="F424" s="142">
        <v>43357</v>
      </c>
      <c r="G424" s="142">
        <v>43721.000602275773</v>
      </c>
      <c r="H424" s="147" t="str">
        <f t="shared" ca="1" si="48"/>
        <v>EXPIRE</v>
      </c>
      <c r="I424" s="143"/>
      <c r="J424" s="143"/>
      <c r="K424" s="147" t="str">
        <f t="shared" ca="1" si="49"/>
        <v>EXPIRE</v>
      </c>
      <c r="L424" s="143"/>
      <c r="M424" s="143"/>
      <c r="N424" s="147" t="str">
        <f t="shared" ca="1" si="50"/>
        <v>EXPIRE</v>
      </c>
      <c r="O424" s="143"/>
      <c r="P424" s="143"/>
      <c r="Q424" s="147" t="str">
        <f t="shared" ca="1" si="51"/>
        <v>EXPIRE</v>
      </c>
      <c r="R424" s="143"/>
      <c r="S424" s="143"/>
      <c r="T424" s="147" t="str">
        <f t="shared" ca="1" si="52"/>
        <v>EXPIRE</v>
      </c>
      <c r="U424" s="119"/>
      <c r="V424" s="3"/>
      <c r="W424" s="147" t="str">
        <f t="shared" ca="1" si="53"/>
        <v>EXPIRE</v>
      </c>
      <c r="X424" s="96"/>
      <c r="Y424" s="3"/>
      <c r="Z424" s="147" t="str">
        <f t="shared" ca="1" si="54"/>
        <v>EXPIRE</v>
      </c>
      <c r="AA424" s="96"/>
      <c r="AB424" s="3"/>
      <c r="AC424" s="147" t="str">
        <f t="shared" ca="1" si="55"/>
        <v>EXPIRE</v>
      </c>
    </row>
    <row r="425" spans="1:29">
      <c r="A425" s="160">
        <v>448</v>
      </c>
      <c r="B425" s="186"/>
      <c r="C425" s="187"/>
      <c r="D425" s="142"/>
      <c r="E425" s="143"/>
      <c r="F425" s="142">
        <v>43357</v>
      </c>
      <c r="G425" s="142">
        <v>43721.000603490043</v>
      </c>
      <c r="H425" s="147" t="str">
        <f t="shared" ca="1" si="48"/>
        <v>EXPIRE</v>
      </c>
      <c r="I425" s="143"/>
      <c r="J425" s="143"/>
      <c r="K425" s="147" t="str">
        <f t="shared" ca="1" si="49"/>
        <v>EXPIRE</v>
      </c>
      <c r="L425" s="143"/>
      <c r="M425" s="143"/>
      <c r="N425" s="147" t="str">
        <f t="shared" ca="1" si="50"/>
        <v>EXPIRE</v>
      </c>
      <c r="O425" s="143"/>
      <c r="P425" s="143"/>
      <c r="Q425" s="147" t="str">
        <f t="shared" ca="1" si="51"/>
        <v>EXPIRE</v>
      </c>
      <c r="R425" s="143"/>
      <c r="S425" s="143"/>
      <c r="T425" s="147" t="str">
        <f t="shared" ca="1" si="52"/>
        <v>EXPIRE</v>
      </c>
      <c r="U425" s="119"/>
      <c r="V425" s="3"/>
      <c r="W425" s="147" t="str">
        <f t="shared" ca="1" si="53"/>
        <v>EXPIRE</v>
      </c>
      <c r="X425" s="96"/>
      <c r="Y425" s="3"/>
      <c r="Z425" s="147" t="str">
        <f t="shared" ca="1" si="54"/>
        <v>EXPIRE</v>
      </c>
      <c r="AA425" s="96"/>
      <c r="AB425" s="3"/>
      <c r="AC425" s="147" t="str">
        <f t="shared" ca="1" si="55"/>
        <v>EXPIRE</v>
      </c>
    </row>
    <row r="426" spans="1:29">
      <c r="A426" s="160">
        <v>449</v>
      </c>
      <c r="B426" s="186"/>
      <c r="C426" s="187"/>
      <c r="D426" s="142"/>
      <c r="E426" s="143"/>
      <c r="F426" s="142">
        <v>43357</v>
      </c>
      <c r="G426" s="142">
        <v>43721.000604704306</v>
      </c>
      <c r="H426" s="147" t="str">
        <f t="shared" ca="1" si="48"/>
        <v>EXPIRE</v>
      </c>
      <c r="I426" s="143"/>
      <c r="J426" s="143"/>
      <c r="K426" s="147" t="str">
        <f t="shared" ca="1" si="49"/>
        <v>EXPIRE</v>
      </c>
      <c r="L426" s="143"/>
      <c r="M426" s="143"/>
      <c r="N426" s="147" t="str">
        <f t="shared" ca="1" si="50"/>
        <v>EXPIRE</v>
      </c>
      <c r="O426" s="143"/>
      <c r="P426" s="143"/>
      <c r="Q426" s="147" t="str">
        <f t="shared" ca="1" si="51"/>
        <v>EXPIRE</v>
      </c>
      <c r="R426" s="143"/>
      <c r="S426" s="143"/>
      <c r="T426" s="147" t="str">
        <f t="shared" ca="1" si="52"/>
        <v>EXPIRE</v>
      </c>
      <c r="U426" s="119"/>
      <c r="V426" s="3"/>
      <c r="W426" s="147" t="str">
        <f t="shared" ca="1" si="53"/>
        <v>EXPIRE</v>
      </c>
      <c r="X426" s="96"/>
      <c r="Y426" s="3"/>
      <c r="Z426" s="147" t="str">
        <f t="shared" ca="1" si="54"/>
        <v>EXPIRE</v>
      </c>
      <c r="AA426" s="96"/>
      <c r="AB426" s="3"/>
      <c r="AC426" s="147" t="str">
        <f t="shared" ca="1" si="55"/>
        <v>EXPIRE</v>
      </c>
    </row>
    <row r="427" spans="1:29">
      <c r="A427" s="160">
        <v>450</v>
      </c>
      <c r="B427" s="186"/>
      <c r="C427" s="187"/>
      <c r="D427" s="142"/>
      <c r="E427" s="143"/>
      <c r="F427" s="142">
        <v>43357</v>
      </c>
      <c r="G427" s="142">
        <v>43721.000605918576</v>
      </c>
      <c r="H427" s="147" t="str">
        <f t="shared" ca="1" si="48"/>
        <v>EXPIRE</v>
      </c>
      <c r="I427" s="143"/>
      <c r="J427" s="143"/>
      <c r="K427" s="147" t="str">
        <f t="shared" ca="1" si="49"/>
        <v>EXPIRE</v>
      </c>
      <c r="L427" s="143"/>
      <c r="M427" s="143"/>
      <c r="N427" s="147" t="str">
        <f t="shared" ca="1" si="50"/>
        <v>EXPIRE</v>
      </c>
      <c r="O427" s="143"/>
      <c r="P427" s="143"/>
      <c r="Q427" s="147" t="str">
        <f t="shared" ca="1" si="51"/>
        <v>EXPIRE</v>
      </c>
      <c r="R427" s="143"/>
      <c r="S427" s="143"/>
      <c r="T427" s="147" t="str">
        <f t="shared" ca="1" si="52"/>
        <v>EXPIRE</v>
      </c>
      <c r="U427" s="119"/>
      <c r="V427" s="3"/>
      <c r="W427" s="147" t="str">
        <f t="shared" ca="1" si="53"/>
        <v>EXPIRE</v>
      </c>
      <c r="X427" s="96"/>
      <c r="Y427" s="3"/>
      <c r="Z427" s="147" t="str">
        <f t="shared" ca="1" si="54"/>
        <v>EXPIRE</v>
      </c>
      <c r="AA427" s="96"/>
      <c r="AB427" s="3"/>
      <c r="AC427" s="147" t="str">
        <f t="shared" ca="1" si="55"/>
        <v>EXPIRE</v>
      </c>
    </row>
    <row r="428" spans="1:29">
      <c r="A428" s="160">
        <v>451</v>
      </c>
      <c r="B428" s="186"/>
      <c r="C428" s="187"/>
      <c r="D428" s="142"/>
      <c r="E428" s="143"/>
      <c r="F428" s="142">
        <v>43357</v>
      </c>
      <c r="G428" s="142">
        <v>43721.000607132839</v>
      </c>
      <c r="H428" s="147" t="str">
        <f t="shared" ca="1" si="48"/>
        <v>EXPIRE</v>
      </c>
      <c r="I428" s="143"/>
      <c r="J428" s="143"/>
      <c r="K428" s="147" t="str">
        <f t="shared" ca="1" si="49"/>
        <v>EXPIRE</v>
      </c>
      <c r="L428" s="143"/>
      <c r="M428" s="143"/>
      <c r="N428" s="147" t="str">
        <f t="shared" ca="1" si="50"/>
        <v>EXPIRE</v>
      </c>
      <c r="O428" s="143"/>
      <c r="P428" s="143"/>
      <c r="Q428" s="147" t="str">
        <f t="shared" ca="1" si="51"/>
        <v>EXPIRE</v>
      </c>
      <c r="R428" s="143"/>
      <c r="S428" s="143"/>
      <c r="T428" s="147" t="str">
        <f t="shared" ca="1" si="52"/>
        <v>EXPIRE</v>
      </c>
      <c r="U428" s="119"/>
      <c r="V428" s="3"/>
      <c r="W428" s="147" t="str">
        <f t="shared" ca="1" si="53"/>
        <v>EXPIRE</v>
      </c>
      <c r="X428" s="96"/>
      <c r="Y428" s="3"/>
      <c r="Z428" s="147" t="str">
        <f t="shared" ca="1" si="54"/>
        <v>EXPIRE</v>
      </c>
      <c r="AA428" s="96"/>
      <c r="AB428" s="3"/>
      <c r="AC428" s="147" t="str">
        <f t="shared" ca="1" si="55"/>
        <v>EXPIRE</v>
      </c>
    </row>
    <row r="429" spans="1:29">
      <c r="A429" s="160">
        <v>452</v>
      </c>
      <c r="B429" s="186"/>
      <c r="C429" s="187"/>
      <c r="D429" s="142"/>
      <c r="E429" s="143"/>
      <c r="F429" s="142">
        <v>43357</v>
      </c>
      <c r="G429" s="142">
        <v>43721.000608347102</v>
      </c>
      <c r="H429" s="147" t="str">
        <f t="shared" ca="1" si="48"/>
        <v>EXPIRE</v>
      </c>
      <c r="I429" s="143"/>
      <c r="J429" s="143"/>
      <c r="K429" s="147" t="str">
        <f t="shared" ca="1" si="49"/>
        <v>EXPIRE</v>
      </c>
      <c r="L429" s="143"/>
      <c r="M429" s="143"/>
      <c r="N429" s="147" t="str">
        <f t="shared" ca="1" si="50"/>
        <v>EXPIRE</v>
      </c>
      <c r="O429" s="143"/>
      <c r="P429" s="143"/>
      <c r="Q429" s="147" t="str">
        <f t="shared" ca="1" si="51"/>
        <v>EXPIRE</v>
      </c>
      <c r="R429" s="143"/>
      <c r="S429" s="143"/>
      <c r="T429" s="147" t="str">
        <f t="shared" ca="1" si="52"/>
        <v>EXPIRE</v>
      </c>
      <c r="U429" s="119"/>
      <c r="V429" s="3"/>
      <c r="W429" s="147" t="str">
        <f t="shared" ca="1" si="53"/>
        <v>EXPIRE</v>
      </c>
      <c r="X429" s="96"/>
      <c r="Y429" s="3"/>
      <c r="Z429" s="147" t="str">
        <f t="shared" ca="1" si="54"/>
        <v>EXPIRE</v>
      </c>
      <c r="AA429" s="96"/>
      <c r="AB429" s="3"/>
      <c r="AC429" s="147" t="str">
        <f t="shared" ca="1" si="55"/>
        <v>EXPIRE</v>
      </c>
    </row>
    <row r="430" spans="1:29">
      <c r="A430" s="160">
        <v>453</v>
      </c>
      <c r="B430" s="186"/>
      <c r="C430" s="187"/>
      <c r="D430" s="142"/>
      <c r="E430" s="143"/>
      <c r="F430" s="142">
        <v>43357</v>
      </c>
      <c r="G430" s="142">
        <v>43721.000609561372</v>
      </c>
      <c r="H430" s="147" t="str">
        <f t="shared" ca="1" si="48"/>
        <v>EXPIRE</v>
      </c>
      <c r="I430" s="143"/>
      <c r="J430" s="143"/>
      <c r="K430" s="147" t="str">
        <f t="shared" ca="1" si="49"/>
        <v>EXPIRE</v>
      </c>
      <c r="L430" s="143"/>
      <c r="M430" s="143"/>
      <c r="N430" s="147" t="str">
        <f t="shared" ca="1" si="50"/>
        <v>EXPIRE</v>
      </c>
      <c r="O430" s="143"/>
      <c r="P430" s="143"/>
      <c r="Q430" s="147" t="str">
        <f t="shared" ca="1" si="51"/>
        <v>EXPIRE</v>
      </c>
      <c r="R430" s="143"/>
      <c r="S430" s="143"/>
      <c r="T430" s="147" t="str">
        <f t="shared" ca="1" si="52"/>
        <v>EXPIRE</v>
      </c>
      <c r="U430" s="119"/>
      <c r="V430" s="3"/>
      <c r="W430" s="147" t="str">
        <f t="shared" ca="1" si="53"/>
        <v>EXPIRE</v>
      </c>
      <c r="X430" s="96"/>
      <c r="Y430" s="3"/>
      <c r="Z430" s="147" t="str">
        <f t="shared" ca="1" si="54"/>
        <v>EXPIRE</v>
      </c>
      <c r="AA430" s="96"/>
      <c r="AB430" s="3"/>
      <c r="AC430" s="147" t="str">
        <f t="shared" ca="1" si="55"/>
        <v>EXPIRE</v>
      </c>
    </row>
    <row r="431" spans="1:29">
      <c r="A431" s="160">
        <v>454</v>
      </c>
      <c r="B431" s="186"/>
      <c r="C431" s="187"/>
      <c r="D431" s="142"/>
      <c r="E431" s="143"/>
      <c r="F431" s="142">
        <v>43357</v>
      </c>
      <c r="G431" s="142">
        <v>43721.000610775634</v>
      </c>
      <c r="H431" s="147" t="str">
        <f t="shared" ca="1" si="48"/>
        <v>EXPIRE</v>
      </c>
      <c r="I431" s="143"/>
      <c r="J431" s="143"/>
      <c r="K431" s="147" t="str">
        <f t="shared" ca="1" si="49"/>
        <v>EXPIRE</v>
      </c>
      <c r="L431" s="143"/>
      <c r="M431" s="143"/>
      <c r="N431" s="147" t="str">
        <f t="shared" ca="1" si="50"/>
        <v>EXPIRE</v>
      </c>
      <c r="O431" s="143"/>
      <c r="P431" s="143"/>
      <c r="Q431" s="147" t="str">
        <f t="shared" ca="1" si="51"/>
        <v>EXPIRE</v>
      </c>
      <c r="R431" s="143"/>
      <c r="S431" s="143"/>
      <c r="T431" s="147" t="str">
        <f t="shared" ca="1" si="52"/>
        <v>EXPIRE</v>
      </c>
      <c r="U431" s="119"/>
      <c r="V431" s="3"/>
      <c r="W431" s="147" t="str">
        <f t="shared" ca="1" si="53"/>
        <v>EXPIRE</v>
      </c>
      <c r="X431" s="96"/>
      <c r="Y431" s="3"/>
      <c r="Z431" s="147" t="str">
        <f t="shared" ca="1" si="54"/>
        <v>EXPIRE</v>
      </c>
      <c r="AA431" s="96"/>
      <c r="AB431" s="3"/>
      <c r="AC431" s="147" t="str">
        <f t="shared" ca="1" si="55"/>
        <v>EXPIRE</v>
      </c>
    </row>
    <row r="432" spans="1:29">
      <c r="A432" s="160">
        <v>455</v>
      </c>
      <c r="B432" s="186"/>
      <c r="C432" s="187"/>
      <c r="D432" s="142"/>
      <c r="E432" s="143"/>
      <c r="F432" s="142">
        <v>43357</v>
      </c>
      <c r="G432" s="142">
        <v>43721.000611989904</v>
      </c>
      <c r="H432" s="147" t="str">
        <f t="shared" ca="1" si="48"/>
        <v>EXPIRE</v>
      </c>
      <c r="I432" s="143"/>
      <c r="J432" s="143"/>
      <c r="K432" s="147" t="str">
        <f t="shared" ca="1" si="49"/>
        <v>EXPIRE</v>
      </c>
      <c r="L432" s="143"/>
      <c r="M432" s="143"/>
      <c r="N432" s="147" t="str">
        <f t="shared" ca="1" si="50"/>
        <v>EXPIRE</v>
      </c>
      <c r="O432" s="143"/>
      <c r="P432" s="143"/>
      <c r="Q432" s="147" t="str">
        <f t="shared" ca="1" si="51"/>
        <v>EXPIRE</v>
      </c>
      <c r="R432" s="143"/>
      <c r="S432" s="143"/>
      <c r="T432" s="147" t="str">
        <f t="shared" ca="1" si="52"/>
        <v>EXPIRE</v>
      </c>
      <c r="U432" s="119"/>
      <c r="V432" s="3"/>
      <c r="W432" s="147" t="str">
        <f t="shared" ca="1" si="53"/>
        <v>EXPIRE</v>
      </c>
      <c r="X432" s="96"/>
      <c r="Y432" s="3"/>
      <c r="Z432" s="147" t="str">
        <f t="shared" ca="1" si="54"/>
        <v>EXPIRE</v>
      </c>
      <c r="AA432" s="96"/>
      <c r="AB432" s="3"/>
      <c r="AC432" s="147" t="str">
        <f t="shared" ca="1" si="55"/>
        <v>EXPIRE</v>
      </c>
    </row>
    <row r="433" spans="1:29">
      <c r="A433" s="160">
        <v>456</v>
      </c>
      <c r="B433" s="186"/>
      <c r="C433" s="187"/>
      <c r="D433" s="142"/>
      <c r="E433" s="143"/>
      <c r="F433" s="142">
        <v>43360</v>
      </c>
      <c r="G433" s="142">
        <v>43724.000613204167</v>
      </c>
      <c r="H433" s="147" t="str">
        <f t="shared" ca="1" si="48"/>
        <v>EXPIRE</v>
      </c>
      <c r="I433" s="143"/>
      <c r="J433" s="143"/>
      <c r="K433" s="147" t="str">
        <f t="shared" ca="1" si="49"/>
        <v>EXPIRE</v>
      </c>
      <c r="L433" s="143"/>
      <c r="M433" s="143"/>
      <c r="N433" s="147" t="str">
        <f t="shared" ca="1" si="50"/>
        <v>EXPIRE</v>
      </c>
      <c r="O433" s="143"/>
      <c r="P433" s="143"/>
      <c r="Q433" s="147" t="str">
        <f t="shared" ca="1" si="51"/>
        <v>EXPIRE</v>
      </c>
      <c r="R433" s="143"/>
      <c r="S433" s="143"/>
      <c r="T433" s="147" t="str">
        <f t="shared" ca="1" si="52"/>
        <v>EXPIRE</v>
      </c>
      <c r="U433" s="119"/>
      <c r="V433" s="3"/>
      <c r="W433" s="147" t="str">
        <f t="shared" ca="1" si="53"/>
        <v>EXPIRE</v>
      </c>
      <c r="X433" s="96"/>
      <c r="Y433" s="3"/>
      <c r="Z433" s="147" t="str">
        <f t="shared" ca="1" si="54"/>
        <v>EXPIRE</v>
      </c>
      <c r="AA433" s="96"/>
      <c r="AB433" s="3"/>
      <c r="AC433" s="147" t="str">
        <f t="shared" ca="1" si="55"/>
        <v>EXPIRE</v>
      </c>
    </row>
    <row r="434" spans="1:29">
      <c r="A434" s="160">
        <v>457</v>
      </c>
      <c r="B434" s="186"/>
      <c r="C434" s="187"/>
      <c r="D434" s="142"/>
      <c r="E434" s="143"/>
      <c r="F434" s="142">
        <v>43360</v>
      </c>
      <c r="G434" s="142">
        <v>43724.00061441843</v>
      </c>
      <c r="H434" s="147" t="str">
        <f t="shared" ca="1" si="48"/>
        <v>EXPIRE</v>
      </c>
      <c r="I434" s="143"/>
      <c r="J434" s="143"/>
      <c r="K434" s="147" t="str">
        <f t="shared" ca="1" si="49"/>
        <v>EXPIRE</v>
      </c>
      <c r="L434" s="143"/>
      <c r="M434" s="143"/>
      <c r="N434" s="147" t="str">
        <f t="shared" ca="1" si="50"/>
        <v>EXPIRE</v>
      </c>
      <c r="O434" s="143"/>
      <c r="P434" s="143"/>
      <c r="Q434" s="147" t="str">
        <f t="shared" ca="1" si="51"/>
        <v>EXPIRE</v>
      </c>
      <c r="R434" s="143"/>
      <c r="S434" s="143"/>
      <c r="T434" s="147" t="str">
        <f t="shared" ca="1" si="52"/>
        <v>EXPIRE</v>
      </c>
      <c r="U434" s="119"/>
      <c r="V434" s="3"/>
      <c r="W434" s="147" t="str">
        <f t="shared" ca="1" si="53"/>
        <v>EXPIRE</v>
      </c>
      <c r="X434" s="96"/>
      <c r="Y434" s="3"/>
      <c r="Z434" s="147" t="str">
        <f t="shared" ca="1" si="54"/>
        <v>EXPIRE</v>
      </c>
      <c r="AA434" s="96"/>
      <c r="AB434" s="3"/>
      <c r="AC434" s="147" t="str">
        <f t="shared" ca="1" si="55"/>
        <v>EXPIRE</v>
      </c>
    </row>
    <row r="435" spans="1:29">
      <c r="A435" s="160">
        <v>458</v>
      </c>
      <c r="B435" s="186"/>
      <c r="C435" s="187"/>
      <c r="D435" s="142"/>
      <c r="E435" s="143"/>
      <c r="F435" s="142">
        <v>43360</v>
      </c>
      <c r="G435" s="142">
        <v>43724.0006156327</v>
      </c>
      <c r="H435" s="147" t="str">
        <f t="shared" ca="1" si="48"/>
        <v>EXPIRE</v>
      </c>
      <c r="I435" s="143"/>
      <c r="J435" s="143"/>
      <c r="K435" s="147" t="str">
        <f t="shared" ca="1" si="49"/>
        <v>EXPIRE</v>
      </c>
      <c r="L435" s="143"/>
      <c r="M435" s="143"/>
      <c r="N435" s="147" t="str">
        <f t="shared" ca="1" si="50"/>
        <v>EXPIRE</v>
      </c>
      <c r="O435" s="143"/>
      <c r="P435" s="143"/>
      <c r="Q435" s="147" t="str">
        <f t="shared" ca="1" si="51"/>
        <v>EXPIRE</v>
      </c>
      <c r="R435" s="143"/>
      <c r="S435" s="143"/>
      <c r="T435" s="147" t="str">
        <f t="shared" ca="1" si="52"/>
        <v>EXPIRE</v>
      </c>
      <c r="U435" s="119"/>
      <c r="V435" s="3"/>
      <c r="W435" s="147" t="str">
        <f t="shared" ca="1" si="53"/>
        <v>EXPIRE</v>
      </c>
      <c r="X435" s="96"/>
      <c r="Y435" s="3"/>
      <c r="Z435" s="147" t="str">
        <f t="shared" ca="1" si="54"/>
        <v>EXPIRE</v>
      </c>
      <c r="AA435" s="96"/>
      <c r="AB435" s="3"/>
      <c r="AC435" s="147" t="str">
        <f t="shared" ca="1" si="55"/>
        <v>EXPIRE</v>
      </c>
    </row>
    <row r="436" spans="1:29">
      <c r="A436" s="160">
        <v>459</v>
      </c>
      <c r="B436" s="186"/>
      <c r="C436" s="187"/>
      <c r="D436" s="142"/>
      <c r="E436" s="143"/>
      <c r="F436" s="142">
        <v>43360</v>
      </c>
      <c r="G436" s="142">
        <v>43724.000616846963</v>
      </c>
      <c r="H436" s="147" t="str">
        <f t="shared" ca="1" si="48"/>
        <v>EXPIRE</v>
      </c>
      <c r="I436" s="143"/>
      <c r="J436" s="143"/>
      <c r="K436" s="147" t="str">
        <f t="shared" ca="1" si="49"/>
        <v>EXPIRE</v>
      </c>
      <c r="L436" s="143"/>
      <c r="M436" s="143"/>
      <c r="N436" s="147" t="str">
        <f t="shared" ca="1" si="50"/>
        <v>EXPIRE</v>
      </c>
      <c r="O436" s="143"/>
      <c r="P436" s="143"/>
      <c r="Q436" s="147" t="str">
        <f t="shared" ca="1" si="51"/>
        <v>EXPIRE</v>
      </c>
      <c r="R436" s="143"/>
      <c r="S436" s="143"/>
      <c r="T436" s="147" t="str">
        <f t="shared" ca="1" si="52"/>
        <v>EXPIRE</v>
      </c>
      <c r="U436" s="119"/>
      <c r="V436" s="3"/>
      <c r="W436" s="147" t="str">
        <f t="shared" ca="1" si="53"/>
        <v>EXPIRE</v>
      </c>
      <c r="X436" s="96"/>
      <c r="Y436" s="3"/>
      <c r="Z436" s="147" t="str">
        <f t="shared" ca="1" si="54"/>
        <v>EXPIRE</v>
      </c>
      <c r="AA436" s="96"/>
      <c r="AB436" s="3"/>
      <c r="AC436" s="147" t="str">
        <f t="shared" ca="1" si="55"/>
        <v>EXPIRE</v>
      </c>
    </row>
    <row r="437" spans="1:29">
      <c r="A437" s="160">
        <v>460</v>
      </c>
      <c r="B437" s="186"/>
      <c r="C437" s="187"/>
      <c r="D437" s="142"/>
      <c r="E437" s="143"/>
      <c r="F437" s="142">
        <v>43360</v>
      </c>
      <c r="G437" s="142">
        <v>43724.000618061233</v>
      </c>
      <c r="H437" s="147" t="str">
        <f t="shared" ca="1" si="48"/>
        <v>EXPIRE</v>
      </c>
      <c r="I437" s="143"/>
      <c r="J437" s="143"/>
      <c r="K437" s="147" t="str">
        <f t="shared" ca="1" si="49"/>
        <v>EXPIRE</v>
      </c>
      <c r="L437" s="143"/>
      <c r="M437" s="143"/>
      <c r="N437" s="147" t="str">
        <f t="shared" ca="1" si="50"/>
        <v>EXPIRE</v>
      </c>
      <c r="O437" s="143"/>
      <c r="P437" s="143"/>
      <c r="Q437" s="147" t="str">
        <f t="shared" ca="1" si="51"/>
        <v>EXPIRE</v>
      </c>
      <c r="R437" s="143"/>
      <c r="S437" s="143"/>
      <c r="T437" s="147" t="str">
        <f t="shared" ca="1" si="52"/>
        <v>EXPIRE</v>
      </c>
      <c r="U437" s="119"/>
      <c r="V437" s="3"/>
      <c r="W437" s="147" t="str">
        <f t="shared" ca="1" si="53"/>
        <v>EXPIRE</v>
      </c>
      <c r="X437" s="96"/>
      <c r="Y437" s="3"/>
      <c r="Z437" s="147" t="str">
        <f t="shared" ca="1" si="54"/>
        <v>EXPIRE</v>
      </c>
      <c r="AA437" s="96"/>
      <c r="AB437" s="3"/>
      <c r="AC437" s="147" t="str">
        <f t="shared" ca="1" si="55"/>
        <v>EXPIRE</v>
      </c>
    </row>
    <row r="438" spans="1:29">
      <c r="A438" s="160">
        <v>461</v>
      </c>
      <c r="B438" s="186"/>
      <c r="C438" s="187"/>
      <c r="D438" s="142"/>
      <c r="E438" s="143"/>
      <c r="F438" s="142">
        <v>43360</v>
      </c>
      <c r="G438" s="142">
        <v>43724.000619275495</v>
      </c>
      <c r="H438" s="147" t="str">
        <f t="shared" ca="1" si="48"/>
        <v>EXPIRE</v>
      </c>
      <c r="I438" s="143"/>
      <c r="J438" s="143"/>
      <c r="K438" s="147" t="str">
        <f t="shared" ca="1" si="49"/>
        <v>EXPIRE</v>
      </c>
      <c r="L438" s="143"/>
      <c r="M438" s="143"/>
      <c r="N438" s="147" t="str">
        <f t="shared" ca="1" si="50"/>
        <v>EXPIRE</v>
      </c>
      <c r="O438" s="143"/>
      <c r="P438" s="143"/>
      <c r="Q438" s="147" t="str">
        <f t="shared" ca="1" si="51"/>
        <v>EXPIRE</v>
      </c>
      <c r="R438" s="143"/>
      <c r="S438" s="143"/>
      <c r="T438" s="147" t="str">
        <f t="shared" ca="1" si="52"/>
        <v>EXPIRE</v>
      </c>
      <c r="U438" s="119"/>
      <c r="V438" s="3"/>
      <c r="W438" s="147" t="str">
        <f t="shared" ca="1" si="53"/>
        <v>EXPIRE</v>
      </c>
      <c r="X438" s="96"/>
      <c r="Y438" s="3"/>
      <c r="Z438" s="147" t="str">
        <f t="shared" ca="1" si="54"/>
        <v>EXPIRE</v>
      </c>
      <c r="AA438" s="96"/>
      <c r="AB438" s="3"/>
      <c r="AC438" s="147" t="str">
        <f t="shared" ca="1" si="55"/>
        <v>EXPIRE</v>
      </c>
    </row>
    <row r="439" spans="1:29">
      <c r="A439" s="160">
        <v>462</v>
      </c>
      <c r="B439" s="186"/>
      <c r="C439" s="187"/>
      <c r="D439" s="142"/>
      <c r="E439" s="143"/>
      <c r="F439" s="142">
        <v>43360</v>
      </c>
      <c r="G439" s="142">
        <v>43724.000620489765</v>
      </c>
      <c r="H439" s="147" t="str">
        <f t="shared" ca="1" si="48"/>
        <v>EXPIRE</v>
      </c>
      <c r="I439" s="143"/>
      <c r="J439" s="143"/>
      <c r="K439" s="147" t="str">
        <f t="shared" ca="1" si="49"/>
        <v>EXPIRE</v>
      </c>
      <c r="L439" s="143"/>
      <c r="M439" s="143"/>
      <c r="N439" s="147" t="str">
        <f t="shared" ca="1" si="50"/>
        <v>EXPIRE</v>
      </c>
      <c r="O439" s="143"/>
      <c r="P439" s="143"/>
      <c r="Q439" s="147" t="str">
        <f t="shared" ca="1" si="51"/>
        <v>EXPIRE</v>
      </c>
      <c r="R439" s="143"/>
      <c r="S439" s="143"/>
      <c r="T439" s="147" t="str">
        <f t="shared" ca="1" si="52"/>
        <v>EXPIRE</v>
      </c>
      <c r="U439" s="119"/>
      <c r="V439" s="3"/>
      <c r="W439" s="147" t="str">
        <f t="shared" ca="1" si="53"/>
        <v>EXPIRE</v>
      </c>
      <c r="X439" s="96"/>
      <c r="Y439" s="3"/>
      <c r="Z439" s="147" t="str">
        <f t="shared" ca="1" si="54"/>
        <v>EXPIRE</v>
      </c>
      <c r="AA439" s="96"/>
      <c r="AB439" s="3"/>
      <c r="AC439" s="147" t="str">
        <f t="shared" ca="1" si="55"/>
        <v>EXPIRE</v>
      </c>
    </row>
    <row r="440" spans="1:29">
      <c r="A440" s="160">
        <v>463</v>
      </c>
      <c r="B440" s="186"/>
      <c r="C440" s="187"/>
      <c r="D440" s="142"/>
      <c r="E440" s="143"/>
      <c r="F440" s="142">
        <v>43363</v>
      </c>
      <c r="G440" s="142">
        <v>43727.000621704028</v>
      </c>
      <c r="H440" s="147" t="str">
        <f t="shared" ca="1" si="48"/>
        <v>EXPIRE</v>
      </c>
      <c r="I440" s="143"/>
      <c r="J440" s="143"/>
      <c r="K440" s="147" t="str">
        <f t="shared" ca="1" si="49"/>
        <v>EXPIRE</v>
      </c>
      <c r="L440" s="143"/>
      <c r="M440" s="143"/>
      <c r="N440" s="147" t="str">
        <f t="shared" ca="1" si="50"/>
        <v>EXPIRE</v>
      </c>
      <c r="O440" s="143"/>
      <c r="P440" s="143"/>
      <c r="Q440" s="147" t="str">
        <f t="shared" ca="1" si="51"/>
        <v>EXPIRE</v>
      </c>
      <c r="R440" s="143"/>
      <c r="S440" s="143"/>
      <c r="T440" s="147" t="str">
        <f t="shared" ca="1" si="52"/>
        <v>EXPIRE</v>
      </c>
      <c r="U440" s="119"/>
      <c r="V440" s="3"/>
      <c r="W440" s="147" t="str">
        <f t="shared" ca="1" si="53"/>
        <v>EXPIRE</v>
      </c>
      <c r="X440" s="96"/>
      <c r="Y440" s="3"/>
      <c r="Z440" s="147" t="str">
        <f t="shared" ca="1" si="54"/>
        <v>EXPIRE</v>
      </c>
      <c r="AA440" s="96"/>
      <c r="AB440" s="3"/>
      <c r="AC440" s="147" t="str">
        <f t="shared" ca="1" si="55"/>
        <v>EXPIRE</v>
      </c>
    </row>
    <row r="441" spans="1:29">
      <c r="A441" s="160">
        <v>464</v>
      </c>
      <c r="B441" s="186"/>
      <c r="C441" s="187"/>
      <c r="D441" s="142"/>
      <c r="E441" s="143"/>
      <c r="F441" s="142">
        <v>43363</v>
      </c>
      <c r="G441" s="142">
        <v>43727.000622918291</v>
      </c>
      <c r="H441" s="147" t="str">
        <f t="shared" ca="1" si="48"/>
        <v>EXPIRE</v>
      </c>
      <c r="I441" s="143"/>
      <c r="J441" s="143"/>
      <c r="K441" s="147" t="str">
        <f t="shared" ca="1" si="49"/>
        <v>EXPIRE</v>
      </c>
      <c r="L441" s="143"/>
      <c r="M441" s="143"/>
      <c r="N441" s="147" t="str">
        <f t="shared" ca="1" si="50"/>
        <v>EXPIRE</v>
      </c>
      <c r="O441" s="143"/>
      <c r="P441" s="143"/>
      <c r="Q441" s="147" t="str">
        <f t="shared" ca="1" si="51"/>
        <v>EXPIRE</v>
      </c>
      <c r="R441" s="143"/>
      <c r="S441" s="143"/>
      <c r="T441" s="147" t="str">
        <f t="shared" ca="1" si="52"/>
        <v>EXPIRE</v>
      </c>
      <c r="U441" s="119"/>
      <c r="V441" s="3"/>
      <c r="W441" s="147" t="str">
        <f t="shared" ca="1" si="53"/>
        <v>EXPIRE</v>
      </c>
      <c r="X441" s="96"/>
      <c r="Y441" s="3"/>
      <c r="Z441" s="147" t="str">
        <f t="shared" ca="1" si="54"/>
        <v>EXPIRE</v>
      </c>
      <c r="AA441" s="96"/>
      <c r="AB441" s="3"/>
      <c r="AC441" s="147" t="str">
        <f t="shared" ca="1" si="55"/>
        <v>EXPIRE</v>
      </c>
    </row>
    <row r="442" spans="1:29">
      <c r="A442" s="160">
        <v>465</v>
      </c>
      <c r="B442" s="186"/>
      <c r="C442" s="187"/>
      <c r="D442" s="142"/>
      <c r="E442" s="143"/>
      <c r="F442" s="142">
        <v>43363</v>
      </c>
      <c r="G442" s="142">
        <v>43727.000624132561</v>
      </c>
      <c r="H442" s="147" t="str">
        <f t="shared" ca="1" si="48"/>
        <v>EXPIRE</v>
      </c>
      <c r="I442" s="143"/>
      <c r="J442" s="143"/>
      <c r="K442" s="147" t="str">
        <f t="shared" ca="1" si="49"/>
        <v>EXPIRE</v>
      </c>
      <c r="L442" s="143"/>
      <c r="M442" s="143"/>
      <c r="N442" s="147" t="str">
        <f t="shared" ca="1" si="50"/>
        <v>EXPIRE</v>
      </c>
      <c r="O442" s="143"/>
      <c r="P442" s="143"/>
      <c r="Q442" s="147" t="str">
        <f t="shared" ca="1" si="51"/>
        <v>EXPIRE</v>
      </c>
      <c r="R442" s="143"/>
      <c r="S442" s="143"/>
      <c r="T442" s="147" t="str">
        <f t="shared" ca="1" si="52"/>
        <v>EXPIRE</v>
      </c>
      <c r="U442" s="119"/>
      <c r="V442" s="3"/>
      <c r="W442" s="147" t="str">
        <f t="shared" ca="1" si="53"/>
        <v>EXPIRE</v>
      </c>
      <c r="X442" s="96"/>
      <c r="Y442" s="3"/>
      <c r="Z442" s="147" t="str">
        <f t="shared" ca="1" si="54"/>
        <v>EXPIRE</v>
      </c>
      <c r="AA442" s="96"/>
      <c r="AB442" s="3"/>
      <c r="AC442" s="147" t="str">
        <f t="shared" ca="1" si="55"/>
        <v>EXPIRE</v>
      </c>
    </row>
    <row r="443" spans="1:29">
      <c r="A443" s="160">
        <v>466</v>
      </c>
      <c r="B443" s="186"/>
      <c r="C443" s="187"/>
      <c r="D443" s="142"/>
      <c r="E443" s="143"/>
      <c r="F443" s="142">
        <v>43363</v>
      </c>
      <c r="G443" s="142">
        <v>43727.000625346824</v>
      </c>
      <c r="H443" s="147" t="str">
        <f t="shared" ca="1" si="48"/>
        <v>EXPIRE</v>
      </c>
      <c r="I443" s="143"/>
      <c r="J443" s="143"/>
      <c r="K443" s="147" t="str">
        <f t="shared" ca="1" si="49"/>
        <v>EXPIRE</v>
      </c>
      <c r="L443" s="143"/>
      <c r="M443" s="143"/>
      <c r="N443" s="147" t="str">
        <f t="shared" ca="1" si="50"/>
        <v>EXPIRE</v>
      </c>
      <c r="O443" s="143"/>
      <c r="P443" s="143"/>
      <c r="Q443" s="147" t="str">
        <f t="shared" ca="1" si="51"/>
        <v>EXPIRE</v>
      </c>
      <c r="R443" s="143"/>
      <c r="S443" s="143"/>
      <c r="T443" s="147" t="str">
        <f t="shared" ca="1" si="52"/>
        <v>EXPIRE</v>
      </c>
      <c r="U443" s="119"/>
      <c r="V443" s="3"/>
      <c r="W443" s="147" t="str">
        <f t="shared" ca="1" si="53"/>
        <v>EXPIRE</v>
      </c>
      <c r="X443" s="96"/>
      <c r="Y443" s="3"/>
      <c r="Z443" s="147" t="str">
        <f t="shared" ca="1" si="54"/>
        <v>EXPIRE</v>
      </c>
      <c r="AA443" s="96"/>
      <c r="AB443" s="3"/>
      <c r="AC443" s="147" t="str">
        <f t="shared" ca="1" si="55"/>
        <v>EXPIRE</v>
      </c>
    </row>
    <row r="444" spans="1:29">
      <c r="A444" s="160">
        <v>467</v>
      </c>
      <c r="B444" s="186"/>
      <c r="C444" s="187"/>
      <c r="D444" s="142"/>
      <c r="E444" s="143"/>
      <c r="F444" s="142">
        <v>43364</v>
      </c>
      <c r="G444" s="142">
        <v>43728.000626561094</v>
      </c>
      <c r="H444" s="147" t="str">
        <f t="shared" ca="1" si="48"/>
        <v>EXPIRE</v>
      </c>
      <c r="I444" s="143"/>
      <c r="J444" s="143"/>
      <c r="K444" s="147" t="str">
        <f t="shared" ca="1" si="49"/>
        <v>EXPIRE</v>
      </c>
      <c r="L444" s="143"/>
      <c r="M444" s="143"/>
      <c r="N444" s="147" t="str">
        <f t="shared" ca="1" si="50"/>
        <v>EXPIRE</v>
      </c>
      <c r="O444" s="143"/>
      <c r="P444" s="143"/>
      <c r="Q444" s="147" t="str">
        <f t="shared" ca="1" si="51"/>
        <v>EXPIRE</v>
      </c>
      <c r="R444" s="143"/>
      <c r="S444" s="143"/>
      <c r="T444" s="147" t="str">
        <f t="shared" ca="1" si="52"/>
        <v>EXPIRE</v>
      </c>
      <c r="U444" s="119"/>
      <c r="V444" s="3"/>
      <c r="W444" s="147" t="str">
        <f t="shared" ca="1" si="53"/>
        <v>EXPIRE</v>
      </c>
      <c r="X444" s="96"/>
      <c r="Y444" s="3"/>
      <c r="Z444" s="147" t="str">
        <f t="shared" ca="1" si="54"/>
        <v>EXPIRE</v>
      </c>
      <c r="AA444" s="96"/>
      <c r="AB444" s="3"/>
      <c r="AC444" s="147" t="str">
        <f t="shared" ca="1" si="55"/>
        <v>EXPIRE</v>
      </c>
    </row>
    <row r="445" spans="1:29">
      <c r="A445" s="160">
        <v>468</v>
      </c>
      <c r="B445" s="186"/>
      <c r="C445" s="187"/>
      <c r="D445" s="142"/>
      <c r="E445" s="143"/>
      <c r="F445" s="142">
        <v>43367</v>
      </c>
      <c r="G445" s="142">
        <v>43731.000627775356</v>
      </c>
      <c r="H445" s="147" t="str">
        <f t="shared" ca="1" si="48"/>
        <v>EXPIRE</v>
      </c>
      <c r="I445" s="143"/>
      <c r="J445" s="143"/>
      <c r="K445" s="147" t="str">
        <f t="shared" ca="1" si="49"/>
        <v>EXPIRE</v>
      </c>
      <c r="L445" s="143"/>
      <c r="M445" s="143"/>
      <c r="N445" s="147" t="str">
        <f t="shared" ca="1" si="50"/>
        <v>EXPIRE</v>
      </c>
      <c r="O445" s="143"/>
      <c r="P445" s="143"/>
      <c r="Q445" s="147" t="str">
        <f t="shared" ca="1" si="51"/>
        <v>EXPIRE</v>
      </c>
      <c r="R445" s="143"/>
      <c r="S445" s="143"/>
      <c r="T445" s="147" t="str">
        <f t="shared" ca="1" si="52"/>
        <v>EXPIRE</v>
      </c>
      <c r="U445" s="119"/>
      <c r="V445" s="3"/>
      <c r="W445" s="147" t="str">
        <f t="shared" ca="1" si="53"/>
        <v>EXPIRE</v>
      </c>
      <c r="X445" s="96"/>
      <c r="Y445" s="3"/>
      <c r="Z445" s="147" t="str">
        <f t="shared" ca="1" si="54"/>
        <v>EXPIRE</v>
      </c>
      <c r="AA445" s="96"/>
      <c r="AB445" s="3"/>
      <c r="AC445" s="147" t="str">
        <f t="shared" ca="1" si="55"/>
        <v>EXPIRE</v>
      </c>
    </row>
    <row r="446" spans="1:29">
      <c r="A446" s="160">
        <v>469</v>
      </c>
      <c r="B446" s="186"/>
      <c r="C446" s="187"/>
      <c r="D446" s="142"/>
      <c r="E446" s="143"/>
      <c r="F446" s="142">
        <v>43367</v>
      </c>
      <c r="G446" s="142">
        <v>43731.000628989619</v>
      </c>
      <c r="H446" s="147" t="str">
        <f t="shared" ca="1" si="48"/>
        <v>EXPIRE</v>
      </c>
      <c r="I446" s="143"/>
      <c r="J446" s="143"/>
      <c r="K446" s="147" t="str">
        <f t="shared" ca="1" si="49"/>
        <v>EXPIRE</v>
      </c>
      <c r="L446" s="143"/>
      <c r="M446" s="143"/>
      <c r="N446" s="147" t="str">
        <f t="shared" ca="1" si="50"/>
        <v>EXPIRE</v>
      </c>
      <c r="O446" s="143"/>
      <c r="P446" s="143"/>
      <c r="Q446" s="147" t="str">
        <f t="shared" ca="1" si="51"/>
        <v>EXPIRE</v>
      </c>
      <c r="R446" s="143"/>
      <c r="S446" s="143"/>
      <c r="T446" s="147" t="str">
        <f t="shared" ca="1" si="52"/>
        <v>EXPIRE</v>
      </c>
      <c r="U446" s="119"/>
      <c r="V446" s="3"/>
      <c r="W446" s="147" t="str">
        <f t="shared" ca="1" si="53"/>
        <v>EXPIRE</v>
      </c>
      <c r="X446" s="96"/>
      <c r="Y446" s="3"/>
      <c r="Z446" s="147" t="str">
        <f t="shared" ca="1" si="54"/>
        <v>EXPIRE</v>
      </c>
      <c r="AA446" s="96"/>
      <c r="AB446" s="3"/>
      <c r="AC446" s="147" t="str">
        <f t="shared" ca="1" si="55"/>
        <v>EXPIRE</v>
      </c>
    </row>
    <row r="447" spans="1:29">
      <c r="A447" s="160">
        <v>470</v>
      </c>
      <c r="B447" s="186"/>
      <c r="C447" s="187"/>
      <c r="D447" s="142"/>
      <c r="E447" s="143"/>
      <c r="F447" s="142">
        <v>43367</v>
      </c>
      <c r="G447" s="142">
        <v>43731.000630203889</v>
      </c>
      <c r="H447" s="147" t="str">
        <f t="shared" ca="1" si="48"/>
        <v>EXPIRE</v>
      </c>
      <c r="I447" s="143"/>
      <c r="J447" s="143"/>
      <c r="K447" s="147" t="str">
        <f t="shared" ca="1" si="49"/>
        <v>EXPIRE</v>
      </c>
      <c r="L447" s="143"/>
      <c r="M447" s="143"/>
      <c r="N447" s="147" t="str">
        <f t="shared" ca="1" si="50"/>
        <v>EXPIRE</v>
      </c>
      <c r="O447" s="143"/>
      <c r="P447" s="143"/>
      <c r="Q447" s="147" t="str">
        <f t="shared" ca="1" si="51"/>
        <v>EXPIRE</v>
      </c>
      <c r="R447" s="143"/>
      <c r="S447" s="143"/>
      <c r="T447" s="147" t="str">
        <f t="shared" ca="1" si="52"/>
        <v>EXPIRE</v>
      </c>
      <c r="U447" s="119"/>
      <c r="V447" s="3"/>
      <c r="W447" s="147" t="str">
        <f t="shared" ca="1" si="53"/>
        <v>EXPIRE</v>
      </c>
      <c r="X447" s="96">
        <v>43501</v>
      </c>
      <c r="Y447" s="3">
        <v>45327</v>
      </c>
      <c r="Z447" s="147" t="str">
        <f t="shared" ca="1" si="54"/>
        <v>VALIDE</v>
      </c>
      <c r="AA447" s="96"/>
      <c r="AB447" s="3"/>
      <c r="AC447" s="147" t="str">
        <f t="shared" ca="1" si="55"/>
        <v>EXPIRE</v>
      </c>
    </row>
    <row r="448" spans="1:29">
      <c r="A448" s="160">
        <v>471</v>
      </c>
      <c r="B448" s="186"/>
      <c r="C448" s="187"/>
      <c r="D448" s="142"/>
      <c r="E448" s="143"/>
      <c r="F448" s="142">
        <v>43368</v>
      </c>
      <c r="G448" s="142">
        <v>43732.000631418152</v>
      </c>
      <c r="H448" s="147" t="str">
        <f t="shared" ca="1" si="48"/>
        <v>EXPIRE</v>
      </c>
      <c r="I448" s="143"/>
      <c r="J448" s="143"/>
      <c r="K448" s="147" t="str">
        <f t="shared" ca="1" si="49"/>
        <v>EXPIRE</v>
      </c>
      <c r="L448" s="143"/>
      <c r="M448" s="143"/>
      <c r="N448" s="147" t="str">
        <f t="shared" ca="1" si="50"/>
        <v>EXPIRE</v>
      </c>
      <c r="O448" s="143"/>
      <c r="P448" s="143"/>
      <c r="Q448" s="147" t="str">
        <f t="shared" ca="1" si="51"/>
        <v>EXPIRE</v>
      </c>
      <c r="R448" s="143"/>
      <c r="S448" s="143"/>
      <c r="T448" s="147" t="str">
        <f t="shared" ca="1" si="52"/>
        <v>EXPIRE</v>
      </c>
      <c r="U448" s="119"/>
      <c r="V448" s="3"/>
      <c r="W448" s="147" t="str">
        <f t="shared" ca="1" si="53"/>
        <v>EXPIRE</v>
      </c>
      <c r="X448" s="96"/>
      <c r="Y448" s="3"/>
      <c r="Z448" s="147" t="str">
        <f t="shared" ca="1" si="54"/>
        <v>EXPIRE</v>
      </c>
      <c r="AA448" s="96"/>
      <c r="AB448" s="3"/>
      <c r="AC448" s="147" t="str">
        <f t="shared" ca="1" si="55"/>
        <v>EXPIRE</v>
      </c>
    </row>
    <row r="449" spans="1:29">
      <c r="A449" s="160">
        <v>472</v>
      </c>
      <c r="B449" s="186"/>
      <c r="C449" s="187"/>
      <c r="D449" s="142"/>
      <c r="E449" s="143"/>
      <c r="F449" s="142">
        <v>43368</v>
      </c>
      <c r="G449" s="142">
        <v>43732.000632632422</v>
      </c>
      <c r="H449" s="147" t="str">
        <f t="shared" ca="1" si="48"/>
        <v>EXPIRE</v>
      </c>
      <c r="I449" s="143"/>
      <c r="J449" s="143"/>
      <c r="K449" s="147" t="str">
        <f t="shared" ca="1" si="49"/>
        <v>EXPIRE</v>
      </c>
      <c r="L449" s="143"/>
      <c r="M449" s="143"/>
      <c r="N449" s="147" t="str">
        <f t="shared" ca="1" si="50"/>
        <v>EXPIRE</v>
      </c>
      <c r="O449" s="143"/>
      <c r="P449" s="143"/>
      <c r="Q449" s="147" t="str">
        <f t="shared" ca="1" si="51"/>
        <v>EXPIRE</v>
      </c>
      <c r="R449" s="143"/>
      <c r="S449" s="143"/>
      <c r="T449" s="147" t="str">
        <f t="shared" ca="1" si="52"/>
        <v>EXPIRE</v>
      </c>
      <c r="U449" s="119"/>
      <c r="V449" s="3"/>
      <c r="W449" s="147" t="str">
        <f t="shared" ca="1" si="53"/>
        <v>EXPIRE</v>
      </c>
      <c r="X449" s="96"/>
      <c r="Y449" s="3"/>
      <c r="Z449" s="147" t="str">
        <f t="shared" ca="1" si="54"/>
        <v>EXPIRE</v>
      </c>
      <c r="AA449" s="96"/>
      <c r="AB449" s="3"/>
      <c r="AC449" s="147" t="str">
        <f t="shared" ca="1" si="55"/>
        <v>EXPIRE</v>
      </c>
    </row>
    <row r="450" spans="1:29">
      <c r="A450" s="160">
        <v>473</v>
      </c>
      <c r="B450" s="186"/>
      <c r="C450" s="187"/>
      <c r="D450" s="142"/>
      <c r="E450" s="143"/>
      <c r="F450" s="142">
        <v>43368</v>
      </c>
      <c r="G450" s="142">
        <v>43732.000633846685</v>
      </c>
      <c r="H450" s="147" t="str">
        <f t="shared" ca="1" si="48"/>
        <v>EXPIRE</v>
      </c>
      <c r="I450" s="143"/>
      <c r="J450" s="143"/>
      <c r="K450" s="147" t="str">
        <f t="shared" ca="1" si="49"/>
        <v>EXPIRE</v>
      </c>
      <c r="L450" s="143"/>
      <c r="M450" s="143"/>
      <c r="N450" s="147" t="str">
        <f t="shared" ca="1" si="50"/>
        <v>EXPIRE</v>
      </c>
      <c r="O450" s="143"/>
      <c r="P450" s="143"/>
      <c r="Q450" s="147" t="str">
        <f t="shared" ca="1" si="51"/>
        <v>EXPIRE</v>
      </c>
      <c r="R450" s="143"/>
      <c r="S450" s="143"/>
      <c r="T450" s="147" t="str">
        <f t="shared" ca="1" si="52"/>
        <v>EXPIRE</v>
      </c>
      <c r="U450" s="119"/>
      <c r="V450" s="3"/>
      <c r="W450" s="147" t="str">
        <f t="shared" ca="1" si="53"/>
        <v>EXPIRE</v>
      </c>
      <c r="X450" s="96"/>
      <c r="Y450" s="3"/>
      <c r="Z450" s="147" t="str">
        <f t="shared" ca="1" si="54"/>
        <v>EXPIRE</v>
      </c>
      <c r="AA450" s="96"/>
      <c r="AB450" s="3"/>
      <c r="AC450" s="147" t="str">
        <f t="shared" ca="1" si="55"/>
        <v>EXPIRE</v>
      </c>
    </row>
    <row r="451" spans="1:29">
      <c r="A451" s="160">
        <v>474</v>
      </c>
      <c r="B451" s="186"/>
      <c r="C451" s="187"/>
      <c r="D451" s="142"/>
      <c r="E451" s="143"/>
      <c r="F451" s="142">
        <v>43368</v>
      </c>
      <c r="G451" s="142">
        <v>43732.000635060947</v>
      </c>
      <c r="H451" s="147" t="str">
        <f t="shared" ca="1" si="48"/>
        <v>EXPIRE</v>
      </c>
      <c r="I451" s="143"/>
      <c r="J451" s="143"/>
      <c r="K451" s="147" t="str">
        <f t="shared" ca="1" si="49"/>
        <v>EXPIRE</v>
      </c>
      <c r="L451" s="143"/>
      <c r="M451" s="143"/>
      <c r="N451" s="147" t="str">
        <f t="shared" ca="1" si="50"/>
        <v>EXPIRE</v>
      </c>
      <c r="O451" s="143"/>
      <c r="P451" s="143"/>
      <c r="Q451" s="147" t="str">
        <f t="shared" ca="1" si="51"/>
        <v>EXPIRE</v>
      </c>
      <c r="R451" s="143"/>
      <c r="S451" s="143"/>
      <c r="T451" s="147" t="str">
        <f t="shared" ca="1" si="52"/>
        <v>EXPIRE</v>
      </c>
      <c r="U451" s="119"/>
      <c r="V451" s="3"/>
      <c r="W451" s="147" t="str">
        <f t="shared" ca="1" si="53"/>
        <v>EXPIRE</v>
      </c>
      <c r="X451" s="96"/>
      <c r="Y451" s="3"/>
      <c r="Z451" s="147" t="str">
        <f t="shared" ca="1" si="54"/>
        <v>EXPIRE</v>
      </c>
      <c r="AA451" s="96"/>
      <c r="AB451" s="3"/>
      <c r="AC451" s="147" t="str">
        <f t="shared" ca="1" si="55"/>
        <v>EXPIRE</v>
      </c>
    </row>
    <row r="452" spans="1:29">
      <c r="A452" s="160">
        <v>475</v>
      </c>
      <c r="B452" s="186"/>
      <c r="C452" s="187"/>
      <c r="D452" s="142"/>
      <c r="E452" s="143"/>
      <c r="F452" s="142">
        <v>43368</v>
      </c>
      <c r="G452" s="142">
        <v>43732.000636275217</v>
      </c>
      <c r="H452" s="147" t="str">
        <f t="shared" ca="1" si="48"/>
        <v>EXPIRE</v>
      </c>
      <c r="I452" s="143"/>
      <c r="J452" s="143"/>
      <c r="K452" s="147" t="str">
        <f t="shared" ca="1" si="49"/>
        <v>EXPIRE</v>
      </c>
      <c r="L452" s="143"/>
      <c r="M452" s="143"/>
      <c r="N452" s="147" t="str">
        <f t="shared" ca="1" si="50"/>
        <v>EXPIRE</v>
      </c>
      <c r="O452" s="143"/>
      <c r="P452" s="143"/>
      <c r="Q452" s="147" t="str">
        <f t="shared" ca="1" si="51"/>
        <v>EXPIRE</v>
      </c>
      <c r="R452" s="143"/>
      <c r="S452" s="143"/>
      <c r="T452" s="147" t="str">
        <f t="shared" ca="1" si="52"/>
        <v>EXPIRE</v>
      </c>
      <c r="U452" s="119"/>
      <c r="V452" s="3"/>
      <c r="W452" s="147" t="str">
        <f t="shared" ca="1" si="53"/>
        <v>EXPIRE</v>
      </c>
      <c r="X452" s="96"/>
      <c r="Y452" s="3"/>
      <c r="Z452" s="147" t="str">
        <f t="shared" ca="1" si="54"/>
        <v>EXPIRE</v>
      </c>
      <c r="AA452" s="96"/>
      <c r="AB452" s="3"/>
      <c r="AC452" s="147" t="str">
        <f t="shared" ca="1" si="55"/>
        <v>EXPIRE</v>
      </c>
    </row>
    <row r="453" spans="1:29">
      <c r="A453" s="160">
        <v>476</v>
      </c>
      <c r="B453" s="186"/>
      <c r="C453" s="187"/>
      <c r="D453" s="142"/>
      <c r="E453" s="143"/>
      <c r="F453" s="142">
        <v>43368</v>
      </c>
      <c r="G453" s="142">
        <v>43732.00063748948</v>
      </c>
      <c r="H453" s="147" t="str">
        <f t="shared" ca="1" si="48"/>
        <v>EXPIRE</v>
      </c>
      <c r="I453" s="143"/>
      <c r="J453" s="143"/>
      <c r="K453" s="147" t="str">
        <f t="shared" ca="1" si="49"/>
        <v>EXPIRE</v>
      </c>
      <c r="L453" s="143"/>
      <c r="M453" s="143"/>
      <c r="N453" s="147" t="str">
        <f t="shared" ca="1" si="50"/>
        <v>EXPIRE</v>
      </c>
      <c r="O453" s="143"/>
      <c r="P453" s="143"/>
      <c r="Q453" s="147" t="str">
        <f t="shared" ca="1" si="51"/>
        <v>EXPIRE</v>
      </c>
      <c r="R453" s="143"/>
      <c r="S453" s="143"/>
      <c r="T453" s="147" t="str">
        <f t="shared" ca="1" si="52"/>
        <v>EXPIRE</v>
      </c>
      <c r="U453" s="119"/>
      <c r="V453" s="3"/>
      <c r="W453" s="147" t="str">
        <f t="shared" ca="1" si="53"/>
        <v>EXPIRE</v>
      </c>
      <c r="X453" s="96"/>
      <c r="Y453" s="3"/>
      <c r="Z453" s="147" t="str">
        <f t="shared" ca="1" si="54"/>
        <v>EXPIRE</v>
      </c>
      <c r="AA453" s="96"/>
      <c r="AB453" s="3"/>
      <c r="AC453" s="147" t="str">
        <f t="shared" ca="1" si="55"/>
        <v>EXPIRE</v>
      </c>
    </row>
    <row r="454" spans="1:29">
      <c r="A454" s="160">
        <v>477</v>
      </c>
      <c r="B454" s="186"/>
      <c r="C454" s="187"/>
      <c r="D454" s="142"/>
      <c r="E454" s="143"/>
      <c r="F454" s="142">
        <v>43369</v>
      </c>
      <c r="G454" s="142">
        <v>43733.00063870375</v>
      </c>
      <c r="H454" s="147" t="str">
        <f t="shared" ca="1" si="48"/>
        <v>EXPIRE</v>
      </c>
      <c r="I454" s="143"/>
      <c r="J454" s="143"/>
      <c r="K454" s="147" t="str">
        <f t="shared" ca="1" si="49"/>
        <v>EXPIRE</v>
      </c>
      <c r="L454" s="143"/>
      <c r="M454" s="143"/>
      <c r="N454" s="147" t="str">
        <f t="shared" ca="1" si="50"/>
        <v>EXPIRE</v>
      </c>
      <c r="O454" s="143"/>
      <c r="P454" s="143"/>
      <c r="Q454" s="147" t="str">
        <f t="shared" ca="1" si="51"/>
        <v>EXPIRE</v>
      </c>
      <c r="R454" s="143"/>
      <c r="S454" s="143"/>
      <c r="T454" s="147" t="str">
        <f t="shared" ca="1" si="52"/>
        <v>EXPIRE</v>
      </c>
      <c r="U454" s="119"/>
      <c r="V454" s="3"/>
      <c r="W454" s="147" t="str">
        <f t="shared" ca="1" si="53"/>
        <v>EXPIRE</v>
      </c>
      <c r="X454" s="96"/>
      <c r="Y454" s="3"/>
      <c r="Z454" s="147" t="str">
        <f t="shared" ca="1" si="54"/>
        <v>EXPIRE</v>
      </c>
      <c r="AA454" s="96"/>
      <c r="AB454" s="3"/>
      <c r="AC454" s="147" t="str">
        <f t="shared" ca="1" si="55"/>
        <v>EXPIRE</v>
      </c>
    </row>
    <row r="455" spans="1:29">
      <c r="A455" s="160">
        <v>478</v>
      </c>
      <c r="B455" s="186"/>
      <c r="C455" s="187"/>
      <c r="D455" s="142"/>
      <c r="E455" s="143"/>
      <c r="F455" s="142">
        <v>43371</v>
      </c>
      <c r="G455" s="142">
        <v>43735.000639918013</v>
      </c>
      <c r="H455" s="147" t="str">
        <f t="shared" ca="1" si="48"/>
        <v>VALIDE</v>
      </c>
      <c r="I455" s="143"/>
      <c r="J455" s="143"/>
      <c r="K455" s="147" t="str">
        <f t="shared" ca="1" si="49"/>
        <v>EXPIRE</v>
      </c>
      <c r="L455" s="143"/>
      <c r="M455" s="143"/>
      <c r="N455" s="147" t="str">
        <f t="shared" ca="1" si="50"/>
        <v>EXPIRE</v>
      </c>
      <c r="O455" s="143"/>
      <c r="P455" s="143"/>
      <c r="Q455" s="147" t="str">
        <f t="shared" ca="1" si="51"/>
        <v>EXPIRE</v>
      </c>
      <c r="R455" s="143"/>
      <c r="S455" s="143"/>
      <c r="T455" s="147" t="str">
        <f t="shared" ca="1" si="52"/>
        <v>EXPIRE</v>
      </c>
      <c r="U455" s="119"/>
      <c r="V455" s="3"/>
      <c r="W455" s="147" t="str">
        <f t="shared" ca="1" si="53"/>
        <v>EXPIRE</v>
      </c>
      <c r="X455" s="96"/>
      <c r="Y455" s="3"/>
      <c r="Z455" s="147" t="str">
        <f t="shared" ca="1" si="54"/>
        <v>EXPIRE</v>
      </c>
      <c r="AA455" s="96"/>
      <c r="AB455" s="3"/>
      <c r="AC455" s="147" t="str">
        <f t="shared" ca="1" si="55"/>
        <v>EXPIRE</v>
      </c>
    </row>
    <row r="456" spans="1:29">
      <c r="A456" s="160">
        <v>479</v>
      </c>
      <c r="B456" s="186"/>
      <c r="C456" s="187"/>
      <c r="D456" s="142"/>
      <c r="E456" s="143"/>
      <c r="F456" s="142">
        <v>43371</v>
      </c>
      <c r="G456" s="142">
        <v>43735.000641132276</v>
      </c>
      <c r="H456" s="147" t="str">
        <f t="shared" ca="1" si="48"/>
        <v>VALIDE</v>
      </c>
      <c r="I456" s="143"/>
      <c r="J456" s="143"/>
      <c r="K456" s="147" t="str">
        <f t="shared" ca="1" si="49"/>
        <v>EXPIRE</v>
      </c>
      <c r="L456" s="143"/>
      <c r="M456" s="143"/>
      <c r="N456" s="147" t="str">
        <f t="shared" ca="1" si="50"/>
        <v>EXPIRE</v>
      </c>
      <c r="O456" s="143"/>
      <c r="P456" s="143"/>
      <c r="Q456" s="147" t="str">
        <f t="shared" ca="1" si="51"/>
        <v>EXPIRE</v>
      </c>
      <c r="R456" s="143"/>
      <c r="S456" s="143"/>
      <c r="T456" s="147" t="str">
        <f t="shared" ca="1" si="52"/>
        <v>EXPIRE</v>
      </c>
      <c r="U456" s="119"/>
      <c r="V456" s="3"/>
      <c r="W456" s="147" t="str">
        <f t="shared" ca="1" si="53"/>
        <v>EXPIRE</v>
      </c>
      <c r="X456" s="96"/>
      <c r="Y456" s="3"/>
      <c r="Z456" s="147" t="str">
        <f t="shared" ca="1" si="54"/>
        <v>EXPIRE</v>
      </c>
      <c r="AA456" s="96"/>
      <c r="AB456" s="3"/>
      <c r="AC456" s="147" t="str">
        <f t="shared" ca="1" si="55"/>
        <v>EXPIRE</v>
      </c>
    </row>
    <row r="457" spans="1:29">
      <c r="A457" s="160">
        <v>480</v>
      </c>
      <c r="B457" s="186"/>
      <c r="C457" s="187"/>
      <c r="D457" s="142"/>
      <c r="E457" s="143"/>
      <c r="F457" s="142">
        <v>43371</v>
      </c>
      <c r="G457" s="142">
        <v>43735.000642346546</v>
      </c>
      <c r="H457" s="147" t="str">
        <f t="shared" ca="1" si="48"/>
        <v>VALIDE</v>
      </c>
      <c r="I457" s="143"/>
      <c r="J457" s="143"/>
      <c r="K457" s="147" t="str">
        <f t="shared" ca="1" si="49"/>
        <v>EXPIRE</v>
      </c>
      <c r="L457" s="143"/>
      <c r="M457" s="143"/>
      <c r="N457" s="147" t="str">
        <f t="shared" ca="1" si="50"/>
        <v>EXPIRE</v>
      </c>
      <c r="O457" s="143"/>
      <c r="P457" s="143"/>
      <c r="Q457" s="147" t="str">
        <f t="shared" ca="1" si="51"/>
        <v>EXPIRE</v>
      </c>
      <c r="R457" s="143"/>
      <c r="S457" s="143"/>
      <c r="T457" s="147" t="str">
        <f t="shared" ca="1" si="52"/>
        <v>EXPIRE</v>
      </c>
      <c r="U457" s="119"/>
      <c r="V457" s="3"/>
      <c r="W457" s="147" t="str">
        <f t="shared" ca="1" si="53"/>
        <v>EXPIRE</v>
      </c>
      <c r="X457" s="96"/>
      <c r="Y457" s="3"/>
      <c r="Z457" s="147" t="str">
        <f t="shared" ca="1" si="54"/>
        <v>EXPIRE</v>
      </c>
      <c r="AA457" s="96"/>
      <c r="AB457" s="3"/>
      <c r="AC457" s="147" t="str">
        <f t="shared" ca="1" si="55"/>
        <v>EXPIRE</v>
      </c>
    </row>
    <row r="458" spans="1:29">
      <c r="A458" s="160">
        <v>481</v>
      </c>
      <c r="B458" s="186"/>
      <c r="C458" s="187"/>
      <c r="D458" s="142"/>
      <c r="E458" s="143"/>
      <c r="F458" s="142">
        <v>43371</v>
      </c>
      <c r="G458" s="142">
        <v>43735.000643560808</v>
      </c>
      <c r="H458" s="147" t="str">
        <f t="shared" ca="1" si="48"/>
        <v>VALIDE</v>
      </c>
      <c r="I458" s="143"/>
      <c r="J458" s="143"/>
      <c r="K458" s="147" t="str">
        <f t="shared" ca="1" si="49"/>
        <v>EXPIRE</v>
      </c>
      <c r="L458" s="143"/>
      <c r="M458" s="143"/>
      <c r="N458" s="147" t="str">
        <f t="shared" ca="1" si="50"/>
        <v>EXPIRE</v>
      </c>
      <c r="O458" s="143"/>
      <c r="P458" s="143"/>
      <c r="Q458" s="147" t="str">
        <f t="shared" ca="1" si="51"/>
        <v>EXPIRE</v>
      </c>
      <c r="R458" s="143"/>
      <c r="S458" s="143"/>
      <c r="T458" s="147" t="str">
        <f t="shared" ca="1" si="52"/>
        <v>EXPIRE</v>
      </c>
      <c r="U458" s="119"/>
      <c r="V458" s="3"/>
      <c r="W458" s="147" t="str">
        <f t="shared" ca="1" si="53"/>
        <v>EXPIRE</v>
      </c>
      <c r="X458" s="96"/>
      <c r="Y458" s="3"/>
      <c r="Z458" s="147" t="str">
        <f t="shared" ca="1" si="54"/>
        <v>EXPIRE</v>
      </c>
      <c r="AA458" s="96"/>
      <c r="AB458" s="3"/>
      <c r="AC458" s="147" t="str">
        <f t="shared" ca="1" si="55"/>
        <v>EXPIRE</v>
      </c>
    </row>
    <row r="459" spans="1:29">
      <c r="A459" s="160">
        <v>482</v>
      </c>
      <c r="B459" s="186"/>
      <c r="C459" s="187"/>
      <c r="D459" s="142"/>
      <c r="E459" s="143"/>
      <c r="F459" s="142">
        <v>43371</v>
      </c>
      <c r="G459" s="142">
        <v>43735.000644775078</v>
      </c>
      <c r="H459" s="147" t="str">
        <f t="shared" ca="1" si="48"/>
        <v>VALIDE</v>
      </c>
      <c r="I459" s="143"/>
      <c r="J459" s="143"/>
      <c r="K459" s="147" t="str">
        <f t="shared" ca="1" si="49"/>
        <v>EXPIRE</v>
      </c>
      <c r="L459" s="143"/>
      <c r="M459" s="143"/>
      <c r="N459" s="147" t="str">
        <f t="shared" ca="1" si="50"/>
        <v>EXPIRE</v>
      </c>
      <c r="O459" s="143"/>
      <c r="P459" s="143"/>
      <c r="Q459" s="147" t="str">
        <f t="shared" ca="1" si="51"/>
        <v>EXPIRE</v>
      </c>
      <c r="R459" s="143"/>
      <c r="S459" s="143"/>
      <c r="T459" s="147" t="str">
        <f t="shared" ca="1" si="52"/>
        <v>EXPIRE</v>
      </c>
      <c r="U459" s="119"/>
      <c r="V459" s="3"/>
      <c r="W459" s="147" t="str">
        <f t="shared" ca="1" si="53"/>
        <v>EXPIRE</v>
      </c>
      <c r="X459" s="96"/>
      <c r="Y459" s="3"/>
      <c r="Z459" s="147" t="str">
        <f t="shared" ca="1" si="54"/>
        <v>EXPIRE</v>
      </c>
      <c r="AA459" s="96"/>
      <c r="AB459" s="3"/>
      <c r="AC459" s="147" t="str">
        <f t="shared" ca="1" si="55"/>
        <v>EXPIRE</v>
      </c>
    </row>
    <row r="460" spans="1:29">
      <c r="A460" s="160">
        <v>483</v>
      </c>
      <c r="B460" s="186"/>
      <c r="C460" s="187"/>
      <c r="D460" s="142"/>
      <c r="E460" s="143"/>
      <c r="F460" s="142">
        <v>43371</v>
      </c>
      <c r="G460" s="142">
        <v>43735.000645989341</v>
      </c>
      <c r="H460" s="147" t="str">
        <f t="shared" ref="H460:H523" ca="1" si="56">IF(G460&gt;(($F$2)+30),"VALIDE", "EXPIRE")</f>
        <v>VALIDE</v>
      </c>
      <c r="I460" s="143"/>
      <c r="J460" s="143"/>
      <c r="K460" s="147" t="str">
        <f t="shared" ref="K460:K523" ca="1" si="57">IF(J460&gt;(($F$2)+30),"VALIDE", "EXPIRE")</f>
        <v>EXPIRE</v>
      </c>
      <c r="L460" s="143"/>
      <c r="M460" s="143"/>
      <c r="N460" s="147" t="str">
        <f t="shared" ref="N460:N523" ca="1" si="58">IF(M460&gt;(($F$2)+30),"VALIDE", "EXPIRE")</f>
        <v>EXPIRE</v>
      </c>
      <c r="O460" s="143"/>
      <c r="P460" s="143"/>
      <c r="Q460" s="147" t="str">
        <f t="shared" ref="Q460:Q523" ca="1" si="59">IF(P460&gt;(($F$2)+30),"VALIDE", "EXPIRE")</f>
        <v>EXPIRE</v>
      </c>
      <c r="R460" s="143"/>
      <c r="S460" s="143"/>
      <c r="T460" s="147" t="str">
        <f t="shared" ref="T460:T523" ca="1" si="60">IF(S460&gt;(($F$2)+30),"VALIDE", "EXPIRE")</f>
        <v>EXPIRE</v>
      </c>
      <c r="U460" s="119"/>
      <c r="V460" s="3"/>
      <c r="W460" s="147" t="str">
        <f t="shared" ref="W460:W523" ca="1" si="61">IF(V460&gt;(($F$2)+30),"VALIDE", "EXPIRE")</f>
        <v>EXPIRE</v>
      </c>
      <c r="X460" s="96"/>
      <c r="Y460" s="3"/>
      <c r="Z460" s="147" t="str">
        <f t="shared" ref="Z460:Z523" ca="1" si="62">IF(Y460&gt;(($F$2)+30),"VALIDE", "EXPIRE")</f>
        <v>EXPIRE</v>
      </c>
      <c r="AA460" s="96"/>
      <c r="AB460" s="3"/>
      <c r="AC460" s="147" t="str">
        <f t="shared" ref="AC460:AC523" ca="1" si="63">IF(AB460&gt;(($F$2)+30),"VALIDE", "EXPIRE")</f>
        <v>EXPIRE</v>
      </c>
    </row>
    <row r="461" spans="1:29">
      <c r="A461" s="160">
        <v>484</v>
      </c>
      <c r="B461" s="186"/>
      <c r="C461" s="187"/>
      <c r="D461" s="142"/>
      <c r="E461" s="143"/>
      <c r="F461" s="142">
        <v>43371</v>
      </c>
      <c r="G461" s="142">
        <v>43735.000647203604</v>
      </c>
      <c r="H461" s="147" t="str">
        <f t="shared" ca="1" si="56"/>
        <v>VALIDE</v>
      </c>
      <c r="I461" s="143"/>
      <c r="J461" s="143"/>
      <c r="K461" s="147" t="str">
        <f t="shared" ca="1" si="57"/>
        <v>EXPIRE</v>
      </c>
      <c r="L461" s="143"/>
      <c r="M461" s="143"/>
      <c r="N461" s="147" t="str">
        <f t="shared" ca="1" si="58"/>
        <v>EXPIRE</v>
      </c>
      <c r="O461" s="143"/>
      <c r="P461" s="143"/>
      <c r="Q461" s="147" t="str">
        <f t="shared" ca="1" si="59"/>
        <v>EXPIRE</v>
      </c>
      <c r="R461" s="143"/>
      <c r="S461" s="143"/>
      <c r="T461" s="147" t="str">
        <f t="shared" ca="1" si="60"/>
        <v>EXPIRE</v>
      </c>
      <c r="U461" s="119"/>
      <c r="V461" s="3"/>
      <c r="W461" s="147" t="str">
        <f t="shared" ca="1" si="61"/>
        <v>EXPIRE</v>
      </c>
      <c r="X461" s="96"/>
      <c r="Y461" s="3"/>
      <c r="Z461" s="147" t="str">
        <f t="shared" ca="1" si="62"/>
        <v>EXPIRE</v>
      </c>
      <c r="AA461" s="96"/>
      <c r="AB461" s="3"/>
      <c r="AC461" s="147" t="str">
        <f t="shared" ca="1" si="63"/>
        <v>EXPIRE</v>
      </c>
    </row>
    <row r="462" spans="1:29">
      <c r="A462" s="160">
        <v>485</v>
      </c>
      <c r="B462" s="186"/>
      <c r="C462" s="187"/>
      <c r="D462" s="142"/>
      <c r="E462" s="143"/>
      <c r="F462" s="142">
        <v>43371</v>
      </c>
      <c r="G462" s="142">
        <v>43735.000648417874</v>
      </c>
      <c r="H462" s="147" t="str">
        <f t="shared" ca="1" si="56"/>
        <v>VALIDE</v>
      </c>
      <c r="I462" s="143"/>
      <c r="J462" s="143"/>
      <c r="K462" s="147" t="str">
        <f t="shared" ca="1" si="57"/>
        <v>EXPIRE</v>
      </c>
      <c r="L462" s="143"/>
      <c r="M462" s="143"/>
      <c r="N462" s="147" t="str">
        <f t="shared" ca="1" si="58"/>
        <v>EXPIRE</v>
      </c>
      <c r="O462" s="143"/>
      <c r="P462" s="143"/>
      <c r="Q462" s="147" t="str">
        <f t="shared" ca="1" si="59"/>
        <v>EXPIRE</v>
      </c>
      <c r="R462" s="143"/>
      <c r="S462" s="143"/>
      <c r="T462" s="147" t="str">
        <f t="shared" ca="1" si="60"/>
        <v>EXPIRE</v>
      </c>
      <c r="U462" s="119"/>
      <c r="V462" s="3"/>
      <c r="W462" s="147" t="str">
        <f t="shared" ca="1" si="61"/>
        <v>EXPIRE</v>
      </c>
      <c r="X462" s="96"/>
      <c r="Y462" s="3"/>
      <c r="Z462" s="147" t="str">
        <f t="shared" ca="1" si="62"/>
        <v>EXPIRE</v>
      </c>
      <c r="AA462" s="96"/>
      <c r="AB462" s="3"/>
      <c r="AC462" s="147" t="str">
        <f t="shared" ca="1" si="63"/>
        <v>EXPIRE</v>
      </c>
    </row>
    <row r="463" spans="1:29">
      <c r="A463" s="160">
        <v>486</v>
      </c>
      <c r="B463" s="186"/>
      <c r="C463" s="187"/>
      <c r="D463" s="142"/>
      <c r="E463" s="143"/>
      <c r="F463" s="142">
        <v>43371</v>
      </c>
      <c r="G463" s="142">
        <v>43735.000649632137</v>
      </c>
      <c r="H463" s="147" t="str">
        <f t="shared" ca="1" si="56"/>
        <v>VALIDE</v>
      </c>
      <c r="I463" s="143"/>
      <c r="J463" s="143"/>
      <c r="K463" s="147" t="str">
        <f t="shared" ca="1" si="57"/>
        <v>EXPIRE</v>
      </c>
      <c r="L463" s="143"/>
      <c r="M463" s="143"/>
      <c r="N463" s="147" t="str">
        <f t="shared" ca="1" si="58"/>
        <v>EXPIRE</v>
      </c>
      <c r="O463" s="143"/>
      <c r="P463" s="143"/>
      <c r="Q463" s="147" t="str">
        <f t="shared" ca="1" si="59"/>
        <v>EXPIRE</v>
      </c>
      <c r="R463" s="143"/>
      <c r="S463" s="143"/>
      <c r="T463" s="147" t="str">
        <f t="shared" ca="1" si="60"/>
        <v>EXPIRE</v>
      </c>
      <c r="U463" s="119"/>
      <c r="V463" s="3"/>
      <c r="W463" s="147" t="str">
        <f t="shared" ca="1" si="61"/>
        <v>EXPIRE</v>
      </c>
      <c r="X463" s="96"/>
      <c r="Y463" s="3"/>
      <c r="Z463" s="147" t="str">
        <f t="shared" ca="1" si="62"/>
        <v>EXPIRE</v>
      </c>
      <c r="AA463" s="96"/>
      <c r="AB463" s="3"/>
      <c r="AC463" s="147" t="str">
        <f t="shared" ca="1" si="63"/>
        <v>EXPIRE</v>
      </c>
    </row>
    <row r="464" spans="1:29">
      <c r="A464" s="160">
        <v>487</v>
      </c>
      <c r="B464" s="186"/>
      <c r="C464" s="187"/>
      <c r="D464" s="142"/>
      <c r="E464" s="143"/>
      <c r="F464" s="142">
        <v>43371</v>
      </c>
      <c r="G464" s="142">
        <v>43735.000650846407</v>
      </c>
      <c r="H464" s="147" t="str">
        <f t="shared" ca="1" si="56"/>
        <v>VALIDE</v>
      </c>
      <c r="I464" s="143"/>
      <c r="J464" s="143"/>
      <c r="K464" s="147" t="str">
        <f t="shared" ca="1" si="57"/>
        <v>EXPIRE</v>
      </c>
      <c r="L464" s="143"/>
      <c r="M464" s="143"/>
      <c r="N464" s="147" t="str">
        <f t="shared" ca="1" si="58"/>
        <v>EXPIRE</v>
      </c>
      <c r="O464" s="143"/>
      <c r="P464" s="143"/>
      <c r="Q464" s="147" t="str">
        <f t="shared" ca="1" si="59"/>
        <v>EXPIRE</v>
      </c>
      <c r="R464" s="143"/>
      <c r="S464" s="143"/>
      <c r="T464" s="147" t="str">
        <f t="shared" ca="1" si="60"/>
        <v>EXPIRE</v>
      </c>
      <c r="U464" s="119"/>
      <c r="V464" s="3"/>
      <c r="W464" s="147" t="str">
        <f t="shared" ca="1" si="61"/>
        <v>EXPIRE</v>
      </c>
      <c r="X464" s="96"/>
      <c r="Y464" s="3"/>
      <c r="Z464" s="147" t="str">
        <f t="shared" ca="1" si="62"/>
        <v>EXPIRE</v>
      </c>
      <c r="AA464" s="96"/>
      <c r="AB464" s="3"/>
      <c r="AC464" s="147" t="str">
        <f t="shared" ca="1" si="63"/>
        <v>EXPIRE</v>
      </c>
    </row>
    <row r="465" spans="1:29">
      <c r="A465" s="160">
        <v>488</v>
      </c>
      <c r="B465" s="186"/>
      <c r="C465" s="187"/>
      <c r="D465" s="142"/>
      <c r="E465" s="143"/>
      <c r="F465" s="142">
        <v>43371</v>
      </c>
      <c r="G465" s="142">
        <v>43735.000652060669</v>
      </c>
      <c r="H465" s="147" t="str">
        <f t="shared" ca="1" si="56"/>
        <v>VALIDE</v>
      </c>
      <c r="I465" s="143"/>
      <c r="J465" s="143"/>
      <c r="K465" s="147" t="str">
        <f t="shared" ca="1" si="57"/>
        <v>EXPIRE</v>
      </c>
      <c r="L465" s="143"/>
      <c r="M465" s="143"/>
      <c r="N465" s="147" t="str">
        <f t="shared" ca="1" si="58"/>
        <v>EXPIRE</v>
      </c>
      <c r="O465" s="143"/>
      <c r="P465" s="143"/>
      <c r="Q465" s="147" t="str">
        <f t="shared" ca="1" si="59"/>
        <v>EXPIRE</v>
      </c>
      <c r="R465" s="143"/>
      <c r="S465" s="143"/>
      <c r="T465" s="147" t="str">
        <f t="shared" ca="1" si="60"/>
        <v>EXPIRE</v>
      </c>
      <c r="U465" s="119"/>
      <c r="V465" s="3"/>
      <c r="W465" s="147" t="str">
        <f t="shared" ca="1" si="61"/>
        <v>EXPIRE</v>
      </c>
      <c r="X465" s="96"/>
      <c r="Y465" s="3"/>
      <c r="Z465" s="147" t="str">
        <f t="shared" ca="1" si="62"/>
        <v>EXPIRE</v>
      </c>
      <c r="AA465" s="96"/>
      <c r="AB465" s="3"/>
      <c r="AC465" s="147" t="str">
        <f t="shared" ca="1" si="63"/>
        <v>EXPIRE</v>
      </c>
    </row>
    <row r="466" spans="1:29">
      <c r="A466" s="160">
        <v>489</v>
      </c>
      <c r="B466" s="186"/>
      <c r="C466" s="187"/>
      <c r="D466" s="142"/>
      <c r="E466" s="143"/>
      <c r="F466" s="142">
        <v>43371</v>
      </c>
      <c r="G466" s="142">
        <v>43735.000653274932</v>
      </c>
      <c r="H466" s="147" t="str">
        <f t="shared" ca="1" si="56"/>
        <v>VALIDE</v>
      </c>
      <c r="I466" s="143"/>
      <c r="J466" s="143"/>
      <c r="K466" s="147" t="str">
        <f t="shared" ca="1" si="57"/>
        <v>EXPIRE</v>
      </c>
      <c r="L466" s="143"/>
      <c r="M466" s="143"/>
      <c r="N466" s="147" t="str">
        <f t="shared" ca="1" si="58"/>
        <v>EXPIRE</v>
      </c>
      <c r="O466" s="143"/>
      <c r="P466" s="143"/>
      <c r="Q466" s="147" t="str">
        <f t="shared" ca="1" si="59"/>
        <v>EXPIRE</v>
      </c>
      <c r="R466" s="143"/>
      <c r="S466" s="143"/>
      <c r="T466" s="147" t="str">
        <f t="shared" ca="1" si="60"/>
        <v>EXPIRE</v>
      </c>
      <c r="U466" s="119"/>
      <c r="V466" s="3"/>
      <c r="W466" s="147" t="str">
        <f t="shared" ca="1" si="61"/>
        <v>EXPIRE</v>
      </c>
      <c r="X466" s="96"/>
      <c r="Y466" s="3"/>
      <c r="Z466" s="147" t="str">
        <f t="shared" ca="1" si="62"/>
        <v>EXPIRE</v>
      </c>
      <c r="AA466" s="96"/>
      <c r="AB466" s="3"/>
      <c r="AC466" s="147" t="str">
        <f t="shared" ca="1" si="63"/>
        <v>EXPIRE</v>
      </c>
    </row>
    <row r="467" spans="1:29">
      <c r="A467" s="160">
        <v>490</v>
      </c>
      <c r="B467" s="186"/>
      <c r="C467" s="187"/>
      <c r="D467" s="142"/>
      <c r="E467" s="143"/>
      <c r="F467" s="142">
        <v>43371</v>
      </c>
      <c r="G467" s="142">
        <v>43735.000654489202</v>
      </c>
      <c r="H467" s="147" t="str">
        <f t="shared" ca="1" si="56"/>
        <v>VALIDE</v>
      </c>
      <c r="I467" s="143"/>
      <c r="J467" s="143"/>
      <c r="K467" s="147" t="str">
        <f t="shared" ca="1" si="57"/>
        <v>EXPIRE</v>
      </c>
      <c r="L467" s="143"/>
      <c r="M467" s="143"/>
      <c r="N467" s="147" t="str">
        <f t="shared" ca="1" si="58"/>
        <v>EXPIRE</v>
      </c>
      <c r="O467" s="143"/>
      <c r="P467" s="143"/>
      <c r="Q467" s="147" t="str">
        <f t="shared" ca="1" si="59"/>
        <v>EXPIRE</v>
      </c>
      <c r="R467" s="143"/>
      <c r="S467" s="143"/>
      <c r="T467" s="147" t="str">
        <f t="shared" ca="1" si="60"/>
        <v>EXPIRE</v>
      </c>
      <c r="U467" s="119"/>
      <c r="V467" s="3"/>
      <c r="W467" s="147" t="str">
        <f t="shared" ca="1" si="61"/>
        <v>EXPIRE</v>
      </c>
      <c r="X467" s="96"/>
      <c r="Y467" s="3"/>
      <c r="Z467" s="147" t="str">
        <f t="shared" ca="1" si="62"/>
        <v>EXPIRE</v>
      </c>
      <c r="AA467" s="96"/>
      <c r="AB467" s="3"/>
      <c r="AC467" s="147" t="str">
        <f t="shared" ca="1" si="63"/>
        <v>EXPIRE</v>
      </c>
    </row>
    <row r="468" spans="1:29">
      <c r="A468" s="160">
        <v>491</v>
      </c>
      <c r="B468" s="186"/>
      <c r="C468" s="187"/>
      <c r="D468" s="142"/>
      <c r="E468" s="143"/>
      <c r="F468" s="142">
        <v>43371</v>
      </c>
      <c r="G468" s="142">
        <v>43735.000655703465</v>
      </c>
      <c r="H468" s="147" t="str">
        <f t="shared" ca="1" si="56"/>
        <v>VALIDE</v>
      </c>
      <c r="I468" s="143"/>
      <c r="J468" s="143"/>
      <c r="K468" s="147" t="str">
        <f t="shared" ca="1" si="57"/>
        <v>EXPIRE</v>
      </c>
      <c r="L468" s="143"/>
      <c r="M468" s="143"/>
      <c r="N468" s="147" t="str">
        <f t="shared" ca="1" si="58"/>
        <v>EXPIRE</v>
      </c>
      <c r="O468" s="143"/>
      <c r="P468" s="143"/>
      <c r="Q468" s="147" t="str">
        <f t="shared" ca="1" si="59"/>
        <v>EXPIRE</v>
      </c>
      <c r="R468" s="143"/>
      <c r="S468" s="143"/>
      <c r="T468" s="147" t="str">
        <f t="shared" ca="1" si="60"/>
        <v>EXPIRE</v>
      </c>
      <c r="U468" s="119"/>
      <c r="V468" s="3"/>
      <c r="W468" s="147" t="str">
        <f t="shared" ca="1" si="61"/>
        <v>EXPIRE</v>
      </c>
      <c r="X468" s="96"/>
      <c r="Y468" s="3"/>
      <c r="Z468" s="147" t="str">
        <f t="shared" ca="1" si="62"/>
        <v>EXPIRE</v>
      </c>
      <c r="AA468" s="96"/>
      <c r="AB468" s="3"/>
      <c r="AC468" s="147" t="str">
        <f t="shared" ca="1" si="63"/>
        <v>EXPIRE</v>
      </c>
    </row>
    <row r="469" spans="1:29">
      <c r="A469" s="160">
        <v>492</v>
      </c>
      <c r="B469" s="186"/>
      <c r="C469" s="187"/>
      <c r="D469" s="142"/>
      <c r="E469" s="143"/>
      <c r="F469" s="142">
        <v>43371</v>
      </c>
      <c r="G469" s="142">
        <v>43735.000656917735</v>
      </c>
      <c r="H469" s="147" t="str">
        <f t="shared" ca="1" si="56"/>
        <v>VALIDE</v>
      </c>
      <c r="I469" s="143"/>
      <c r="J469" s="143"/>
      <c r="K469" s="147" t="str">
        <f t="shared" ca="1" si="57"/>
        <v>EXPIRE</v>
      </c>
      <c r="L469" s="143"/>
      <c r="M469" s="143"/>
      <c r="N469" s="147" t="str">
        <f t="shared" ca="1" si="58"/>
        <v>EXPIRE</v>
      </c>
      <c r="O469" s="143"/>
      <c r="P469" s="143"/>
      <c r="Q469" s="147" t="str">
        <f t="shared" ca="1" si="59"/>
        <v>EXPIRE</v>
      </c>
      <c r="R469" s="143"/>
      <c r="S469" s="143"/>
      <c r="T469" s="147" t="str">
        <f t="shared" ca="1" si="60"/>
        <v>EXPIRE</v>
      </c>
      <c r="U469" s="119"/>
      <c r="V469" s="3"/>
      <c r="W469" s="147" t="str">
        <f t="shared" ca="1" si="61"/>
        <v>EXPIRE</v>
      </c>
      <c r="X469" s="96"/>
      <c r="Y469" s="3"/>
      <c r="Z469" s="147" t="str">
        <f t="shared" ca="1" si="62"/>
        <v>EXPIRE</v>
      </c>
      <c r="AA469" s="96"/>
      <c r="AB469" s="3"/>
      <c r="AC469" s="147" t="str">
        <f t="shared" ca="1" si="63"/>
        <v>EXPIRE</v>
      </c>
    </row>
    <row r="470" spans="1:29">
      <c r="A470" s="160">
        <v>493</v>
      </c>
      <c r="B470" s="186"/>
      <c r="C470" s="187"/>
      <c r="D470" s="142"/>
      <c r="E470" s="143"/>
      <c r="F470" s="142">
        <v>43371</v>
      </c>
      <c r="G470" s="142">
        <v>43735.000658131998</v>
      </c>
      <c r="H470" s="147" t="str">
        <f t="shared" ca="1" si="56"/>
        <v>VALIDE</v>
      </c>
      <c r="I470" s="143"/>
      <c r="J470" s="143"/>
      <c r="K470" s="147" t="str">
        <f t="shared" ca="1" si="57"/>
        <v>EXPIRE</v>
      </c>
      <c r="L470" s="143"/>
      <c r="M470" s="143"/>
      <c r="N470" s="147" t="str">
        <f t="shared" ca="1" si="58"/>
        <v>EXPIRE</v>
      </c>
      <c r="O470" s="143"/>
      <c r="P470" s="143"/>
      <c r="Q470" s="147" t="str">
        <f t="shared" ca="1" si="59"/>
        <v>EXPIRE</v>
      </c>
      <c r="R470" s="143"/>
      <c r="S470" s="143"/>
      <c r="T470" s="147" t="str">
        <f t="shared" ca="1" si="60"/>
        <v>EXPIRE</v>
      </c>
      <c r="U470" s="119"/>
      <c r="V470" s="3"/>
      <c r="W470" s="147" t="str">
        <f t="shared" ca="1" si="61"/>
        <v>EXPIRE</v>
      </c>
      <c r="X470" s="96"/>
      <c r="Y470" s="3"/>
      <c r="Z470" s="147" t="str">
        <f t="shared" ca="1" si="62"/>
        <v>EXPIRE</v>
      </c>
      <c r="AA470" s="96"/>
      <c r="AB470" s="3"/>
      <c r="AC470" s="147" t="str">
        <f t="shared" ca="1" si="63"/>
        <v>EXPIRE</v>
      </c>
    </row>
    <row r="471" spans="1:29">
      <c r="A471" s="160">
        <v>494</v>
      </c>
      <c r="B471" s="186"/>
      <c r="C471" s="187"/>
      <c r="D471" s="142"/>
      <c r="E471" s="143"/>
      <c r="F471" s="142">
        <v>43371</v>
      </c>
      <c r="G471" s="142">
        <v>43735.00065934626</v>
      </c>
      <c r="H471" s="147" t="str">
        <f t="shared" ca="1" si="56"/>
        <v>VALIDE</v>
      </c>
      <c r="I471" s="143"/>
      <c r="J471" s="143"/>
      <c r="K471" s="147" t="str">
        <f t="shared" ca="1" si="57"/>
        <v>EXPIRE</v>
      </c>
      <c r="L471" s="143"/>
      <c r="M471" s="143"/>
      <c r="N471" s="147" t="str">
        <f t="shared" ca="1" si="58"/>
        <v>EXPIRE</v>
      </c>
      <c r="O471" s="143"/>
      <c r="P471" s="143"/>
      <c r="Q471" s="147" t="str">
        <f t="shared" ca="1" si="59"/>
        <v>EXPIRE</v>
      </c>
      <c r="R471" s="143"/>
      <c r="S471" s="143"/>
      <c r="T471" s="147" t="str">
        <f t="shared" ca="1" si="60"/>
        <v>EXPIRE</v>
      </c>
      <c r="U471" s="119"/>
      <c r="V471" s="3"/>
      <c r="W471" s="147" t="str">
        <f t="shared" ca="1" si="61"/>
        <v>EXPIRE</v>
      </c>
      <c r="X471" s="96"/>
      <c r="Y471" s="3"/>
      <c r="Z471" s="147" t="str">
        <f t="shared" ca="1" si="62"/>
        <v>EXPIRE</v>
      </c>
      <c r="AA471" s="96"/>
      <c r="AB471" s="3"/>
      <c r="AC471" s="147" t="str">
        <f t="shared" ca="1" si="63"/>
        <v>EXPIRE</v>
      </c>
    </row>
    <row r="472" spans="1:29">
      <c r="A472" s="160">
        <v>495</v>
      </c>
      <c r="B472" s="186"/>
      <c r="C472" s="187"/>
      <c r="D472" s="142"/>
      <c r="E472" s="143"/>
      <c r="F472" s="142">
        <v>43371</v>
      </c>
      <c r="G472" s="142">
        <v>43735.00066056053</v>
      </c>
      <c r="H472" s="147" t="str">
        <f t="shared" ca="1" si="56"/>
        <v>VALIDE</v>
      </c>
      <c r="I472" s="143"/>
      <c r="J472" s="143"/>
      <c r="K472" s="147" t="str">
        <f t="shared" ca="1" si="57"/>
        <v>EXPIRE</v>
      </c>
      <c r="L472" s="143"/>
      <c r="M472" s="143"/>
      <c r="N472" s="147" t="str">
        <f t="shared" ca="1" si="58"/>
        <v>EXPIRE</v>
      </c>
      <c r="O472" s="143"/>
      <c r="P472" s="143"/>
      <c r="Q472" s="147" t="str">
        <f t="shared" ca="1" si="59"/>
        <v>EXPIRE</v>
      </c>
      <c r="R472" s="143"/>
      <c r="S472" s="143"/>
      <c r="T472" s="147" t="str">
        <f t="shared" ca="1" si="60"/>
        <v>EXPIRE</v>
      </c>
      <c r="U472" s="119"/>
      <c r="V472" s="3"/>
      <c r="W472" s="147" t="str">
        <f t="shared" ca="1" si="61"/>
        <v>EXPIRE</v>
      </c>
      <c r="X472" s="96"/>
      <c r="Y472" s="3"/>
      <c r="Z472" s="147" t="str">
        <f t="shared" ca="1" si="62"/>
        <v>EXPIRE</v>
      </c>
      <c r="AA472" s="96"/>
      <c r="AB472" s="3"/>
      <c r="AC472" s="147" t="str">
        <f t="shared" ca="1" si="63"/>
        <v>EXPIRE</v>
      </c>
    </row>
    <row r="473" spans="1:29">
      <c r="A473" s="160">
        <v>496</v>
      </c>
      <c r="B473" s="186"/>
      <c r="C473" s="187"/>
      <c r="D473" s="142"/>
      <c r="E473" s="143"/>
      <c r="F473" s="142">
        <v>43371</v>
      </c>
      <c r="G473" s="142">
        <v>43735.000661774793</v>
      </c>
      <c r="H473" s="147" t="str">
        <f t="shared" ca="1" si="56"/>
        <v>VALIDE</v>
      </c>
      <c r="I473" s="143"/>
      <c r="J473" s="143"/>
      <c r="K473" s="147" t="str">
        <f t="shared" ca="1" si="57"/>
        <v>EXPIRE</v>
      </c>
      <c r="L473" s="143"/>
      <c r="M473" s="143"/>
      <c r="N473" s="147" t="str">
        <f t="shared" ca="1" si="58"/>
        <v>EXPIRE</v>
      </c>
      <c r="O473" s="143"/>
      <c r="P473" s="143"/>
      <c r="Q473" s="147" t="str">
        <f t="shared" ca="1" si="59"/>
        <v>EXPIRE</v>
      </c>
      <c r="R473" s="143"/>
      <c r="S473" s="143"/>
      <c r="T473" s="147" t="str">
        <f t="shared" ca="1" si="60"/>
        <v>EXPIRE</v>
      </c>
      <c r="U473" s="119"/>
      <c r="V473" s="3"/>
      <c r="W473" s="147" t="str">
        <f t="shared" ca="1" si="61"/>
        <v>EXPIRE</v>
      </c>
      <c r="X473" s="96"/>
      <c r="Y473" s="3"/>
      <c r="Z473" s="147" t="str">
        <f t="shared" ca="1" si="62"/>
        <v>EXPIRE</v>
      </c>
      <c r="AA473" s="96"/>
      <c r="AB473" s="3"/>
      <c r="AC473" s="147" t="str">
        <f t="shared" ca="1" si="63"/>
        <v>EXPIRE</v>
      </c>
    </row>
    <row r="474" spans="1:29">
      <c r="A474" s="160">
        <v>497</v>
      </c>
      <c r="B474" s="186"/>
      <c r="C474" s="187"/>
      <c r="D474" s="142"/>
      <c r="E474" s="143"/>
      <c r="F474" s="142">
        <v>43371</v>
      </c>
      <c r="G474" s="142">
        <v>43735.000662989063</v>
      </c>
      <c r="H474" s="147" t="str">
        <f t="shared" ca="1" si="56"/>
        <v>VALIDE</v>
      </c>
      <c r="I474" s="143"/>
      <c r="J474" s="143"/>
      <c r="K474" s="147" t="str">
        <f t="shared" ca="1" si="57"/>
        <v>EXPIRE</v>
      </c>
      <c r="L474" s="143"/>
      <c r="M474" s="143"/>
      <c r="N474" s="147" t="str">
        <f t="shared" ca="1" si="58"/>
        <v>EXPIRE</v>
      </c>
      <c r="O474" s="143"/>
      <c r="P474" s="143"/>
      <c r="Q474" s="147" t="str">
        <f t="shared" ca="1" si="59"/>
        <v>EXPIRE</v>
      </c>
      <c r="R474" s="143"/>
      <c r="S474" s="143"/>
      <c r="T474" s="147" t="str">
        <f t="shared" ca="1" si="60"/>
        <v>EXPIRE</v>
      </c>
      <c r="U474" s="119"/>
      <c r="V474" s="3"/>
      <c r="W474" s="147" t="str">
        <f t="shared" ca="1" si="61"/>
        <v>EXPIRE</v>
      </c>
      <c r="X474" s="96"/>
      <c r="Y474" s="3"/>
      <c r="Z474" s="147" t="str">
        <f t="shared" ca="1" si="62"/>
        <v>EXPIRE</v>
      </c>
      <c r="AA474" s="96"/>
      <c r="AB474" s="3"/>
      <c r="AC474" s="147" t="str">
        <f t="shared" ca="1" si="63"/>
        <v>EXPIRE</v>
      </c>
    </row>
    <row r="475" spans="1:29">
      <c r="A475" s="160">
        <v>498</v>
      </c>
      <c r="B475" s="186"/>
      <c r="C475" s="187"/>
      <c r="D475" s="142"/>
      <c r="E475" s="143"/>
      <c r="F475" s="142">
        <v>43371</v>
      </c>
      <c r="G475" s="142">
        <v>43735.000664203326</v>
      </c>
      <c r="H475" s="147" t="str">
        <f t="shared" ca="1" si="56"/>
        <v>VALIDE</v>
      </c>
      <c r="I475" s="143"/>
      <c r="J475" s="143"/>
      <c r="K475" s="147" t="str">
        <f t="shared" ca="1" si="57"/>
        <v>EXPIRE</v>
      </c>
      <c r="L475" s="143"/>
      <c r="M475" s="143"/>
      <c r="N475" s="147" t="str">
        <f t="shared" ca="1" si="58"/>
        <v>EXPIRE</v>
      </c>
      <c r="O475" s="143"/>
      <c r="P475" s="143"/>
      <c r="Q475" s="147" t="str">
        <f t="shared" ca="1" si="59"/>
        <v>EXPIRE</v>
      </c>
      <c r="R475" s="143"/>
      <c r="S475" s="143"/>
      <c r="T475" s="147" t="str">
        <f t="shared" ca="1" si="60"/>
        <v>EXPIRE</v>
      </c>
      <c r="U475" s="119"/>
      <c r="V475" s="3"/>
      <c r="W475" s="147" t="str">
        <f t="shared" ca="1" si="61"/>
        <v>EXPIRE</v>
      </c>
      <c r="X475" s="96"/>
      <c r="Y475" s="3"/>
      <c r="Z475" s="147" t="str">
        <f t="shared" ca="1" si="62"/>
        <v>EXPIRE</v>
      </c>
      <c r="AA475" s="96"/>
      <c r="AB475" s="3"/>
      <c r="AC475" s="147" t="str">
        <f t="shared" ca="1" si="63"/>
        <v>EXPIRE</v>
      </c>
    </row>
    <row r="476" spans="1:29">
      <c r="A476" s="160">
        <v>499</v>
      </c>
      <c r="B476" s="186"/>
      <c r="C476" s="187"/>
      <c r="D476" s="142"/>
      <c r="E476" s="143"/>
      <c r="F476" s="142">
        <v>43371</v>
      </c>
      <c r="G476" s="142">
        <v>43735.000665417589</v>
      </c>
      <c r="H476" s="147" t="str">
        <f t="shared" ca="1" si="56"/>
        <v>VALIDE</v>
      </c>
      <c r="I476" s="143"/>
      <c r="J476" s="143"/>
      <c r="K476" s="147" t="str">
        <f t="shared" ca="1" si="57"/>
        <v>EXPIRE</v>
      </c>
      <c r="L476" s="143"/>
      <c r="M476" s="143"/>
      <c r="N476" s="147" t="str">
        <f t="shared" ca="1" si="58"/>
        <v>EXPIRE</v>
      </c>
      <c r="O476" s="143"/>
      <c r="P476" s="143"/>
      <c r="Q476" s="147" t="str">
        <f t="shared" ca="1" si="59"/>
        <v>EXPIRE</v>
      </c>
      <c r="R476" s="143"/>
      <c r="S476" s="143"/>
      <c r="T476" s="147" t="str">
        <f t="shared" ca="1" si="60"/>
        <v>EXPIRE</v>
      </c>
      <c r="U476" s="119"/>
      <c r="V476" s="3"/>
      <c r="W476" s="147" t="str">
        <f t="shared" ca="1" si="61"/>
        <v>EXPIRE</v>
      </c>
      <c r="X476" s="96"/>
      <c r="Y476" s="3"/>
      <c r="Z476" s="147" t="str">
        <f t="shared" ca="1" si="62"/>
        <v>EXPIRE</v>
      </c>
      <c r="AA476" s="96"/>
      <c r="AB476" s="3"/>
      <c r="AC476" s="147" t="str">
        <f t="shared" ca="1" si="63"/>
        <v>EXPIRE</v>
      </c>
    </row>
    <row r="477" spans="1:29">
      <c r="A477" s="160">
        <v>500</v>
      </c>
      <c r="B477" s="186"/>
      <c r="C477" s="187"/>
      <c r="D477" s="142"/>
      <c r="E477" s="143"/>
      <c r="F477" s="142">
        <v>43371</v>
      </c>
      <c r="G477" s="142">
        <v>43735.000666631859</v>
      </c>
      <c r="H477" s="147" t="str">
        <f t="shared" ca="1" si="56"/>
        <v>VALIDE</v>
      </c>
      <c r="I477" s="143"/>
      <c r="J477" s="143"/>
      <c r="K477" s="147" t="str">
        <f t="shared" ca="1" si="57"/>
        <v>EXPIRE</v>
      </c>
      <c r="L477" s="143"/>
      <c r="M477" s="143"/>
      <c r="N477" s="147" t="str">
        <f t="shared" ca="1" si="58"/>
        <v>EXPIRE</v>
      </c>
      <c r="O477" s="143"/>
      <c r="P477" s="143"/>
      <c r="Q477" s="147" t="str">
        <f t="shared" ca="1" si="59"/>
        <v>EXPIRE</v>
      </c>
      <c r="R477" s="143"/>
      <c r="S477" s="143"/>
      <c r="T477" s="147" t="str">
        <f t="shared" ca="1" si="60"/>
        <v>EXPIRE</v>
      </c>
      <c r="U477" s="119"/>
      <c r="V477" s="3"/>
      <c r="W477" s="147" t="str">
        <f t="shared" ca="1" si="61"/>
        <v>EXPIRE</v>
      </c>
      <c r="X477" s="96"/>
      <c r="Y477" s="3"/>
      <c r="Z477" s="147" t="str">
        <f t="shared" ca="1" si="62"/>
        <v>EXPIRE</v>
      </c>
      <c r="AA477" s="96"/>
      <c r="AB477" s="3"/>
      <c r="AC477" s="147" t="str">
        <f t="shared" ca="1" si="63"/>
        <v>EXPIRE</v>
      </c>
    </row>
    <row r="478" spans="1:29">
      <c r="A478" s="160">
        <v>501</v>
      </c>
      <c r="B478" s="186"/>
      <c r="C478" s="187"/>
      <c r="D478" s="142"/>
      <c r="E478" s="143"/>
      <c r="F478" s="142">
        <v>43371</v>
      </c>
      <c r="G478" s="142">
        <v>43735.000667846121</v>
      </c>
      <c r="H478" s="147" t="str">
        <f t="shared" ca="1" si="56"/>
        <v>VALIDE</v>
      </c>
      <c r="I478" s="143"/>
      <c r="J478" s="143"/>
      <c r="K478" s="147" t="str">
        <f t="shared" ca="1" si="57"/>
        <v>EXPIRE</v>
      </c>
      <c r="L478" s="143"/>
      <c r="M478" s="143"/>
      <c r="N478" s="147" t="str">
        <f t="shared" ca="1" si="58"/>
        <v>EXPIRE</v>
      </c>
      <c r="O478" s="143"/>
      <c r="P478" s="143"/>
      <c r="Q478" s="147" t="str">
        <f t="shared" ca="1" si="59"/>
        <v>EXPIRE</v>
      </c>
      <c r="R478" s="143"/>
      <c r="S478" s="143"/>
      <c r="T478" s="147" t="str">
        <f t="shared" ca="1" si="60"/>
        <v>EXPIRE</v>
      </c>
      <c r="U478" s="119"/>
      <c r="V478" s="3"/>
      <c r="W478" s="147" t="str">
        <f t="shared" ca="1" si="61"/>
        <v>EXPIRE</v>
      </c>
      <c r="X478" s="96"/>
      <c r="Y478" s="3"/>
      <c r="Z478" s="147" t="str">
        <f t="shared" ca="1" si="62"/>
        <v>EXPIRE</v>
      </c>
      <c r="AA478" s="96"/>
      <c r="AB478" s="3"/>
      <c r="AC478" s="147" t="str">
        <f t="shared" ca="1" si="63"/>
        <v>EXPIRE</v>
      </c>
    </row>
    <row r="479" spans="1:29">
      <c r="A479" s="160">
        <v>502</v>
      </c>
      <c r="B479" s="186"/>
      <c r="C479" s="187"/>
      <c r="D479" s="142"/>
      <c r="E479" s="143"/>
      <c r="F479" s="142">
        <v>43371</v>
      </c>
      <c r="G479" s="142">
        <v>43735.000669060391</v>
      </c>
      <c r="H479" s="147" t="str">
        <f t="shared" ca="1" si="56"/>
        <v>VALIDE</v>
      </c>
      <c r="I479" s="143"/>
      <c r="J479" s="143"/>
      <c r="K479" s="147" t="str">
        <f t="shared" ca="1" si="57"/>
        <v>EXPIRE</v>
      </c>
      <c r="L479" s="143"/>
      <c r="M479" s="143"/>
      <c r="N479" s="147" t="str">
        <f t="shared" ca="1" si="58"/>
        <v>EXPIRE</v>
      </c>
      <c r="O479" s="143"/>
      <c r="P479" s="143"/>
      <c r="Q479" s="147" t="str">
        <f t="shared" ca="1" si="59"/>
        <v>EXPIRE</v>
      </c>
      <c r="R479" s="143"/>
      <c r="S479" s="143"/>
      <c r="T479" s="147" t="str">
        <f t="shared" ca="1" si="60"/>
        <v>EXPIRE</v>
      </c>
      <c r="U479" s="119"/>
      <c r="V479" s="3"/>
      <c r="W479" s="147" t="str">
        <f t="shared" ca="1" si="61"/>
        <v>EXPIRE</v>
      </c>
      <c r="X479" s="96"/>
      <c r="Y479" s="3"/>
      <c r="Z479" s="147" t="str">
        <f t="shared" ca="1" si="62"/>
        <v>EXPIRE</v>
      </c>
      <c r="AA479" s="96"/>
      <c r="AB479" s="3"/>
      <c r="AC479" s="147" t="str">
        <f t="shared" ca="1" si="63"/>
        <v>EXPIRE</v>
      </c>
    </row>
    <row r="480" spans="1:29">
      <c r="A480" s="160">
        <v>503</v>
      </c>
      <c r="B480" s="186"/>
      <c r="C480" s="187"/>
      <c r="D480" s="142"/>
      <c r="E480" s="143"/>
      <c r="F480" s="142">
        <v>43371</v>
      </c>
      <c r="G480" s="142">
        <v>43735.000670274654</v>
      </c>
      <c r="H480" s="147" t="str">
        <f t="shared" ca="1" si="56"/>
        <v>VALIDE</v>
      </c>
      <c r="I480" s="143"/>
      <c r="J480" s="143"/>
      <c r="K480" s="147" t="str">
        <f t="shared" ca="1" si="57"/>
        <v>EXPIRE</v>
      </c>
      <c r="L480" s="143"/>
      <c r="M480" s="143"/>
      <c r="N480" s="147" t="str">
        <f t="shared" ca="1" si="58"/>
        <v>EXPIRE</v>
      </c>
      <c r="O480" s="143"/>
      <c r="P480" s="143"/>
      <c r="Q480" s="147" t="str">
        <f t="shared" ca="1" si="59"/>
        <v>EXPIRE</v>
      </c>
      <c r="R480" s="143"/>
      <c r="S480" s="143"/>
      <c r="T480" s="147" t="str">
        <f t="shared" ca="1" si="60"/>
        <v>EXPIRE</v>
      </c>
      <c r="U480" s="119"/>
      <c r="V480" s="3"/>
      <c r="W480" s="147" t="str">
        <f t="shared" ca="1" si="61"/>
        <v>EXPIRE</v>
      </c>
      <c r="X480" s="96"/>
      <c r="Y480" s="3"/>
      <c r="Z480" s="147" t="str">
        <f t="shared" ca="1" si="62"/>
        <v>EXPIRE</v>
      </c>
      <c r="AA480" s="96"/>
      <c r="AB480" s="3"/>
      <c r="AC480" s="147" t="str">
        <f t="shared" ca="1" si="63"/>
        <v>EXPIRE</v>
      </c>
    </row>
    <row r="481" spans="1:29">
      <c r="A481" s="160">
        <v>504</v>
      </c>
      <c r="B481" s="186"/>
      <c r="C481" s="187"/>
      <c r="D481" s="142"/>
      <c r="E481" s="143"/>
      <c r="F481" s="142">
        <v>43371</v>
      </c>
      <c r="G481" s="142">
        <v>43735.000671488917</v>
      </c>
      <c r="H481" s="147" t="str">
        <f t="shared" ca="1" si="56"/>
        <v>VALIDE</v>
      </c>
      <c r="I481" s="143"/>
      <c r="J481" s="143"/>
      <c r="K481" s="147" t="str">
        <f t="shared" ca="1" si="57"/>
        <v>EXPIRE</v>
      </c>
      <c r="L481" s="143"/>
      <c r="M481" s="143"/>
      <c r="N481" s="147" t="str">
        <f t="shared" ca="1" si="58"/>
        <v>EXPIRE</v>
      </c>
      <c r="O481" s="143"/>
      <c r="P481" s="143"/>
      <c r="Q481" s="147" t="str">
        <f t="shared" ca="1" si="59"/>
        <v>EXPIRE</v>
      </c>
      <c r="R481" s="143"/>
      <c r="S481" s="143"/>
      <c r="T481" s="147" t="str">
        <f t="shared" ca="1" si="60"/>
        <v>EXPIRE</v>
      </c>
      <c r="U481" s="119"/>
      <c r="V481" s="3"/>
      <c r="W481" s="147" t="str">
        <f t="shared" ca="1" si="61"/>
        <v>EXPIRE</v>
      </c>
      <c r="X481" s="96"/>
      <c r="Y481" s="3"/>
      <c r="Z481" s="147" t="str">
        <f t="shared" ca="1" si="62"/>
        <v>EXPIRE</v>
      </c>
      <c r="AA481" s="96"/>
      <c r="AB481" s="3"/>
      <c r="AC481" s="147" t="str">
        <f t="shared" ca="1" si="63"/>
        <v>EXPIRE</v>
      </c>
    </row>
    <row r="482" spans="1:29">
      <c r="A482" s="160">
        <v>505</v>
      </c>
      <c r="B482" s="186"/>
      <c r="C482" s="187"/>
      <c r="D482" s="142"/>
      <c r="E482" s="143"/>
      <c r="F482" s="142">
        <v>43371</v>
      </c>
      <c r="G482" s="142">
        <v>43735.000672703187</v>
      </c>
      <c r="H482" s="147" t="str">
        <f t="shared" ca="1" si="56"/>
        <v>VALIDE</v>
      </c>
      <c r="I482" s="143"/>
      <c r="J482" s="143"/>
      <c r="K482" s="147" t="str">
        <f t="shared" ca="1" si="57"/>
        <v>EXPIRE</v>
      </c>
      <c r="L482" s="143"/>
      <c r="M482" s="143"/>
      <c r="N482" s="147" t="str">
        <f t="shared" ca="1" si="58"/>
        <v>EXPIRE</v>
      </c>
      <c r="O482" s="143"/>
      <c r="P482" s="143"/>
      <c r="Q482" s="147" t="str">
        <f t="shared" ca="1" si="59"/>
        <v>EXPIRE</v>
      </c>
      <c r="R482" s="143"/>
      <c r="S482" s="143"/>
      <c r="T482" s="147" t="str">
        <f t="shared" ca="1" si="60"/>
        <v>EXPIRE</v>
      </c>
      <c r="U482" s="119"/>
      <c r="V482" s="3"/>
      <c r="W482" s="147" t="str">
        <f t="shared" ca="1" si="61"/>
        <v>EXPIRE</v>
      </c>
      <c r="X482" s="96"/>
      <c r="Y482" s="3"/>
      <c r="Z482" s="147" t="str">
        <f t="shared" ca="1" si="62"/>
        <v>EXPIRE</v>
      </c>
      <c r="AA482" s="96"/>
      <c r="AB482" s="3"/>
      <c r="AC482" s="147" t="str">
        <f t="shared" ca="1" si="63"/>
        <v>EXPIRE</v>
      </c>
    </row>
    <row r="483" spans="1:29">
      <c r="A483" s="160">
        <v>506</v>
      </c>
      <c r="B483" s="186"/>
      <c r="C483" s="187"/>
      <c r="D483" s="142"/>
      <c r="E483" s="143"/>
      <c r="F483" s="142">
        <v>43371</v>
      </c>
      <c r="G483" s="142">
        <v>43735.00067391745</v>
      </c>
      <c r="H483" s="147" t="str">
        <f t="shared" ca="1" si="56"/>
        <v>VALIDE</v>
      </c>
      <c r="I483" s="143"/>
      <c r="J483" s="143"/>
      <c r="K483" s="147" t="str">
        <f t="shared" ca="1" si="57"/>
        <v>EXPIRE</v>
      </c>
      <c r="L483" s="143"/>
      <c r="M483" s="143"/>
      <c r="N483" s="147" t="str">
        <f t="shared" ca="1" si="58"/>
        <v>EXPIRE</v>
      </c>
      <c r="O483" s="143"/>
      <c r="P483" s="143"/>
      <c r="Q483" s="147" t="str">
        <f t="shared" ca="1" si="59"/>
        <v>EXPIRE</v>
      </c>
      <c r="R483" s="143"/>
      <c r="S483" s="143"/>
      <c r="T483" s="147" t="str">
        <f t="shared" ca="1" si="60"/>
        <v>EXPIRE</v>
      </c>
      <c r="U483" s="119"/>
      <c r="V483" s="3"/>
      <c r="W483" s="147" t="str">
        <f t="shared" ca="1" si="61"/>
        <v>EXPIRE</v>
      </c>
      <c r="X483" s="96"/>
      <c r="Y483" s="3"/>
      <c r="Z483" s="147" t="str">
        <f t="shared" ca="1" si="62"/>
        <v>EXPIRE</v>
      </c>
      <c r="AA483" s="96"/>
      <c r="AB483" s="3"/>
      <c r="AC483" s="147" t="str">
        <f t="shared" ca="1" si="63"/>
        <v>EXPIRE</v>
      </c>
    </row>
    <row r="484" spans="1:29">
      <c r="A484" s="160">
        <v>507</v>
      </c>
      <c r="B484" s="186"/>
      <c r="C484" s="187"/>
      <c r="D484" s="142"/>
      <c r="E484" s="143"/>
      <c r="F484" s="142">
        <v>43371</v>
      </c>
      <c r="G484" s="142">
        <v>43735.00067513172</v>
      </c>
      <c r="H484" s="147" t="str">
        <f t="shared" ca="1" si="56"/>
        <v>VALIDE</v>
      </c>
      <c r="I484" s="143"/>
      <c r="J484" s="143"/>
      <c r="K484" s="147" t="str">
        <f t="shared" ca="1" si="57"/>
        <v>EXPIRE</v>
      </c>
      <c r="L484" s="143"/>
      <c r="M484" s="143"/>
      <c r="N484" s="147" t="str">
        <f t="shared" ca="1" si="58"/>
        <v>EXPIRE</v>
      </c>
      <c r="O484" s="143"/>
      <c r="P484" s="143"/>
      <c r="Q484" s="147" t="str">
        <f t="shared" ca="1" si="59"/>
        <v>EXPIRE</v>
      </c>
      <c r="R484" s="143"/>
      <c r="S484" s="143"/>
      <c r="T484" s="147" t="str">
        <f t="shared" ca="1" si="60"/>
        <v>EXPIRE</v>
      </c>
      <c r="U484" s="119"/>
      <c r="V484" s="3"/>
      <c r="W484" s="147" t="str">
        <f t="shared" ca="1" si="61"/>
        <v>EXPIRE</v>
      </c>
      <c r="X484" s="96"/>
      <c r="Y484" s="3"/>
      <c r="Z484" s="147" t="str">
        <f t="shared" ca="1" si="62"/>
        <v>EXPIRE</v>
      </c>
      <c r="AA484" s="96"/>
      <c r="AB484" s="3"/>
      <c r="AC484" s="147" t="str">
        <f t="shared" ca="1" si="63"/>
        <v>EXPIRE</v>
      </c>
    </row>
    <row r="485" spans="1:29">
      <c r="A485" s="160">
        <v>508</v>
      </c>
      <c r="B485" s="186"/>
      <c r="C485" s="187"/>
      <c r="D485" s="142"/>
      <c r="E485" s="143"/>
      <c r="F485" s="142">
        <v>43371</v>
      </c>
      <c r="G485" s="142">
        <v>43735.000676345982</v>
      </c>
      <c r="H485" s="147" t="str">
        <f t="shared" ca="1" si="56"/>
        <v>VALIDE</v>
      </c>
      <c r="I485" s="143"/>
      <c r="J485" s="143"/>
      <c r="K485" s="147" t="str">
        <f t="shared" ca="1" si="57"/>
        <v>EXPIRE</v>
      </c>
      <c r="L485" s="143"/>
      <c r="M485" s="143"/>
      <c r="N485" s="147" t="str">
        <f t="shared" ca="1" si="58"/>
        <v>EXPIRE</v>
      </c>
      <c r="O485" s="143"/>
      <c r="P485" s="143"/>
      <c r="Q485" s="147" t="str">
        <f t="shared" ca="1" si="59"/>
        <v>EXPIRE</v>
      </c>
      <c r="R485" s="143"/>
      <c r="S485" s="143"/>
      <c r="T485" s="147" t="str">
        <f t="shared" ca="1" si="60"/>
        <v>EXPIRE</v>
      </c>
      <c r="U485" s="119"/>
      <c r="V485" s="3"/>
      <c r="W485" s="147" t="str">
        <f t="shared" ca="1" si="61"/>
        <v>EXPIRE</v>
      </c>
      <c r="X485" s="96"/>
      <c r="Y485" s="3"/>
      <c r="Z485" s="147" t="str">
        <f t="shared" ca="1" si="62"/>
        <v>EXPIRE</v>
      </c>
      <c r="AA485" s="96"/>
      <c r="AB485" s="3"/>
      <c r="AC485" s="147" t="str">
        <f t="shared" ca="1" si="63"/>
        <v>EXPIRE</v>
      </c>
    </row>
    <row r="486" spans="1:29">
      <c r="A486" s="160">
        <v>509</v>
      </c>
      <c r="B486" s="186"/>
      <c r="C486" s="187"/>
      <c r="D486" s="142"/>
      <c r="E486" s="143"/>
      <c r="F486" s="142">
        <v>43371</v>
      </c>
      <c r="G486" s="142">
        <v>43735.000677560252</v>
      </c>
      <c r="H486" s="147" t="str">
        <f t="shared" ca="1" si="56"/>
        <v>VALIDE</v>
      </c>
      <c r="I486" s="143"/>
      <c r="J486" s="143"/>
      <c r="K486" s="147" t="str">
        <f t="shared" ca="1" si="57"/>
        <v>EXPIRE</v>
      </c>
      <c r="L486" s="143"/>
      <c r="M486" s="143"/>
      <c r="N486" s="147" t="str">
        <f t="shared" ca="1" si="58"/>
        <v>EXPIRE</v>
      </c>
      <c r="O486" s="143"/>
      <c r="P486" s="143"/>
      <c r="Q486" s="147" t="str">
        <f t="shared" ca="1" si="59"/>
        <v>EXPIRE</v>
      </c>
      <c r="R486" s="143"/>
      <c r="S486" s="143"/>
      <c r="T486" s="147" t="str">
        <f t="shared" ca="1" si="60"/>
        <v>EXPIRE</v>
      </c>
      <c r="U486" s="119"/>
      <c r="V486" s="3"/>
      <c r="W486" s="147" t="str">
        <f t="shared" ca="1" si="61"/>
        <v>EXPIRE</v>
      </c>
      <c r="X486" s="96"/>
      <c r="Y486" s="3"/>
      <c r="Z486" s="147" t="str">
        <f t="shared" ca="1" si="62"/>
        <v>EXPIRE</v>
      </c>
      <c r="AA486" s="96"/>
      <c r="AB486" s="3"/>
      <c r="AC486" s="147" t="str">
        <f t="shared" ca="1" si="63"/>
        <v>EXPIRE</v>
      </c>
    </row>
    <row r="487" spans="1:29">
      <c r="A487" s="160">
        <v>510</v>
      </c>
      <c r="B487" s="186"/>
      <c r="C487" s="187"/>
      <c r="D487" s="142"/>
      <c r="E487" s="143"/>
      <c r="F487" s="142">
        <v>43371</v>
      </c>
      <c r="G487" s="142">
        <v>43735.000678774515</v>
      </c>
      <c r="H487" s="147" t="str">
        <f t="shared" ca="1" si="56"/>
        <v>VALIDE</v>
      </c>
      <c r="I487" s="143"/>
      <c r="J487" s="143"/>
      <c r="K487" s="147" t="str">
        <f t="shared" ca="1" si="57"/>
        <v>EXPIRE</v>
      </c>
      <c r="L487" s="143"/>
      <c r="M487" s="143"/>
      <c r="N487" s="147" t="str">
        <f t="shared" ca="1" si="58"/>
        <v>EXPIRE</v>
      </c>
      <c r="O487" s="143"/>
      <c r="P487" s="143"/>
      <c r="Q487" s="147" t="str">
        <f t="shared" ca="1" si="59"/>
        <v>EXPIRE</v>
      </c>
      <c r="R487" s="143"/>
      <c r="S487" s="143"/>
      <c r="T487" s="147" t="str">
        <f t="shared" ca="1" si="60"/>
        <v>EXPIRE</v>
      </c>
      <c r="U487" s="119"/>
      <c r="V487" s="3"/>
      <c r="W487" s="147" t="str">
        <f t="shared" ca="1" si="61"/>
        <v>EXPIRE</v>
      </c>
      <c r="X487" s="96"/>
      <c r="Y487" s="3"/>
      <c r="Z487" s="147" t="str">
        <f t="shared" ca="1" si="62"/>
        <v>EXPIRE</v>
      </c>
      <c r="AA487" s="96"/>
      <c r="AB487" s="3"/>
      <c r="AC487" s="147" t="str">
        <f t="shared" ca="1" si="63"/>
        <v>EXPIRE</v>
      </c>
    </row>
    <row r="488" spans="1:29">
      <c r="A488" s="160">
        <v>511</v>
      </c>
      <c r="B488" s="186"/>
      <c r="C488" s="187"/>
      <c r="D488" s="142"/>
      <c r="E488" s="143"/>
      <c r="F488" s="142">
        <v>43375</v>
      </c>
      <c r="G488" s="142">
        <v>43739.000679988778</v>
      </c>
      <c r="H488" s="147" t="str">
        <f t="shared" ca="1" si="56"/>
        <v>VALIDE</v>
      </c>
      <c r="I488" s="143"/>
      <c r="J488" s="143"/>
      <c r="K488" s="147" t="str">
        <f t="shared" ca="1" si="57"/>
        <v>EXPIRE</v>
      </c>
      <c r="L488" s="143"/>
      <c r="M488" s="143"/>
      <c r="N488" s="147" t="str">
        <f t="shared" ca="1" si="58"/>
        <v>EXPIRE</v>
      </c>
      <c r="O488" s="143"/>
      <c r="P488" s="143"/>
      <c r="Q488" s="147" t="str">
        <f t="shared" ca="1" si="59"/>
        <v>EXPIRE</v>
      </c>
      <c r="R488" s="143"/>
      <c r="S488" s="143"/>
      <c r="T488" s="147" t="str">
        <f t="shared" ca="1" si="60"/>
        <v>EXPIRE</v>
      </c>
      <c r="U488" s="119"/>
      <c r="V488" s="3"/>
      <c r="W488" s="147" t="str">
        <f t="shared" ca="1" si="61"/>
        <v>EXPIRE</v>
      </c>
      <c r="X488" s="96"/>
      <c r="Y488" s="3"/>
      <c r="Z488" s="147" t="str">
        <f t="shared" ca="1" si="62"/>
        <v>EXPIRE</v>
      </c>
      <c r="AA488" s="96"/>
      <c r="AB488" s="3"/>
      <c r="AC488" s="147" t="str">
        <f t="shared" ca="1" si="63"/>
        <v>EXPIRE</v>
      </c>
    </row>
    <row r="489" spans="1:29">
      <c r="A489" s="160">
        <v>512</v>
      </c>
      <c r="B489" s="186"/>
      <c r="C489" s="187"/>
      <c r="D489" s="142"/>
      <c r="E489" s="143"/>
      <c r="F489" s="142">
        <v>43374</v>
      </c>
      <c r="G489" s="142">
        <v>43738.000681203048</v>
      </c>
      <c r="H489" s="147" t="str">
        <f t="shared" ca="1" si="56"/>
        <v>VALIDE</v>
      </c>
      <c r="I489" s="143"/>
      <c r="J489" s="143"/>
      <c r="K489" s="147" t="str">
        <f t="shared" ca="1" si="57"/>
        <v>EXPIRE</v>
      </c>
      <c r="L489" s="143"/>
      <c r="M489" s="143"/>
      <c r="N489" s="147" t="str">
        <f t="shared" ca="1" si="58"/>
        <v>EXPIRE</v>
      </c>
      <c r="O489" s="143"/>
      <c r="P489" s="143"/>
      <c r="Q489" s="147" t="str">
        <f t="shared" ca="1" si="59"/>
        <v>EXPIRE</v>
      </c>
      <c r="R489" s="143"/>
      <c r="S489" s="143"/>
      <c r="T489" s="147" t="str">
        <f t="shared" ca="1" si="60"/>
        <v>EXPIRE</v>
      </c>
      <c r="U489" s="119"/>
      <c r="V489" s="3"/>
      <c r="W489" s="147" t="str">
        <f t="shared" ca="1" si="61"/>
        <v>EXPIRE</v>
      </c>
      <c r="X489" s="96"/>
      <c r="Y489" s="3"/>
      <c r="Z489" s="147" t="str">
        <f t="shared" ca="1" si="62"/>
        <v>EXPIRE</v>
      </c>
      <c r="AA489" s="96"/>
      <c r="AB489" s="3"/>
      <c r="AC489" s="147" t="str">
        <f t="shared" ca="1" si="63"/>
        <v>EXPIRE</v>
      </c>
    </row>
    <row r="490" spans="1:29">
      <c r="A490" s="160">
        <v>513</v>
      </c>
      <c r="B490" s="186"/>
      <c r="C490" s="187"/>
      <c r="D490" s="142"/>
      <c r="E490" s="143"/>
      <c r="F490" s="142">
        <v>43374</v>
      </c>
      <c r="G490" s="142">
        <v>43738.000682417311</v>
      </c>
      <c r="H490" s="147" t="str">
        <f t="shared" ca="1" si="56"/>
        <v>VALIDE</v>
      </c>
      <c r="I490" s="143"/>
      <c r="J490" s="143"/>
      <c r="K490" s="147" t="str">
        <f t="shared" ca="1" si="57"/>
        <v>EXPIRE</v>
      </c>
      <c r="L490" s="143"/>
      <c r="M490" s="143"/>
      <c r="N490" s="147" t="str">
        <f t="shared" ca="1" si="58"/>
        <v>EXPIRE</v>
      </c>
      <c r="O490" s="143"/>
      <c r="P490" s="143"/>
      <c r="Q490" s="147" t="str">
        <f t="shared" ca="1" si="59"/>
        <v>EXPIRE</v>
      </c>
      <c r="R490" s="143"/>
      <c r="S490" s="143"/>
      <c r="T490" s="147" t="str">
        <f t="shared" ca="1" si="60"/>
        <v>EXPIRE</v>
      </c>
      <c r="U490" s="119"/>
      <c r="V490" s="3"/>
      <c r="W490" s="147" t="str">
        <f t="shared" ca="1" si="61"/>
        <v>EXPIRE</v>
      </c>
      <c r="X490" s="96"/>
      <c r="Y490" s="3"/>
      <c r="Z490" s="147" t="str">
        <f t="shared" ca="1" si="62"/>
        <v>EXPIRE</v>
      </c>
      <c r="AA490" s="96"/>
      <c r="AB490" s="3"/>
      <c r="AC490" s="147" t="str">
        <f t="shared" ca="1" si="63"/>
        <v>EXPIRE</v>
      </c>
    </row>
    <row r="491" spans="1:29">
      <c r="A491" s="160">
        <v>514</v>
      </c>
      <c r="B491" s="186"/>
      <c r="C491" s="187"/>
      <c r="D491" s="142"/>
      <c r="E491" s="143"/>
      <c r="F491" s="142">
        <v>43376</v>
      </c>
      <c r="G491" s="142">
        <v>43740.000683631581</v>
      </c>
      <c r="H491" s="147" t="str">
        <f t="shared" ca="1" si="56"/>
        <v>VALIDE</v>
      </c>
      <c r="I491" s="143"/>
      <c r="J491" s="143"/>
      <c r="K491" s="147" t="str">
        <f t="shared" ca="1" si="57"/>
        <v>EXPIRE</v>
      </c>
      <c r="L491" s="143"/>
      <c r="M491" s="143"/>
      <c r="N491" s="147" t="str">
        <f t="shared" ca="1" si="58"/>
        <v>EXPIRE</v>
      </c>
      <c r="O491" s="143"/>
      <c r="P491" s="143"/>
      <c r="Q491" s="147" t="str">
        <f t="shared" ca="1" si="59"/>
        <v>EXPIRE</v>
      </c>
      <c r="R491" s="143"/>
      <c r="S491" s="143"/>
      <c r="T491" s="147" t="str">
        <f t="shared" ca="1" si="60"/>
        <v>EXPIRE</v>
      </c>
      <c r="U491" s="119"/>
      <c r="V491" s="3"/>
      <c r="W491" s="147" t="str">
        <f t="shared" ca="1" si="61"/>
        <v>EXPIRE</v>
      </c>
      <c r="X491" s="96"/>
      <c r="Y491" s="3"/>
      <c r="Z491" s="147" t="str">
        <f t="shared" ca="1" si="62"/>
        <v>EXPIRE</v>
      </c>
      <c r="AA491" s="96"/>
      <c r="AB491" s="3"/>
      <c r="AC491" s="147" t="str">
        <f t="shared" ca="1" si="63"/>
        <v>EXPIRE</v>
      </c>
    </row>
    <row r="492" spans="1:29">
      <c r="A492" s="160">
        <v>515</v>
      </c>
      <c r="B492" s="186"/>
      <c r="C492" s="187"/>
      <c r="D492" s="142"/>
      <c r="E492" s="143"/>
      <c r="F492" s="142">
        <v>43374</v>
      </c>
      <c r="G492" s="142">
        <v>43738.000684845843</v>
      </c>
      <c r="H492" s="147" t="str">
        <f t="shared" ca="1" si="56"/>
        <v>VALIDE</v>
      </c>
      <c r="I492" s="143"/>
      <c r="J492" s="143"/>
      <c r="K492" s="147" t="str">
        <f t="shared" ca="1" si="57"/>
        <v>EXPIRE</v>
      </c>
      <c r="L492" s="143"/>
      <c r="M492" s="143"/>
      <c r="N492" s="147" t="str">
        <f t="shared" ca="1" si="58"/>
        <v>EXPIRE</v>
      </c>
      <c r="O492" s="143"/>
      <c r="P492" s="143"/>
      <c r="Q492" s="147" t="str">
        <f t="shared" ca="1" si="59"/>
        <v>EXPIRE</v>
      </c>
      <c r="R492" s="143"/>
      <c r="S492" s="143"/>
      <c r="T492" s="147" t="str">
        <f t="shared" ca="1" si="60"/>
        <v>EXPIRE</v>
      </c>
      <c r="U492" s="119"/>
      <c r="V492" s="3"/>
      <c r="W492" s="147" t="str">
        <f t="shared" ca="1" si="61"/>
        <v>EXPIRE</v>
      </c>
      <c r="X492" s="96"/>
      <c r="Y492" s="3"/>
      <c r="Z492" s="147" t="str">
        <f t="shared" ca="1" si="62"/>
        <v>EXPIRE</v>
      </c>
      <c r="AA492" s="96"/>
      <c r="AB492" s="3"/>
      <c r="AC492" s="147" t="str">
        <f t="shared" ca="1" si="63"/>
        <v>EXPIRE</v>
      </c>
    </row>
    <row r="493" spans="1:29">
      <c r="A493" s="160">
        <v>516</v>
      </c>
      <c r="B493" s="186"/>
      <c r="C493" s="187"/>
      <c r="D493" s="142"/>
      <c r="E493" s="143"/>
      <c r="F493" s="142">
        <v>43503</v>
      </c>
      <c r="G493" s="142">
        <v>43867.000686060106</v>
      </c>
      <c r="H493" s="147" t="str">
        <f t="shared" ca="1" si="56"/>
        <v>VALIDE</v>
      </c>
      <c r="I493" s="143"/>
      <c r="J493" s="143"/>
      <c r="K493" s="147" t="str">
        <f t="shared" ca="1" si="57"/>
        <v>EXPIRE</v>
      </c>
      <c r="L493" s="143"/>
      <c r="M493" s="143"/>
      <c r="N493" s="147" t="str">
        <f t="shared" ca="1" si="58"/>
        <v>EXPIRE</v>
      </c>
      <c r="O493" s="143"/>
      <c r="P493" s="143"/>
      <c r="Q493" s="147" t="str">
        <f t="shared" ca="1" si="59"/>
        <v>EXPIRE</v>
      </c>
      <c r="R493" s="143"/>
      <c r="S493" s="143"/>
      <c r="T493" s="147" t="str">
        <f t="shared" ca="1" si="60"/>
        <v>EXPIRE</v>
      </c>
      <c r="U493" s="119"/>
      <c r="V493" s="3"/>
      <c r="W493" s="147" t="str">
        <f t="shared" ca="1" si="61"/>
        <v>EXPIRE</v>
      </c>
      <c r="X493" s="96"/>
      <c r="Y493" s="3"/>
      <c r="Z493" s="147" t="str">
        <f t="shared" ca="1" si="62"/>
        <v>EXPIRE</v>
      </c>
      <c r="AA493" s="96"/>
      <c r="AB493" s="3"/>
      <c r="AC493" s="147" t="str">
        <f t="shared" ca="1" si="63"/>
        <v>EXPIRE</v>
      </c>
    </row>
    <row r="494" spans="1:29">
      <c r="A494" s="160">
        <v>517</v>
      </c>
      <c r="B494" s="186"/>
      <c r="C494" s="187"/>
      <c r="D494" s="142"/>
      <c r="E494" s="143"/>
      <c r="F494" s="142">
        <v>43374</v>
      </c>
      <c r="G494" s="142">
        <v>43738.000687274376</v>
      </c>
      <c r="H494" s="147" t="str">
        <f t="shared" ca="1" si="56"/>
        <v>VALIDE</v>
      </c>
      <c r="I494" s="143"/>
      <c r="J494" s="143"/>
      <c r="K494" s="147" t="str">
        <f t="shared" ca="1" si="57"/>
        <v>EXPIRE</v>
      </c>
      <c r="L494" s="143"/>
      <c r="M494" s="143"/>
      <c r="N494" s="147" t="str">
        <f t="shared" ca="1" si="58"/>
        <v>EXPIRE</v>
      </c>
      <c r="O494" s="143"/>
      <c r="P494" s="143"/>
      <c r="Q494" s="147" t="str">
        <f t="shared" ca="1" si="59"/>
        <v>EXPIRE</v>
      </c>
      <c r="R494" s="143"/>
      <c r="S494" s="143"/>
      <c r="T494" s="147" t="str">
        <f t="shared" ca="1" si="60"/>
        <v>EXPIRE</v>
      </c>
      <c r="U494" s="119"/>
      <c r="V494" s="3"/>
      <c r="W494" s="147" t="str">
        <f t="shared" ca="1" si="61"/>
        <v>EXPIRE</v>
      </c>
      <c r="X494" s="96"/>
      <c r="Y494" s="3"/>
      <c r="Z494" s="147" t="str">
        <f t="shared" ca="1" si="62"/>
        <v>EXPIRE</v>
      </c>
      <c r="AA494" s="96"/>
      <c r="AB494" s="3"/>
      <c r="AC494" s="147" t="str">
        <f t="shared" ca="1" si="63"/>
        <v>EXPIRE</v>
      </c>
    </row>
    <row r="495" spans="1:29">
      <c r="A495" s="160">
        <v>518</v>
      </c>
      <c r="B495" s="186"/>
      <c r="C495" s="187"/>
      <c r="D495" s="142"/>
      <c r="E495" s="143"/>
      <c r="F495" s="142">
        <v>43374</v>
      </c>
      <c r="G495" s="142">
        <v>43738.000688488639</v>
      </c>
      <c r="H495" s="147" t="str">
        <f t="shared" ca="1" si="56"/>
        <v>VALIDE</v>
      </c>
      <c r="I495" s="143"/>
      <c r="J495" s="143"/>
      <c r="K495" s="147" t="str">
        <f t="shared" ca="1" si="57"/>
        <v>EXPIRE</v>
      </c>
      <c r="L495" s="143"/>
      <c r="M495" s="143"/>
      <c r="N495" s="147" t="str">
        <f t="shared" ca="1" si="58"/>
        <v>EXPIRE</v>
      </c>
      <c r="O495" s="143"/>
      <c r="P495" s="143"/>
      <c r="Q495" s="147" t="str">
        <f t="shared" ca="1" si="59"/>
        <v>EXPIRE</v>
      </c>
      <c r="R495" s="143"/>
      <c r="S495" s="143"/>
      <c r="T495" s="147" t="str">
        <f t="shared" ca="1" si="60"/>
        <v>EXPIRE</v>
      </c>
      <c r="U495" s="119"/>
      <c r="V495" s="3"/>
      <c r="W495" s="147" t="str">
        <f t="shared" ca="1" si="61"/>
        <v>EXPIRE</v>
      </c>
      <c r="X495" s="96"/>
      <c r="Y495" s="3"/>
      <c r="Z495" s="147" t="str">
        <f t="shared" ca="1" si="62"/>
        <v>EXPIRE</v>
      </c>
      <c r="AA495" s="96"/>
      <c r="AB495" s="3"/>
      <c r="AC495" s="147" t="str">
        <f t="shared" ca="1" si="63"/>
        <v>EXPIRE</v>
      </c>
    </row>
    <row r="496" spans="1:29">
      <c r="A496" s="160">
        <v>519</v>
      </c>
      <c r="B496" s="186"/>
      <c r="C496" s="187"/>
      <c r="D496" s="142"/>
      <c r="E496" s="143"/>
      <c r="F496" s="142">
        <v>43374</v>
      </c>
      <c r="G496" s="142">
        <v>43738.000689702909</v>
      </c>
      <c r="H496" s="147" t="str">
        <f t="shared" ca="1" si="56"/>
        <v>VALIDE</v>
      </c>
      <c r="I496" s="143"/>
      <c r="J496" s="143"/>
      <c r="K496" s="147" t="str">
        <f t="shared" ca="1" si="57"/>
        <v>EXPIRE</v>
      </c>
      <c r="L496" s="143"/>
      <c r="M496" s="143"/>
      <c r="N496" s="147" t="str">
        <f t="shared" ca="1" si="58"/>
        <v>EXPIRE</v>
      </c>
      <c r="O496" s="143"/>
      <c r="P496" s="143"/>
      <c r="Q496" s="147" t="str">
        <f t="shared" ca="1" si="59"/>
        <v>EXPIRE</v>
      </c>
      <c r="R496" s="143"/>
      <c r="S496" s="143"/>
      <c r="T496" s="147" t="str">
        <f t="shared" ca="1" si="60"/>
        <v>EXPIRE</v>
      </c>
      <c r="U496" s="119"/>
      <c r="V496" s="3"/>
      <c r="W496" s="147" t="str">
        <f t="shared" ca="1" si="61"/>
        <v>EXPIRE</v>
      </c>
      <c r="X496" s="96"/>
      <c r="Y496" s="3"/>
      <c r="Z496" s="147" t="str">
        <f t="shared" ca="1" si="62"/>
        <v>EXPIRE</v>
      </c>
      <c r="AA496" s="96"/>
      <c r="AB496" s="3"/>
      <c r="AC496" s="147" t="str">
        <f t="shared" ca="1" si="63"/>
        <v>EXPIRE</v>
      </c>
    </row>
    <row r="497" spans="1:29">
      <c r="A497" s="160">
        <v>520</v>
      </c>
      <c r="B497" s="186"/>
      <c r="C497" s="187"/>
      <c r="D497" s="142"/>
      <c r="E497" s="143"/>
      <c r="F497" s="142">
        <v>43374</v>
      </c>
      <c r="G497" s="142">
        <v>43738.000690917172</v>
      </c>
      <c r="H497" s="147" t="str">
        <f t="shared" ca="1" si="56"/>
        <v>VALIDE</v>
      </c>
      <c r="I497" s="143"/>
      <c r="J497" s="143"/>
      <c r="K497" s="147" t="str">
        <f t="shared" ca="1" si="57"/>
        <v>EXPIRE</v>
      </c>
      <c r="L497" s="143"/>
      <c r="M497" s="143"/>
      <c r="N497" s="147" t="str">
        <f t="shared" ca="1" si="58"/>
        <v>EXPIRE</v>
      </c>
      <c r="O497" s="143"/>
      <c r="P497" s="143"/>
      <c r="Q497" s="147" t="str">
        <f t="shared" ca="1" si="59"/>
        <v>EXPIRE</v>
      </c>
      <c r="R497" s="143"/>
      <c r="S497" s="143"/>
      <c r="T497" s="147" t="str">
        <f t="shared" ca="1" si="60"/>
        <v>EXPIRE</v>
      </c>
      <c r="U497" s="119"/>
      <c r="V497" s="3"/>
      <c r="W497" s="147" t="str">
        <f t="shared" ca="1" si="61"/>
        <v>EXPIRE</v>
      </c>
      <c r="X497" s="96"/>
      <c r="Y497" s="3"/>
      <c r="Z497" s="147" t="str">
        <f t="shared" ca="1" si="62"/>
        <v>EXPIRE</v>
      </c>
      <c r="AA497" s="96"/>
      <c r="AB497" s="3"/>
      <c r="AC497" s="147" t="str">
        <f t="shared" ca="1" si="63"/>
        <v>EXPIRE</v>
      </c>
    </row>
    <row r="498" spans="1:29">
      <c r="A498" s="160">
        <v>521</v>
      </c>
      <c r="B498" s="186"/>
      <c r="C498" s="187"/>
      <c r="D498" s="142"/>
      <c r="E498" s="143"/>
      <c r="F498" s="142">
        <v>43374</v>
      </c>
      <c r="G498" s="142">
        <v>43738.000692131434</v>
      </c>
      <c r="H498" s="147" t="str">
        <f t="shared" ca="1" si="56"/>
        <v>VALIDE</v>
      </c>
      <c r="I498" s="143"/>
      <c r="J498" s="143"/>
      <c r="K498" s="147" t="str">
        <f t="shared" ca="1" si="57"/>
        <v>EXPIRE</v>
      </c>
      <c r="L498" s="143"/>
      <c r="M498" s="143"/>
      <c r="N498" s="147" t="str">
        <f t="shared" ca="1" si="58"/>
        <v>EXPIRE</v>
      </c>
      <c r="O498" s="143"/>
      <c r="P498" s="143"/>
      <c r="Q498" s="147" t="str">
        <f t="shared" ca="1" si="59"/>
        <v>EXPIRE</v>
      </c>
      <c r="R498" s="143"/>
      <c r="S498" s="143"/>
      <c r="T498" s="147" t="str">
        <f t="shared" ca="1" si="60"/>
        <v>EXPIRE</v>
      </c>
      <c r="U498" s="119"/>
      <c r="V498" s="3"/>
      <c r="W498" s="147" t="str">
        <f t="shared" ca="1" si="61"/>
        <v>EXPIRE</v>
      </c>
      <c r="X498" s="96"/>
      <c r="Y498" s="3"/>
      <c r="Z498" s="147" t="str">
        <f t="shared" ca="1" si="62"/>
        <v>EXPIRE</v>
      </c>
      <c r="AA498" s="96"/>
      <c r="AB498" s="3"/>
      <c r="AC498" s="147" t="str">
        <f t="shared" ca="1" si="63"/>
        <v>EXPIRE</v>
      </c>
    </row>
    <row r="499" spans="1:29">
      <c r="A499" s="160">
        <v>522</v>
      </c>
      <c r="B499" s="186"/>
      <c r="C499" s="187"/>
      <c r="D499" s="142"/>
      <c r="E499" s="143"/>
      <c r="F499" s="142">
        <v>43374</v>
      </c>
      <c r="G499" s="142">
        <v>43738.000693345704</v>
      </c>
      <c r="H499" s="147" t="str">
        <f t="shared" ca="1" si="56"/>
        <v>VALIDE</v>
      </c>
      <c r="I499" s="143"/>
      <c r="J499" s="143"/>
      <c r="K499" s="147" t="str">
        <f t="shared" ca="1" si="57"/>
        <v>EXPIRE</v>
      </c>
      <c r="L499" s="143"/>
      <c r="M499" s="143"/>
      <c r="N499" s="147" t="str">
        <f t="shared" ca="1" si="58"/>
        <v>EXPIRE</v>
      </c>
      <c r="O499" s="143"/>
      <c r="P499" s="143"/>
      <c r="Q499" s="147" t="str">
        <f t="shared" ca="1" si="59"/>
        <v>EXPIRE</v>
      </c>
      <c r="R499" s="143"/>
      <c r="S499" s="143"/>
      <c r="T499" s="147" t="str">
        <f t="shared" ca="1" si="60"/>
        <v>EXPIRE</v>
      </c>
      <c r="U499" s="119"/>
      <c r="V499" s="3"/>
      <c r="W499" s="147" t="str">
        <f t="shared" ca="1" si="61"/>
        <v>EXPIRE</v>
      </c>
      <c r="X499" s="96"/>
      <c r="Y499" s="3"/>
      <c r="Z499" s="147" t="str">
        <f t="shared" ca="1" si="62"/>
        <v>EXPIRE</v>
      </c>
      <c r="AA499" s="96"/>
      <c r="AB499" s="3"/>
      <c r="AC499" s="147" t="str">
        <f t="shared" ca="1" si="63"/>
        <v>EXPIRE</v>
      </c>
    </row>
    <row r="500" spans="1:29">
      <c r="A500" s="160">
        <v>523</v>
      </c>
      <c r="B500" s="186"/>
      <c r="C500" s="187"/>
      <c r="D500" s="142"/>
      <c r="E500" s="143"/>
      <c r="F500" s="142">
        <v>43374</v>
      </c>
      <c r="G500" s="142">
        <v>43738.000694559967</v>
      </c>
      <c r="H500" s="147" t="str">
        <f t="shared" ca="1" si="56"/>
        <v>VALIDE</v>
      </c>
      <c r="I500" s="143"/>
      <c r="J500" s="143"/>
      <c r="K500" s="147" t="str">
        <f t="shared" ca="1" si="57"/>
        <v>EXPIRE</v>
      </c>
      <c r="L500" s="143"/>
      <c r="M500" s="143"/>
      <c r="N500" s="147" t="str">
        <f t="shared" ca="1" si="58"/>
        <v>EXPIRE</v>
      </c>
      <c r="O500" s="143"/>
      <c r="P500" s="143"/>
      <c r="Q500" s="147" t="str">
        <f t="shared" ca="1" si="59"/>
        <v>EXPIRE</v>
      </c>
      <c r="R500" s="143"/>
      <c r="S500" s="143"/>
      <c r="T500" s="147" t="str">
        <f t="shared" ca="1" si="60"/>
        <v>EXPIRE</v>
      </c>
      <c r="U500" s="119"/>
      <c r="V500" s="3"/>
      <c r="W500" s="147" t="str">
        <f t="shared" ca="1" si="61"/>
        <v>EXPIRE</v>
      </c>
      <c r="X500" s="96"/>
      <c r="Y500" s="3"/>
      <c r="Z500" s="147" t="str">
        <f t="shared" ca="1" si="62"/>
        <v>EXPIRE</v>
      </c>
      <c r="AA500" s="96"/>
      <c r="AB500" s="3"/>
      <c r="AC500" s="147" t="str">
        <f t="shared" ca="1" si="63"/>
        <v>EXPIRE</v>
      </c>
    </row>
    <row r="501" spans="1:29">
      <c r="A501" s="160">
        <v>524</v>
      </c>
      <c r="B501" s="186"/>
      <c r="C501" s="187"/>
      <c r="D501" s="142"/>
      <c r="E501" s="143"/>
      <c r="F501" s="142">
        <v>43374</v>
      </c>
      <c r="G501" s="142">
        <v>43738.000695774237</v>
      </c>
      <c r="H501" s="147" t="str">
        <f t="shared" ca="1" si="56"/>
        <v>VALIDE</v>
      </c>
      <c r="I501" s="143"/>
      <c r="J501" s="143"/>
      <c r="K501" s="147" t="str">
        <f t="shared" ca="1" si="57"/>
        <v>EXPIRE</v>
      </c>
      <c r="L501" s="143"/>
      <c r="M501" s="143"/>
      <c r="N501" s="147" t="str">
        <f t="shared" ca="1" si="58"/>
        <v>EXPIRE</v>
      </c>
      <c r="O501" s="143"/>
      <c r="P501" s="143"/>
      <c r="Q501" s="147" t="str">
        <f t="shared" ca="1" si="59"/>
        <v>EXPIRE</v>
      </c>
      <c r="R501" s="143"/>
      <c r="S501" s="143"/>
      <c r="T501" s="147" t="str">
        <f t="shared" ca="1" si="60"/>
        <v>EXPIRE</v>
      </c>
      <c r="U501" s="119"/>
      <c r="V501" s="3"/>
      <c r="W501" s="147" t="str">
        <f t="shared" ca="1" si="61"/>
        <v>EXPIRE</v>
      </c>
      <c r="X501" s="96"/>
      <c r="Y501" s="3"/>
      <c r="Z501" s="147" t="str">
        <f t="shared" ca="1" si="62"/>
        <v>EXPIRE</v>
      </c>
      <c r="AA501" s="96"/>
      <c r="AB501" s="3"/>
      <c r="AC501" s="147" t="str">
        <f t="shared" ca="1" si="63"/>
        <v>EXPIRE</v>
      </c>
    </row>
    <row r="502" spans="1:29">
      <c r="A502" s="160">
        <v>525</v>
      </c>
      <c r="B502" s="186"/>
      <c r="C502" s="187"/>
      <c r="D502" s="142"/>
      <c r="E502" s="143"/>
      <c r="F502" s="142">
        <v>43374</v>
      </c>
      <c r="G502" s="142">
        <v>43738.0006969885</v>
      </c>
      <c r="H502" s="147" t="str">
        <f t="shared" ca="1" si="56"/>
        <v>VALIDE</v>
      </c>
      <c r="I502" s="143"/>
      <c r="J502" s="143"/>
      <c r="K502" s="147" t="str">
        <f t="shared" ca="1" si="57"/>
        <v>EXPIRE</v>
      </c>
      <c r="L502" s="143"/>
      <c r="M502" s="143"/>
      <c r="N502" s="147" t="str">
        <f t="shared" ca="1" si="58"/>
        <v>EXPIRE</v>
      </c>
      <c r="O502" s="143"/>
      <c r="P502" s="143"/>
      <c r="Q502" s="147" t="str">
        <f t="shared" ca="1" si="59"/>
        <v>EXPIRE</v>
      </c>
      <c r="R502" s="143"/>
      <c r="S502" s="143"/>
      <c r="T502" s="147" t="str">
        <f t="shared" ca="1" si="60"/>
        <v>EXPIRE</v>
      </c>
      <c r="U502" s="119"/>
      <c r="V502" s="3"/>
      <c r="W502" s="147" t="str">
        <f t="shared" ca="1" si="61"/>
        <v>EXPIRE</v>
      </c>
      <c r="X502" s="96"/>
      <c r="Y502" s="3"/>
      <c r="Z502" s="147" t="str">
        <f t="shared" ca="1" si="62"/>
        <v>EXPIRE</v>
      </c>
      <c r="AA502" s="96"/>
      <c r="AB502" s="3"/>
      <c r="AC502" s="147" t="str">
        <f t="shared" ca="1" si="63"/>
        <v>EXPIRE</v>
      </c>
    </row>
    <row r="503" spans="1:29">
      <c r="A503" s="160">
        <v>526</v>
      </c>
      <c r="B503" s="186"/>
      <c r="C503" s="187"/>
      <c r="D503" s="142"/>
      <c r="E503" s="143"/>
      <c r="F503" s="142">
        <v>43374</v>
      </c>
      <c r="G503" s="142">
        <v>43738.000698202763</v>
      </c>
      <c r="H503" s="147" t="str">
        <f t="shared" ca="1" si="56"/>
        <v>VALIDE</v>
      </c>
      <c r="I503" s="143"/>
      <c r="J503" s="143"/>
      <c r="K503" s="147" t="str">
        <f t="shared" ca="1" si="57"/>
        <v>EXPIRE</v>
      </c>
      <c r="L503" s="143"/>
      <c r="M503" s="143"/>
      <c r="N503" s="147" t="str">
        <f t="shared" ca="1" si="58"/>
        <v>EXPIRE</v>
      </c>
      <c r="O503" s="143"/>
      <c r="P503" s="143"/>
      <c r="Q503" s="147" t="str">
        <f t="shared" ca="1" si="59"/>
        <v>EXPIRE</v>
      </c>
      <c r="R503" s="143"/>
      <c r="S503" s="143"/>
      <c r="T503" s="147" t="str">
        <f t="shared" ca="1" si="60"/>
        <v>EXPIRE</v>
      </c>
      <c r="U503" s="119"/>
      <c r="V503" s="3"/>
      <c r="W503" s="147" t="str">
        <f t="shared" ca="1" si="61"/>
        <v>EXPIRE</v>
      </c>
      <c r="X503" s="96"/>
      <c r="Y503" s="3"/>
      <c r="Z503" s="147" t="str">
        <f t="shared" ca="1" si="62"/>
        <v>EXPIRE</v>
      </c>
      <c r="AA503" s="96"/>
      <c r="AB503" s="3"/>
      <c r="AC503" s="147" t="str">
        <f t="shared" ca="1" si="63"/>
        <v>EXPIRE</v>
      </c>
    </row>
    <row r="504" spans="1:29">
      <c r="A504" s="160">
        <v>527</v>
      </c>
      <c r="B504" s="186"/>
      <c r="C504" s="187"/>
      <c r="D504" s="142"/>
      <c r="E504" s="143"/>
      <c r="F504" s="142">
        <v>43374</v>
      </c>
      <c r="G504" s="142">
        <v>43738.000699417033</v>
      </c>
      <c r="H504" s="147" t="str">
        <f t="shared" ca="1" si="56"/>
        <v>VALIDE</v>
      </c>
      <c r="I504" s="143"/>
      <c r="J504" s="143"/>
      <c r="K504" s="147" t="str">
        <f t="shared" ca="1" si="57"/>
        <v>EXPIRE</v>
      </c>
      <c r="L504" s="143"/>
      <c r="M504" s="143"/>
      <c r="N504" s="147" t="str">
        <f t="shared" ca="1" si="58"/>
        <v>EXPIRE</v>
      </c>
      <c r="O504" s="143"/>
      <c r="P504" s="143"/>
      <c r="Q504" s="147" t="str">
        <f t="shared" ca="1" si="59"/>
        <v>EXPIRE</v>
      </c>
      <c r="R504" s="143"/>
      <c r="S504" s="143"/>
      <c r="T504" s="147" t="str">
        <f t="shared" ca="1" si="60"/>
        <v>EXPIRE</v>
      </c>
      <c r="U504" s="119"/>
      <c r="V504" s="3"/>
      <c r="W504" s="147" t="str">
        <f t="shared" ca="1" si="61"/>
        <v>EXPIRE</v>
      </c>
      <c r="X504" s="96"/>
      <c r="Y504" s="3"/>
      <c r="Z504" s="147" t="str">
        <f t="shared" ca="1" si="62"/>
        <v>EXPIRE</v>
      </c>
      <c r="AA504" s="96"/>
      <c r="AB504" s="3"/>
      <c r="AC504" s="147" t="str">
        <f t="shared" ca="1" si="63"/>
        <v>EXPIRE</v>
      </c>
    </row>
    <row r="505" spans="1:29">
      <c r="A505" s="160">
        <v>528</v>
      </c>
      <c r="B505" s="186"/>
      <c r="C505" s="187"/>
      <c r="D505" s="142"/>
      <c r="E505" s="143"/>
      <c r="F505" s="142">
        <v>43374</v>
      </c>
      <c r="G505" s="142">
        <v>43738.000700631295</v>
      </c>
      <c r="H505" s="147" t="str">
        <f t="shared" ca="1" si="56"/>
        <v>VALIDE</v>
      </c>
      <c r="I505" s="143"/>
      <c r="J505" s="143"/>
      <c r="K505" s="147" t="str">
        <f t="shared" ca="1" si="57"/>
        <v>EXPIRE</v>
      </c>
      <c r="L505" s="143"/>
      <c r="M505" s="143"/>
      <c r="N505" s="147" t="str">
        <f t="shared" ca="1" si="58"/>
        <v>EXPIRE</v>
      </c>
      <c r="O505" s="143"/>
      <c r="P505" s="143"/>
      <c r="Q505" s="147" t="str">
        <f t="shared" ca="1" si="59"/>
        <v>EXPIRE</v>
      </c>
      <c r="R505" s="143"/>
      <c r="S505" s="143"/>
      <c r="T505" s="147" t="str">
        <f t="shared" ca="1" si="60"/>
        <v>EXPIRE</v>
      </c>
      <c r="U505" s="119"/>
      <c r="V505" s="3"/>
      <c r="W505" s="147" t="str">
        <f t="shared" ca="1" si="61"/>
        <v>EXPIRE</v>
      </c>
      <c r="X505" s="96"/>
      <c r="Y505" s="3"/>
      <c r="Z505" s="147" t="str">
        <f t="shared" ca="1" si="62"/>
        <v>EXPIRE</v>
      </c>
      <c r="AA505" s="96"/>
      <c r="AB505" s="3"/>
      <c r="AC505" s="147" t="str">
        <f t="shared" ca="1" si="63"/>
        <v>EXPIRE</v>
      </c>
    </row>
    <row r="506" spans="1:29">
      <c r="A506" s="160">
        <v>529</v>
      </c>
      <c r="B506" s="186"/>
      <c r="C506" s="187"/>
      <c r="D506" s="142"/>
      <c r="E506" s="143"/>
      <c r="F506" s="142">
        <v>43375</v>
      </c>
      <c r="G506" s="142">
        <v>43739.000701845565</v>
      </c>
      <c r="H506" s="147" t="str">
        <f t="shared" ca="1" si="56"/>
        <v>VALIDE</v>
      </c>
      <c r="I506" s="143"/>
      <c r="J506" s="143"/>
      <c r="K506" s="147" t="str">
        <f t="shared" ca="1" si="57"/>
        <v>EXPIRE</v>
      </c>
      <c r="L506" s="143"/>
      <c r="M506" s="143"/>
      <c r="N506" s="147" t="str">
        <f t="shared" ca="1" si="58"/>
        <v>EXPIRE</v>
      </c>
      <c r="O506" s="143"/>
      <c r="P506" s="143"/>
      <c r="Q506" s="147" t="str">
        <f t="shared" ca="1" si="59"/>
        <v>EXPIRE</v>
      </c>
      <c r="R506" s="143"/>
      <c r="S506" s="143"/>
      <c r="T506" s="147" t="str">
        <f t="shared" ca="1" si="60"/>
        <v>EXPIRE</v>
      </c>
      <c r="U506" s="119"/>
      <c r="V506" s="3"/>
      <c r="W506" s="147" t="str">
        <f t="shared" ca="1" si="61"/>
        <v>EXPIRE</v>
      </c>
      <c r="X506" s="96"/>
      <c r="Y506" s="3"/>
      <c r="Z506" s="147" t="str">
        <f t="shared" ca="1" si="62"/>
        <v>EXPIRE</v>
      </c>
      <c r="AA506" s="96"/>
      <c r="AB506" s="3"/>
      <c r="AC506" s="147" t="str">
        <f t="shared" ca="1" si="63"/>
        <v>EXPIRE</v>
      </c>
    </row>
    <row r="507" spans="1:29">
      <c r="A507" s="160">
        <v>530</v>
      </c>
      <c r="B507" s="186"/>
      <c r="C507" s="187"/>
      <c r="D507" s="142"/>
      <c r="E507" s="143"/>
      <c r="F507" s="142">
        <v>43375</v>
      </c>
      <c r="G507" s="142">
        <v>43739.000703059828</v>
      </c>
      <c r="H507" s="147" t="str">
        <f t="shared" ca="1" si="56"/>
        <v>VALIDE</v>
      </c>
      <c r="I507" s="143"/>
      <c r="J507" s="143"/>
      <c r="K507" s="147" t="str">
        <f t="shared" ca="1" si="57"/>
        <v>EXPIRE</v>
      </c>
      <c r="L507" s="143"/>
      <c r="M507" s="143"/>
      <c r="N507" s="147" t="str">
        <f t="shared" ca="1" si="58"/>
        <v>EXPIRE</v>
      </c>
      <c r="O507" s="143"/>
      <c r="P507" s="143"/>
      <c r="Q507" s="147" t="str">
        <f t="shared" ca="1" si="59"/>
        <v>EXPIRE</v>
      </c>
      <c r="R507" s="143"/>
      <c r="S507" s="143"/>
      <c r="T507" s="147" t="str">
        <f t="shared" ca="1" si="60"/>
        <v>EXPIRE</v>
      </c>
      <c r="U507" s="119"/>
      <c r="V507" s="3"/>
      <c r="W507" s="147" t="str">
        <f t="shared" ca="1" si="61"/>
        <v>EXPIRE</v>
      </c>
      <c r="X507" s="96"/>
      <c r="Y507" s="3"/>
      <c r="Z507" s="147" t="str">
        <f t="shared" ca="1" si="62"/>
        <v>EXPIRE</v>
      </c>
      <c r="AA507" s="96"/>
      <c r="AB507" s="3"/>
      <c r="AC507" s="147" t="str">
        <f t="shared" ca="1" si="63"/>
        <v>EXPIRE</v>
      </c>
    </row>
    <row r="508" spans="1:29">
      <c r="A508" s="160">
        <v>531</v>
      </c>
      <c r="B508" s="186"/>
      <c r="C508" s="187"/>
      <c r="D508" s="142"/>
      <c r="E508" s="143"/>
      <c r="F508" s="142">
        <v>43375</v>
      </c>
      <c r="G508" s="142">
        <v>43739.000704274091</v>
      </c>
      <c r="H508" s="147" t="str">
        <f t="shared" ca="1" si="56"/>
        <v>VALIDE</v>
      </c>
      <c r="I508" s="143"/>
      <c r="J508" s="143"/>
      <c r="K508" s="147" t="str">
        <f t="shared" ca="1" si="57"/>
        <v>EXPIRE</v>
      </c>
      <c r="L508" s="143"/>
      <c r="M508" s="143"/>
      <c r="N508" s="147" t="str">
        <f t="shared" ca="1" si="58"/>
        <v>EXPIRE</v>
      </c>
      <c r="O508" s="143"/>
      <c r="P508" s="143"/>
      <c r="Q508" s="147" t="str">
        <f t="shared" ca="1" si="59"/>
        <v>EXPIRE</v>
      </c>
      <c r="R508" s="143"/>
      <c r="S508" s="143"/>
      <c r="T508" s="147" t="str">
        <f t="shared" ca="1" si="60"/>
        <v>EXPIRE</v>
      </c>
      <c r="U508" s="119"/>
      <c r="V508" s="3"/>
      <c r="W508" s="147" t="str">
        <f t="shared" ca="1" si="61"/>
        <v>EXPIRE</v>
      </c>
      <c r="X508" s="96"/>
      <c r="Y508" s="3"/>
      <c r="Z508" s="147" t="str">
        <f t="shared" ca="1" si="62"/>
        <v>EXPIRE</v>
      </c>
      <c r="AA508" s="96"/>
      <c r="AB508" s="3"/>
      <c r="AC508" s="147" t="str">
        <f t="shared" ca="1" si="63"/>
        <v>EXPIRE</v>
      </c>
    </row>
    <row r="509" spans="1:29">
      <c r="A509" s="160">
        <v>532</v>
      </c>
      <c r="B509" s="186"/>
      <c r="C509" s="187"/>
      <c r="D509" s="142"/>
      <c r="E509" s="143"/>
      <c r="F509" s="142">
        <v>43375</v>
      </c>
      <c r="G509" s="142">
        <v>43739.000705488361</v>
      </c>
      <c r="H509" s="147" t="str">
        <f t="shared" ca="1" si="56"/>
        <v>VALIDE</v>
      </c>
      <c r="I509" s="143"/>
      <c r="J509" s="143"/>
      <c r="K509" s="147" t="str">
        <f t="shared" ca="1" si="57"/>
        <v>EXPIRE</v>
      </c>
      <c r="L509" s="143"/>
      <c r="M509" s="143"/>
      <c r="N509" s="147" t="str">
        <f t="shared" ca="1" si="58"/>
        <v>EXPIRE</v>
      </c>
      <c r="O509" s="143"/>
      <c r="P509" s="143"/>
      <c r="Q509" s="147" t="str">
        <f t="shared" ca="1" si="59"/>
        <v>EXPIRE</v>
      </c>
      <c r="R509" s="143"/>
      <c r="S509" s="143"/>
      <c r="T509" s="147" t="str">
        <f t="shared" ca="1" si="60"/>
        <v>EXPIRE</v>
      </c>
      <c r="U509" s="119"/>
      <c r="V509" s="3"/>
      <c r="W509" s="147" t="str">
        <f t="shared" ca="1" si="61"/>
        <v>EXPIRE</v>
      </c>
      <c r="X509" s="96"/>
      <c r="Y509" s="3"/>
      <c r="Z509" s="147" t="str">
        <f t="shared" ca="1" si="62"/>
        <v>EXPIRE</v>
      </c>
      <c r="AA509" s="96"/>
      <c r="AB509" s="3"/>
      <c r="AC509" s="147" t="str">
        <f t="shared" ca="1" si="63"/>
        <v>EXPIRE</v>
      </c>
    </row>
    <row r="510" spans="1:29">
      <c r="A510" s="160">
        <v>533</v>
      </c>
      <c r="B510" s="186"/>
      <c r="C510" s="187"/>
      <c r="D510" s="142"/>
      <c r="E510" s="143"/>
      <c r="F510" s="142">
        <v>43376</v>
      </c>
      <c r="G510" s="142">
        <v>43740.000706702624</v>
      </c>
      <c r="H510" s="147" t="str">
        <f t="shared" ca="1" si="56"/>
        <v>VALIDE</v>
      </c>
      <c r="I510" s="143"/>
      <c r="J510" s="143"/>
      <c r="K510" s="147" t="str">
        <f t="shared" ca="1" si="57"/>
        <v>EXPIRE</v>
      </c>
      <c r="L510" s="143"/>
      <c r="M510" s="143"/>
      <c r="N510" s="147" t="str">
        <f t="shared" ca="1" si="58"/>
        <v>EXPIRE</v>
      </c>
      <c r="O510" s="143"/>
      <c r="P510" s="143"/>
      <c r="Q510" s="147" t="str">
        <f t="shared" ca="1" si="59"/>
        <v>EXPIRE</v>
      </c>
      <c r="R510" s="143"/>
      <c r="S510" s="143"/>
      <c r="T510" s="147" t="str">
        <f t="shared" ca="1" si="60"/>
        <v>EXPIRE</v>
      </c>
      <c r="U510" s="119"/>
      <c r="V510" s="3"/>
      <c r="W510" s="147" t="str">
        <f t="shared" ca="1" si="61"/>
        <v>EXPIRE</v>
      </c>
      <c r="X510" s="96"/>
      <c r="Y510" s="3"/>
      <c r="Z510" s="147" t="str">
        <f t="shared" ca="1" si="62"/>
        <v>EXPIRE</v>
      </c>
      <c r="AA510" s="96"/>
      <c r="AB510" s="3"/>
      <c r="AC510" s="147" t="str">
        <f t="shared" ca="1" si="63"/>
        <v>EXPIRE</v>
      </c>
    </row>
    <row r="511" spans="1:29">
      <c r="A511" s="160">
        <v>534</v>
      </c>
      <c r="B511" s="186"/>
      <c r="C511" s="187"/>
      <c r="D511" s="142"/>
      <c r="E511" s="143"/>
      <c r="F511" s="142">
        <v>43376</v>
      </c>
      <c r="G511" s="142">
        <v>43740.000707916894</v>
      </c>
      <c r="H511" s="147" t="str">
        <f t="shared" ca="1" si="56"/>
        <v>VALIDE</v>
      </c>
      <c r="I511" s="143"/>
      <c r="J511" s="143"/>
      <c r="K511" s="147" t="str">
        <f t="shared" ca="1" si="57"/>
        <v>EXPIRE</v>
      </c>
      <c r="L511" s="143"/>
      <c r="M511" s="143"/>
      <c r="N511" s="147" t="str">
        <f t="shared" ca="1" si="58"/>
        <v>EXPIRE</v>
      </c>
      <c r="O511" s="143"/>
      <c r="P511" s="143"/>
      <c r="Q511" s="147" t="str">
        <f t="shared" ca="1" si="59"/>
        <v>EXPIRE</v>
      </c>
      <c r="R511" s="143"/>
      <c r="S511" s="143"/>
      <c r="T511" s="147" t="str">
        <f t="shared" ca="1" si="60"/>
        <v>EXPIRE</v>
      </c>
      <c r="U511" s="119"/>
      <c r="V511" s="3"/>
      <c r="W511" s="147" t="str">
        <f t="shared" ca="1" si="61"/>
        <v>EXPIRE</v>
      </c>
      <c r="X511" s="96"/>
      <c r="Y511" s="3"/>
      <c r="Z511" s="147" t="str">
        <f t="shared" ca="1" si="62"/>
        <v>EXPIRE</v>
      </c>
      <c r="AA511" s="96"/>
      <c r="AB511" s="3"/>
      <c r="AC511" s="147" t="str">
        <f t="shared" ca="1" si="63"/>
        <v>EXPIRE</v>
      </c>
    </row>
    <row r="512" spans="1:29">
      <c r="A512" s="160">
        <v>535</v>
      </c>
      <c r="B512" s="186"/>
      <c r="C512" s="187"/>
      <c r="D512" s="142"/>
      <c r="E512" s="143"/>
      <c r="F512" s="142">
        <v>43376</v>
      </c>
      <c r="G512" s="142">
        <v>43740.000709131156</v>
      </c>
      <c r="H512" s="147" t="str">
        <f t="shared" ca="1" si="56"/>
        <v>VALIDE</v>
      </c>
      <c r="I512" s="143"/>
      <c r="J512" s="143"/>
      <c r="K512" s="147" t="str">
        <f t="shared" ca="1" si="57"/>
        <v>EXPIRE</v>
      </c>
      <c r="L512" s="143"/>
      <c r="M512" s="143"/>
      <c r="N512" s="147" t="str">
        <f t="shared" ca="1" si="58"/>
        <v>EXPIRE</v>
      </c>
      <c r="O512" s="143"/>
      <c r="P512" s="143"/>
      <c r="Q512" s="147" t="str">
        <f t="shared" ca="1" si="59"/>
        <v>EXPIRE</v>
      </c>
      <c r="R512" s="143"/>
      <c r="S512" s="143"/>
      <c r="T512" s="147" t="str">
        <f t="shared" ca="1" si="60"/>
        <v>EXPIRE</v>
      </c>
      <c r="U512" s="119"/>
      <c r="V512" s="3"/>
      <c r="W512" s="147" t="str">
        <f t="shared" ca="1" si="61"/>
        <v>EXPIRE</v>
      </c>
      <c r="X512" s="96"/>
      <c r="Y512" s="3"/>
      <c r="Z512" s="147" t="str">
        <f t="shared" ca="1" si="62"/>
        <v>EXPIRE</v>
      </c>
      <c r="AA512" s="96"/>
      <c r="AB512" s="3"/>
      <c r="AC512" s="147" t="str">
        <f t="shared" ca="1" si="63"/>
        <v>EXPIRE</v>
      </c>
    </row>
    <row r="513" spans="1:29">
      <c r="A513" s="160">
        <v>536</v>
      </c>
      <c r="B513" s="186"/>
      <c r="C513" s="187"/>
      <c r="D513" s="142"/>
      <c r="E513" s="143"/>
      <c r="F513" s="142">
        <v>43376</v>
      </c>
      <c r="G513" s="142">
        <v>43740.000710345419</v>
      </c>
      <c r="H513" s="147" t="str">
        <f t="shared" ca="1" si="56"/>
        <v>VALIDE</v>
      </c>
      <c r="I513" s="143"/>
      <c r="J513" s="143"/>
      <c r="K513" s="147" t="str">
        <f t="shared" ca="1" si="57"/>
        <v>EXPIRE</v>
      </c>
      <c r="L513" s="143"/>
      <c r="M513" s="143"/>
      <c r="N513" s="147" t="str">
        <f t="shared" ca="1" si="58"/>
        <v>EXPIRE</v>
      </c>
      <c r="O513" s="143"/>
      <c r="P513" s="143"/>
      <c r="Q513" s="147" t="str">
        <f t="shared" ca="1" si="59"/>
        <v>EXPIRE</v>
      </c>
      <c r="R513" s="143"/>
      <c r="S513" s="143"/>
      <c r="T513" s="147" t="str">
        <f t="shared" ca="1" si="60"/>
        <v>EXPIRE</v>
      </c>
      <c r="U513" s="119"/>
      <c r="V513" s="3"/>
      <c r="W513" s="147" t="str">
        <f t="shared" ca="1" si="61"/>
        <v>EXPIRE</v>
      </c>
      <c r="X513" s="96"/>
      <c r="Y513" s="3"/>
      <c r="Z513" s="147" t="str">
        <f t="shared" ca="1" si="62"/>
        <v>EXPIRE</v>
      </c>
      <c r="AA513" s="96"/>
      <c r="AB513" s="3"/>
      <c r="AC513" s="147" t="str">
        <f t="shared" ca="1" si="63"/>
        <v>EXPIRE</v>
      </c>
    </row>
    <row r="514" spans="1:29">
      <c r="A514" s="160">
        <v>537</v>
      </c>
      <c r="B514" s="186"/>
      <c r="C514" s="187"/>
      <c r="D514" s="142"/>
      <c r="E514" s="143"/>
      <c r="F514" s="142">
        <v>43376</v>
      </c>
      <c r="G514" s="142">
        <v>43740.000711559689</v>
      </c>
      <c r="H514" s="147" t="str">
        <f t="shared" ca="1" si="56"/>
        <v>VALIDE</v>
      </c>
      <c r="I514" s="143"/>
      <c r="J514" s="143"/>
      <c r="K514" s="147" t="str">
        <f t="shared" ca="1" si="57"/>
        <v>EXPIRE</v>
      </c>
      <c r="L514" s="143"/>
      <c r="M514" s="143"/>
      <c r="N514" s="147" t="str">
        <f t="shared" ca="1" si="58"/>
        <v>EXPIRE</v>
      </c>
      <c r="O514" s="143"/>
      <c r="P514" s="143"/>
      <c r="Q514" s="147" t="str">
        <f t="shared" ca="1" si="59"/>
        <v>EXPIRE</v>
      </c>
      <c r="R514" s="143"/>
      <c r="S514" s="143"/>
      <c r="T514" s="147" t="str">
        <f t="shared" ca="1" si="60"/>
        <v>EXPIRE</v>
      </c>
      <c r="U514" s="119"/>
      <c r="V514" s="3"/>
      <c r="W514" s="147" t="str">
        <f t="shared" ca="1" si="61"/>
        <v>EXPIRE</v>
      </c>
      <c r="X514" s="96"/>
      <c r="Y514" s="3"/>
      <c r="Z514" s="147" t="str">
        <f t="shared" ca="1" si="62"/>
        <v>EXPIRE</v>
      </c>
      <c r="AA514" s="96"/>
      <c r="AB514" s="3"/>
      <c r="AC514" s="147" t="str">
        <f t="shared" ca="1" si="63"/>
        <v>EXPIRE</v>
      </c>
    </row>
    <row r="515" spans="1:29">
      <c r="A515" s="160">
        <v>538</v>
      </c>
      <c r="B515" s="186"/>
      <c r="C515" s="187"/>
      <c r="D515" s="142"/>
      <c r="E515" s="143"/>
      <c r="F515" s="142">
        <v>43377</v>
      </c>
      <c r="G515" s="142">
        <v>43741.000712773952</v>
      </c>
      <c r="H515" s="147" t="str">
        <f t="shared" ca="1" si="56"/>
        <v>VALIDE</v>
      </c>
      <c r="I515" s="143"/>
      <c r="J515" s="143"/>
      <c r="K515" s="147" t="str">
        <f t="shared" ca="1" si="57"/>
        <v>EXPIRE</v>
      </c>
      <c r="L515" s="143"/>
      <c r="M515" s="143"/>
      <c r="N515" s="147" t="str">
        <f t="shared" ca="1" si="58"/>
        <v>EXPIRE</v>
      </c>
      <c r="O515" s="143"/>
      <c r="P515" s="143"/>
      <c r="Q515" s="147" t="str">
        <f t="shared" ca="1" si="59"/>
        <v>EXPIRE</v>
      </c>
      <c r="R515" s="143"/>
      <c r="S515" s="143"/>
      <c r="T515" s="147" t="str">
        <f t="shared" ca="1" si="60"/>
        <v>EXPIRE</v>
      </c>
      <c r="U515" s="119"/>
      <c r="V515" s="3"/>
      <c r="W515" s="147" t="str">
        <f t="shared" ca="1" si="61"/>
        <v>EXPIRE</v>
      </c>
      <c r="X515" s="96"/>
      <c r="Y515" s="3"/>
      <c r="Z515" s="147" t="str">
        <f t="shared" ca="1" si="62"/>
        <v>EXPIRE</v>
      </c>
      <c r="AA515" s="96"/>
      <c r="AB515" s="3"/>
      <c r="AC515" s="147" t="str">
        <f t="shared" ca="1" si="63"/>
        <v>EXPIRE</v>
      </c>
    </row>
    <row r="516" spans="1:29">
      <c r="A516" s="160">
        <v>539</v>
      </c>
      <c r="B516" s="186"/>
      <c r="C516" s="187"/>
      <c r="D516" s="142"/>
      <c r="E516" s="143"/>
      <c r="F516" s="142">
        <v>43378</v>
      </c>
      <c r="G516" s="142">
        <v>43742.000713988222</v>
      </c>
      <c r="H516" s="147" t="str">
        <f t="shared" ca="1" si="56"/>
        <v>VALIDE</v>
      </c>
      <c r="I516" s="143"/>
      <c r="J516" s="143"/>
      <c r="K516" s="147" t="str">
        <f t="shared" ca="1" si="57"/>
        <v>EXPIRE</v>
      </c>
      <c r="L516" s="143"/>
      <c r="M516" s="143"/>
      <c r="N516" s="147" t="str">
        <f t="shared" ca="1" si="58"/>
        <v>EXPIRE</v>
      </c>
      <c r="O516" s="143"/>
      <c r="P516" s="143"/>
      <c r="Q516" s="147" t="str">
        <f t="shared" ca="1" si="59"/>
        <v>EXPIRE</v>
      </c>
      <c r="R516" s="143"/>
      <c r="S516" s="143"/>
      <c r="T516" s="147" t="str">
        <f t="shared" ca="1" si="60"/>
        <v>EXPIRE</v>
      </c>
      <c r="U516" s="119"/>
      <c r="V516" s="3"/>
      <c r="W516" s="147" t="str">
        <f t="shared" ca="1" si="61"/>
        <v>EXPIRE</v>
      </c>
      <c r="X516" s="96"/>
      <c r="Y516" s="3"/>
      <c r="Z516" s="147" t="str">
        <f t="shared" ca="1" si="62"/>
        <v>EXPIRE</v>
      </c>
      <c r="AA516" s="96"/>
      <c r="AB516" s="3"/>
      <c r="AC516" s="147" t="str">
        <f t="shared" ca="1" si="63"/>
        <v>EXPIRE</v>
      </c>
    </row>
    <row r="517" spans="1:29">
      <c r="A517" s="160">
        <v>540</v>
      </c>
      <c r="B517" s="186"/>
      <c r="C517" s="187"/>
      <c r="D517" s="142"/>
      <c r="E517" s="143"/>
      <c r="F517" s="142">
        <v>43378</v>
      </c>
      <c r="G517" s="142">
        <v>43742.000715202485</v>
      </c>
      <c r="H517" s="147" t="str">
        <f t="shared" ca="1" si="56"/>
        <v>VALIDE</v>
      </c>
      <c r="I517" s="143"/>
      <c r="J517" s="143"/>
      <c r="K517" s="147" t="str">
        <f t="shared" ca="1" si="57"/>
        <v>EXPIRE</v>
      </c>
      <c r="L517" s="143"/>
      <c r="M517" s="143"/>
      <c r="N517" s="147" t="str">
        <f t="shared" ca="1" si="58"/>
        <v>EXPIRE</v>
      </c>
      <c r="O517" s="143"/>
      <c r="P517" s="143"/>
      <c r="Q517" s="147" t="str">
        <f t="shared" ca="1" si="59"/>
        <v>EXPIRE</v>
      </c>
      <c r="R517" s="143"/>
      <c r="S517" s="143"/>
      <c r="T517" s="147" t="str">
        <f t="shared" ca="1" si="60"/>
        <v>EXPIRE</v>
      </c>
      <c r="U517" s="119"/>
      <c r="V517" s="3"/>
      <c r="W517" s="147" t="str">
        <f t="shared" ca="1" si="61"/>
        <v>EXPIRE</v>
      </c>
      <c r="X517" s="96"/>
      <c r="Y517" s="3"/>
      <c r="Z517" s="147" t="str">
        <f t="shared" ca="1" si="62"/>
        <v>EXPIRE</v>
      </c>
      <c r="AA517" s="96"/>
      <c r="AB517" s="3"/>
      <c r="AC517" s="147" t="str">
        <f t="shared" ca="1" si="63"/>
        <v>EXPIRE</v>
      </c>
    </row>
    <row r="518" spans="1:29">
      <c r="A518" s="160">
        <v>541</v>
      </c>
      <c r="B518" s="186"/>
      <c r="C518" s="187"/>
      <c r="D518" s="142"/>
      <c r="E518" s="143"/>
      <c r="F518" s="142">
        <v>43378</v>
      </c>
      <c r="G518" s="142">
        <v>43742.000716416747</v>
      </c>
      <c r="H518" s="147" t="str">
        <f t="shared" ca="1" si="56"/>
        <v>VALIDE</v>
      </c>
      <c r="I518" s="143"/>
      <c r="J518" s="143"/>
      <c r="K518" s="147" t="str">
        <f t="shared" ca="1" si="57"/>
        <v>EXPIRE</v>
      </c>
      <c r="L518" s="143"/>
      <c r="M518" s="143"/>
      <c r="N518" s="147" t="str">
        <f t="shared" ca="1" si="58"/>
        <v>EXPIRE</v>
      </c>
      <c r="O518" s="143"/>
      <c r="P518" s="143"/>
      <c r="Q518" s="147" t="str">
        <f t="shared" ca="1" si="59"/>
        <v>EXPIRE</v>
      </c>
      <c r="R518" s="143"/>
      <c r="S518" s="143"/>
      <c r="T518" s="147" t="str">
        <f t="shared" ca="1" si="60"/>
        <v>EXPIRE</v>
      </c>
      <c r="U518" s="119"/>
      <c r="V518" s="3"/>
      <c r="W518" s="147" t="str">
        <f t="shared" ca="1" si="61"/>
        <v>EXPIRE</v>
      </c>
      <c r="X518" s="96"/>
      <c r="Y518" s="3"/>
      <c r="Z518" s="147" t="str">
        <f t="shared" ca="1" si="62"/>
        <v>EXPIRE</v>
      </c>
      <c r="AA518" s="96"/>
      <c r="AB518" s="3"/>
      <c r="AC518" s="147" t="str">
        <f t="shared" ca="1" si="63"/>
        <v>EXPIRE</v>
      </c>
    </row>
    <row r="519" spans="1:29">
      <c r="A519" s="160">
        <v>542</v>
      </c>
      <c r="B519" s="186"/>
      <c r="C519" s="187"/>
      <c r="D519" s="142"/>
      <c r="E519" s="143"/>
      <c r="F519" s="142">
        <v>43378</v>
      </c>
      <c r="G519" s="142">
        <v>43742.000717631017</v>
      </c>
      <c r="H519" s="147" t="str">
        <f t="shared" ca="1" si="56"/>
        <v>VALIDE</v>
      </c>
      <c r="I519" s="143"/>
      <c r="J519" s="143"/>
      <c r="K519" s="147" t="str">
        <f t="shared" ca="1" si="57"/>
        <v>EXPIRE</v>
      </c>
      <c r="L519" s="143"/>
      <c r="M519" s="143"/>
      <c r="N519" s="147" t="str">
        <f t="shared" ca="1" si="58"/>
        <v>EXPIRE</v>
      </c>
      <c r="O519" s="143"/>
      <c r="P519" s="143"/>
      <c r="Q519" s="147" t="str">
        <f t="shared" ca="1" si="59"/>
        <v>EXPIRE</v>
      </c>
      <c r="R519" s="143"/>
      <c r="S519" s="143"/>
      <c r="T519" s="147" t="str">
        <f t="shared" ca="1" si="60"/>
        <v>EXPIRE</v>
      </c>
      <c r="U519" s="119"/>
      <c r="V519" s="3"/>
      <c r="W519" s="147" t="str">
        <f t="shared" ca="1" si="61"/>
        <v>EXPIRE</v>
      </c>
      <c r="X519" s="96"/>
      <c r="Y519" s="3"/>
      <c r="Z519" s="147" t="str">
        <f t="shared" ca="1" si="62"/>
        <v>EXPIRE</v>
      </c>
      <c r="AA519" s="96"/>
      <c r="AB519" s="3"/>
      <c r="AC519" s="147" t="str">
        <f t="shared" ca="1" si="63"/>
        <v>EXPIRE</v>
      </c>
    </row>
    <row r="520" spans="1:29">
      <c r="A520" s="160">
        <v>543</v>
      </c>
      <c r="B520" s="186"/>
      <c r="C520" s="187"/>
      <c r="D520" s="142"/>
      <c r="E520" s="143"/>
      <c r="F520" s="142">
        <v>43377</v>
      </c>
      <c r="G520" s="142">
        <v>43741.00071884528</v>
      </c>
      <c r="H520" s="147" t="str">
        <f t="shared" ca="1" si="56"/>
        <v>VALIDE</v>
      </c>
      <c r="I520" s="143"/>
      <c r="J520" s="143"/>
      <c r="K520" s="147" t="str">
        <f t="shared" ca="1" si="57"/>
        <v>EXPIRE</v>
      </c>
      <c r="L520" s="143"/>
      <c r="M520" s="143"/>
      <c r="N520" s="147" t="str">
        <f t="shared" ca="1" si="58"/>
        <v>EXPIRE</v>
      </c>
      <c r="O520" s="143"/>
      <c r="P520" s="143"/>
      <c r="Q520" s="147" t="str">
        <f t="shared" ca="1" si="59"/>
        <v>EXPIRE</v>
      </c>
      <c r="R520" s="143"/>
      <c r="S520" s="143"/>
      <c r="T520" s="147" t="str">
        <f t="shared" ca="1" si="60"/>
        <v>EXPIRE</v>
      </c>
      <c r="U520" s="119"/>
      <c r="V520" s="3"/>
      <c r="W520" s="147" t="str">
        <f t="shared" ca="1" si="61"/>
        <v>EXPIRE</v>
      </c>
      <c r="X520" s="96">
        <v>43501</v>
      </c>
      <c r="Y520" s="3">
        <v>45327</v>
      </c>
      <c r="Z520" s="147" t="str">
        <f t="shared" ca="1" si="62"/>
        <v>VALIDE</v>
      </c>
      <c r="AA520" s="96"/>
      <c r="AB520" s="3"/>
      <c r="AC520" s="147" t="str">
        <f t="shared" ca="1" si="63"/>
        <v>EXPIRE</v>
      </c>
    </row>
    <row r="521" spans="1:29">
      <c r="A521" s="160">
        <v>544</v>
      </c>
      <c r="B521" s="186"/>
      <c r="C521" s="187"/>
      <c r="D521" s="142"/>
      <c r="E521" s="143"/>
      <c r="F521" s="142">
        <v>43377</v>
      </c>
      <c r="G521" s="142">
        <v>43741.00072005955</v>
      </c>
      <c r="H521" s="147" t="str">
        <f t="shared" ca="1" si="56"/>
        <v>VALIDE</v>
      </c>
      <c r="I521" s="143"/>
      <c r="J521" s="143"/>
      <c r="K521" s="147" t="str">
        <f t="shared" ca="1" si="57"/>
        <v>EXPIRE</v>
      </c>
      <c r="L521" s="143"/>
      <c r="M521" s="143"/>
      <c r="N521" s="147" t="str">
        <f t="shared" ca="1" si="58"/>
        <v>EXPIRE</v>
      </c>
      <c r="O521" s="143"/>
      <c r="P521" s="143"/>
      <c r="Q521" s="147" t="str">
        <f t="shared" ca="1" si="59"/>
        <v>EXPIRE</v>
      </c>
      <c r="R521" s="143"/>
      <c r="S521" s="143"/>
      <c r="T521" s="147" t="str">
        <f t="shared" ca="1" si="60"/>
        <v>EXPIRE</v>
      </c>
      <c r="U521" s="119"/>
      <c r="V521" s="3"/>
      <c r="W521" s="147" t="str">
        <f t="shared" ca="1" si="61"/>
        <v>EXPIRE</v>
      </c>
      <c r="X521" s="96"/>
      <c r="Y521" s="3"/>
      <c r="Z521" s="147" t="str">
        <f t="shared" ca="1" si="62"/>
        <v>EXPIRE</v>
      </c>
      <c r="AA521" s="96"/>
      <c r="AB521" s="3"/>
      <c r="AC521" s="147" t="str">
        <f t="shared" ca="1" si="63"/>
        <v>EXPIRE</v>
      </c>
    </row>
    <row r="522" spans="1:29">
      <c r="A522" s="160">
        <v>545</v>
      </c>
      <c r="B522" s="186"/>
      <c r="C522" s="187"/>
      <c r="D522" s="142"/>
      <c r="E522" s="143"/>
      <c r="F522" s="142">
        <v>43377</v>
      </c>
      <c r="G522" s="142">
        <v>43741.000721273813</v>
      </c>
      <c r="H522" s="147" t="str">
        <f t="shared" ca="1" si="56"/>
        <v>VALIDE</v>
      </c>
      <c r="I522" s="143"/>
      <c r="J522" s="143"/>
      <c r="K522" s="147" t="str">
        <f t="shared" ca="1" si="57"/>
        <v>EXPIRE</v>
      </c>
      <c r="L522" s="143"/>
      <c r="M522" s="143"/>
      <c r="N522" s="147" t="str">
        <f t="shared" ca="1" si="58"/>
        <v>EXPIRE</v>
      </c>
      <c r="O522" s="143"/>
      <c r="P522" s="143"/>
      <c r="Q522" s="147" t="str">
        <f t="shared" ca="1" si="59"/>
        <v>EXPIRE</v>
      </c>
      <c r="R522" s="143"/>
      <c r="S522" s="143"/>
      <c r="T522" s="147" t="str">
        <f t="shared" ca="1" si="60"/>
        <v>EXPIRE</v>
      </c>
      <c r="U522" s="119"/>
      <c r="V522" s="3"/>
      <c r="W522" s="147" t="str">
        <f t="shared" ca="1" si="61"/>
        <v>EXPIRE</v>
      </c>
      <c r="X522" s="96"/>
      <c r="Y522" s="3"/>
      <c r="Z522" s="147" t="str">
        <f t="shared" ca="1" si="62"/>
        <v>EXPIRE</v>
      </c>
      <c r="AA522" s="96"/>
      <c r="AB522" s="3"/>
      <c r="AC522" s="147" t="str">
        <f t="shared" ca="1" si="63"/>
        <v>EXPIRE</v>
      </c>
    </row>
    <row r="523" spans="1:29">
      <c r="A523" s="160">
        <v>546</v>
      </c>
      <c r="B523" s="186"/>
      <c r="C523" s="187"/>
      <c r="D523" s="142"/>
      <c r="E523" s="143"/>
      <c r="F523" s="142">
        <v>43377</v>
      </c>
      <c r="G523" s="142">
        <v>43741.000722488076</v>
      </c>
      <c r="H523" s="147" t="str">
        <f t="shared" ca="1" si="56"/>
        <v>VALIDE</v>
      </c>
      <c r="I523" s="143"/>
      <c r="J523" s="143"/>
      <c r="K523" s="147" t="str">
        <f t="shared" ca="1" si="57"/>
        <v>EXPIRE</v>
      </c>
      <c r="L523" s="143"/>
      <c r="M523" s="143"/>
      <c r="N523" s="147" t="str">
        <f t="shared" ca="1" si="58"/>
        <v>EXPIRE</v>
      </c>
      <c r="O523" s="143"/>
      <c r="P523" s="143"/>
      <c r="Q523" s="147" t="str">
        <f t="shared" ca="1" si="59"/>
        <v>EXPIRE</v>
      </c>
      <c r="R523" s="143"/>
      <c r="S523" s="143"/>
      <c r="T523" s="147" t="str">
        <f t="shared" ca="1" si="60"/>
        <v>EXPIRE</v>
      </c>
      <c r="U523" s="119"/>
      <c r="V523" s="3"/>
      <c r="W523" s="147" t="str">
        <f t="shared" ca="1" si="61"/>
        <v>EXPIRE</v>
      </c>
      <c r="X523" s="96"/>
      <c r="Y523" s="3"/>
      <c r="Z523" s="147" t="str">
        <f t="shared" ca="1" si="62"/>
        <v>EXPIRE</v>
      </c>
      <c r="AA523" s="96"/>
      <c r="AB523" s="3"/>
      <c r="AC523" s="147" t="str">
        <f t="shared" ca="1" si="63"/>
        <v>EXPIRE</v>
      </c>
    </row>
    <row r="524" spans="1:29">
      <c r="A524" s="160">
        <v>547</v>
      </c>
      <c r="B524" s="186"/>
      <c r="C524" s="187"/>
      <c r="D524" s="142"/>
      <c r="E524" s="143"/>
      <c r="F524" s="142">
        <v>43378</v>
      </c>
      <c r="G524" s="142">
        <v>43742.000723702346</v>
      </c>
      <c r="H524" s="147" t="str">
        <f t="shared" ref="H524:H587" ca="1" si="64">IF(G524&gt;(($F$2)+30),"VALIDE", "EXPIRE")</f>
        <v>VALIDE</v>
      </c>
      <c r="I524" s="143"/>
      <c r="J524" s="143"/>
      <c r="K524" s="147" t="str">
        <f t="shared" ref="K524:K587" ca="1" si="65">IF(J524&gt;(($F$2)+30),"VALIDE", "EXPIRE")</f>
        <v>EXPIRE</v>
      </c>
      <c r="L524" s="143"/>
      <c r="M524" s="143"/>
      <c r="N524" s="147" t="str">
        <f t="shared" ref="N524:N587" ca="1" si="66">IF(M524&gt;(($F$2)+30),"VALIDE", "EXPIRE")</f>
        <v>EXPIRE</v>
      </c>
      <c r="O524" s="143"/>
      <c r="P524" s="143"/>
      <c r="Q524" s="147" t="str">
        <f t="shared" ref="Q524:Q587" ca="1" si="67">IF(P524&gt;(($F$2)+30),"VALIDE", "EXPIRE")</f>
        <v>EXPIRE</v>
      </c>
      <c r="R524" s="143"/>
      <c r="S524" s="143"/>
      <c r="T524" s="147" t="str">
        <f t="shared" ref="T524:T587" ca="1" si="68">IF(S524&gt;(($F$2)+30),"VALIDE", "EXPIRE")</f>
        <v>EXPIRE</v>
      </c>
      <c r="U524" s="119"/>
      <c r="V524" s="3"/>
      <c r="W524" s="147" t="str">
        <f t="shared" ref="W524:W587" ca="1" si="69">IF(V524&gt;(($F$2)+30),"VALIDE", "EXPIRE")</f>
        <v>EXPIRE</v>
      </c>
      <c r="X524" s="96"/>
      <c r="Y524" s="3"/>
      <c r="Z524" s="147" t="str">
        <f t="shared" ref="Z524:Z587" ca="1" si="70">IF(Y524&gt;(($F$2)+30),"VALIDE", "EXPIRE")</f>
        <v>EXPIRE</v>
      </c>
      <c r="AA524" s="96"/>
      <c r="AB524" s="3"/>
      <c r="AC524" s="147" t="str">
        <f t="shared" ref="AC524:AC587" ca="1" si="71">IF(AB524&gt;(($F$2)+30),"VALIDE", "EXPIRE")</f>
        <v>EXPIRE</v>
      </c>
    </row>
    <row r="525" spans="1:29">
      <c r="A525" s="160">
        <v>548</v>
      </c>
      <c r="B525" s="186"/>
      <c r="C525" s="187"/>
      <c r="D525" s="142"/>
      <c r="E525" s="143"/>
      <c r="F525" s="142">
        <v>43378</v>
      </c>
      <c r="G525" s="142">
        <v>43742.000724916608</v>
      </c>
      <c r="H525" s="147" t="str">
        <f t="shared" ca="1" si="64"/>
        <v>VALIDE</v>
      </c>
      <c r="I525" s="143"/>
      <c r="J525" s="143"/>
      <c r="K525" s="147" t="str">
        <f t="shared" ca="1" si="65"/>
        <v>EXPIRE</v>
      </c>
      <c r="L525" s="143"/>
      <c r="M525" s="143"/>
      <c r="N525" s="147" t="str">
        <f t="shared" ca="1" si="66"/>
        <v>EXPIRE</v>
      </c>
      <c r="O525" s="143"/>
      <c r="P525" s="143"/>
      <c r="Q525" s="147" t="str">
        <f t="shared" ca="1" si="67"/>
        <v>EXPIRE</v>
      </c>
      <c r="R525" s="143"/>
      <c r="S525" s="143"/>
      <c r="T525" s="147" t="str">
        <f t="shared" ca="1" si="68"/>
        <v>EXPIRE</v>
      </c>
      <c r="U525" s="119"/>
      <c r="V525" s="3"/>
      <c r="W525" s="147" t="str">
        <f t="shared" ca="1" si="69"/>
        <v>EXPIRE</v>
      </c>
      <c r="X525" s="96"/>
      <c r="Y525" s="3"/>
      <c r="Z525" s="147" t="str">
        <f t="shared" ca="1" si="70"/>
        <v>EXPIRE</v>
      </c>
      <c r="AA525" s="96"/>
      <c r="AB525" s="3"/>
      <c r="AC525" s="147" t="str">
        <f t="shared" ca="1" si="71"/>
        <v>EXPIRE</v>
      </c>
    </row>
    <row r="526" spans="1:29">
      <c r="A526" s="160">
        <v>549</v>
      </c>
      <c r="B526" s="186"/>
      <c r="C526" s="187"/>
      <c r="D526" s="142"/>
      <c r="E526" s="143"/>
      <c r="F526" s="142">
        <v>43382</v>
      </c>
      <c r="G526" s="142">
        <v>43746.000726130878</v>
      </c>
      <c r="H526" s="147" t="str">
        <f t="shared" ca="1" si="64"/>
        <v>VALIDE</v>
      </c>
      <c r="I526" s="143"/>
      <c r="J526" s="143"/>
      <c r="K526" s="147" t="str">
        <f t="shared" ca="1" si="65"/>
        <v>EXPIRE</v>
      </c>
      <c r="L526" s="143"/>
      <c r="M526" s="143"/>
      <c r="N526" s="147" t="str">
        <f t="shared" ca="1" si="66"/>
        <v>EXPIRE</v>
      </c>
      <c r="O526" s="143"/>
      <c r="P526" s="143"/>
      <c r="Q526" s="147" t="str">
        <f t="shared" ca="1" si="67"/>
        <v>EXPIRE</v>
      </c>
      <c r="R526" s="143"/>
      <c r="S526" s="143"/>
      <c r="T526" s="147" t="str">
        <f t="shared" ca="1" si="68"/>
        <v>EXPIRE</v>
      </c>
      <c r="U526" s="119"/>
      <c r="V526" s="3"/>
      <c r="W526" s="147" t="str">
        <f t="shared" ca="1" si="69"/>
        <v>EXPIRE</v>
      </c>
      <c r="X526" s="96"/>
      <c r="Y526" s="3"/>
      <c r="Z526" s="147" t="str">
        <f t="shared" ca="1" si="70"/>
        <v>EXPIRE</v>
      </c>
      <c r="AA526" s="96"/>
      <c r="AB526" s="3"/>
      <c r="AC526" s="147" t="str">
        <f t="shared" ca="1" si="71"/>
        <v>EXPIRE</v>
      </c>
    </row>
    <row r="527" spans="1:29">
      <c r="A527" s="160">
        <v>550</v>
      </c>
      <c r="B527" s="186"/>
      <c r="C527" s="187"/>
      <c r="D527" s="142"/>
      <c r="E527" s="143"/>
      <c r="F527" s="142">
        <v>43381</v>
      </c>
      <c r="G527" s="142">
        <v>43745.000727345141</v>
      </c>
      <c r="H527" s="147" t="str">
        <f t="shared" ca="1" si="64"/>
        <v>VALIDE</v>
      </c>
      <c r="I527" s="143"/>
      <c r="J527" s="143"/>
      <c r="K527" s="147" t="str">
        <f t="shared" ca="1" si="65"/>
        <v>EXPIRE</v>
      </c>
      <c r="L527" s="143"/>
      <c r="M527" s="143"/>
      <c r="N527" s="147" t="str">
        <f t="shared" ca="1" si="66"/>
        <v>EXPIRE</v>
      </c>
      <c r="O527" s="143"/>
      <c r="P527" s="143"/>
      <c r="Q527" s="147" t="str">
        <f t="shared" ca="1" si="67"/>
        <v>EXPIRE</v>
      </c>
      <c r="R527" s="143"/>
      <c r="S527" s="143"/>
      <c r="T527" s="147" t="str">
        <f t="shared" ca="1" si="68"/>
        <v>EXPIRE</v>
      </c>
      <c r="U527" s="119"/>
      <c r="V527" s="3"/>
      <c r="W527" s="147" t="str">
        <f t="shared" ca="1" si="69"/>
        <v>EXPIRE</v>
      </c>
      <c r="X527" s="96"/>
      <c r="Y527" s="3"/>
      <c r="Z527" s="147" t="str">
        <f t="shared" ca="1" si="70"/>
        <v>EXPIRE</v>
      </c>
      <c r="AA527" s="96"/>
      <c r="AB527" s="3"/>
      <c r="AC527" s="147" t="str">
        <f t="shared" ca="1" si="71"/>
        <v>EXPIRE</v>
      </c>
    </row>
    <row r="528" spans="1:29">
      <c r="A528" s="160">
        <v>551</v>
      </c>
      <c r="B528" s="186"/>
      <c r="C528" s="187"/>
      <c r="D528" s="142"/>
      <c r="E528" s="143"/>
      <c r="F528" s="142">
        <v>43383</v>
      </c>
      <c r="G528" s="142">
        <v>43747.000728559404</v>
      </c>
      <c r="H528" s="147" t="str">
        <f t="shared" ca="1" si="64"/>
        <v>VALIDE</v>
      </c>
      <c r="I528" s="143"/>
      <c r="J528" s="143"/>
      <c r="K528" s="147" t="str">
        <f t="shared" ca="1" si="65"/>
        <v>EXPIRE</v>
      </c>
      <c r="L528" s="143"/>
      <c r="M528" s="143"/>
      <c r="N528" s="147" t="str">
        <f t="shared" ca="1" si="66"/>
        <v>EXPIRE</v>
      </c>
      <c r="O528" s="143"/>
      <c r="P528" s="143"/>
      <c r="Q528" s="147" t="str">
        <f t="shared" ca="1" si="67"/>
        <v>EXPIRE</v>
      </c>
      <c r="R528" s="143"/>
      <c r="S528" s="143"/>
      <c r="T528" s="147" t="str">
        <f t="shared" ca="1" si="68"/>
        <v>EXPIRE</v>
      </c>
      <c r="U528" s="119"/>
      <c r="V528" s="3"/>
      <c r="W528" s="147" t="str">
        <f t="shared" ca="1" si="69"/>
        <v>EXPIRE</v>
      </c>
      <c r="X528" s="96"/>
      <c r="Y528" s="3"/>
      <c r="Z528" s="147" t="str">
        <f t="shared" ca="1" si="70"/>
        <v>EXPIRE</v>
      </c>
      <c r="AA528" s="96"/>
      <c r="AB528" s="3"/>
      <c r="AC528" s="147" t="str">
        <f t="shared" ca="1" si="71"/>
        <v>EXPIRE</v>
      </c>
    </row>
    <row r="529" spans="1:29">
      <c r="A529" s="160">
        <v>552</v>
      </c>
      <c r="B529" s="186"/>
      <c r="C529" s="187"/>
      <c r="D529" s="142"/>
      <c r="E529" s="143"/>
      <c r="F529" s="142">
        <v>43382</v>
      </c>
      <c r="G529" s="142">
        <v>43746.000729773674</v>
      </c>
      <c r="H529" s="147" t="str">
        <f t="shared" ca="1" si="64"/>
        <v>VALIDE</v>
      </c>
      <c r="I529" s="143"/>
      <c r="J529" s="143"/>
      <c r="K529" s="147" t="str">
        <f t="shared" ca="1" si="65"/>
        <v>EXPIRE</v>
      </c>
      <c r="L529" s="143"/>
      <c r="M529" s="143"/>
      <c r="N529" s="147" t="str">
        <f t="shared" ca="1" si="66"/>
        <v>EXPIRE</v>
      </c>
      <c r="O529" s="143"/>
      <c r="P529" s="143"/>
      <c r="Q529" s="147" t="str">
        <f t="shared" ca="1" si="67"/>
        <v>EXPIRE</v>
      </c>
      <c r="R529" s="143"/>
      <c r="S529" s="143"/>
      <c r="T529" s="147" t="str">
        <f t="shared" ca="1" si="68"/>
        <v>EXPIRE</v>
      </c>
      <c r="U529" s="119"/>
      <c r="V529" s="3"/>
      <c r="W529" s="147" t="str">
        <f t="shared" ca="1" si="69"/>
        <v>EXPIRE</v>
      </c>
      <c r="X529" s="96"/>
      <c r="Y529" s="3"/>
      <c r="Z529" s="147" t="str">
        <f t="shared" ca="1" si="70"/>
        <v>EXPIRE</v>
      </c>
      <c r="AA529" s="96"/>
      <c r="AB529" s="3"/>
      <c r="AC529" s="147" t="str">
        <f t="shared" ca="1" si="71"/>
        <v>EXPIRE</v>
      </c>
    </row>
    <row r="530" spans="1:29">
      <c r="A530" s="160">
        <v>553</v>
      </c>
      <c r="B530" s="186"/>
      <c r="C530" s="187"/>
      <c r="D530" s="142"/>
      <c r="E530" s="143"/>
      <c r="F530" s="142">
        <v>43383</v>
      </c>
      <c r="G530" s="142">
        <v>43747.000730987937</v>
      </c>
      <c r="H530" s="147" t="str">
        <f t="shared" ca="1" si="64"/>
        <v>VALIDE</v>
      </c>
      <c r="I530" s="143"/>
      <c r="J530" s="143"/>
      <c r="K530" s="147" t="str">
        <f t="shared" ca="1" si="65"/>
        <v>EXPIRE</v>
      </c>
      <c r="L530" s="143"/>
      <c r="M530" s="143"/>
      <c r="N530" s="147" t="str">
        <f t="shared" ca="1" si="66"/>
        <v>EXPIRE</v>
      </c>
      <c r="O530" s="143"/>
      <c r="P530" s="143"/>
      <c r="Q530" s="147" t="str">
        <f t="shared" ca="1" si="67"/>
        <v>EXPIRE</v>
      </c>
      <c r="R530" s="143"/>
      <c r="S530" s="143"/>
      <c r="T530" s="147" t="str">
        <f t="shared" ca="1" si="68"/>
        <v>EXPIRE</v>
      </c>
      <c r="U530" s="119"/>
      <c r="V530" s="3"/>
      <c r="W530" s="147" t="str">
        <f t="shared" ca="1" si="69"/>
        <v>EXPIRE</v>
      </c>
      <c r="X530" s="96"/>
      <c r="Y530" s="3"/>
      <c r="Z530" s="147" t="str">
        <f t="shared" ca="1" si="70"/>
        <v>EXPIRE</v>
      </c>
      <c r="AA530" s="96"/>
      <c r="AB530" s="3"/>
      <c r="AC530" s="147" t="str">
        <f t="shared" ca="1" si="71"/>
        <v>EXPIRE</v>
      </c>
    </row>
    <row r="531" spans="1:29">
      <c r="A531" s="160">
        <v>554</v>
      </c>
      <c r="B531" s="186"/>
      <c r="C531" s="187"/>
      <c r="D531" s="142"/>
      <c r="E531" s="143"/>
      <c r="F531" s="142">
        <v>43384</v>
      </c>
      <c r="G531" s="142">
        <v>43748.000732202207</v>
      </c>
      <c r="H531" s="147" t="str">
        <f t="shared" ca="1" si="64"/>
        <v>VALIDE</v>
      </c>
      <c r="I531" s="143"/>
      <c r="J531" s="143"/>
      <c r="K531" s="147" t="str">
        <f t="shared" ca="1" si="65"/>
        <v>EXPIRE</v>
      </c>
      <c r="L531" s="143"/>
      <c r="M531" s="143"/>
      <c r="N531" s="147" t="str">
        <f t="shared" ca="1" si="66"/>
        <v>EXPIRE</v>
      </c>
      <c r="O531" s="143"/>
      <c r="P531" s="143"/>
      <c r="Q531" s="147" t="str">
        <f t="shared" ca="1" si="67"/>
        <v>EXPIRE</v>
      </c>
      <c r="R531" s="143"/>
      <c r="S531" s="143"/>
      <c r="T531" s="147" t="str">
        <f t="shared" ca="1" si="68"/>
        <v>EXPIRE</v>
      </c>
      <c r="U531" s="119"/>
      <c r="V531" s="3"/>
      <c r="W531" s="147" t="str">
        <f t="shared" ca="1" si="69"/>
        <v>EXPIRE</v>
      </c>
      <c r="X531" s="96"/>
      <c r="Y531" s="3"/>
      <c r="Z531" s="147" t="str">
        <f t="shared" ca="1" si="70"/>
        <v>EXPIRE</v>
      </c>
      <c r="AA531" s="96"/>
      <c r="AB531" s="3"/>
      <c r="AC531" s="147" t="str">
        <f t="shared" ca="1" si="71"/>
        <v>EXPIRE</v>
      </c>
    </row>
    <row r="532" spans="1:29">
      <c r="A532" s="160">
        <v>555</v>
      </c>
      <c r="B532" s="186"/>
      <c r="C532" s="187"/>
      <c r="D532" s="142"/>
      <c r="E532" s="143"/>
      <c r="F532" s="142">
        <v>43385</v>
      </c>
      <c r="G532" s="142">
        <v>43749.000733416469</v>
      </c>
      <c r="H532" s="147" t="str">
        <f t="shared" ca="1" si="64"/>
        <v>VALIDE</v>
      </c>
      <c r="I532" s="143"/>
      <c r="J532" s="143"/>
      <c r="K532" s="147" t="str">
        <f t="shared" ca="1" si="65"/>
        <v>EXPIRE</v>
      </c>
      <c r="L532" s="143"/>
      <c r="M532" s="143"/>
      <c r="N532" s="147" t="str">
        <f t="shared" ca="1" si="66"/>
        <v>EXPIRE</v>
      </c>
      <c r="O532" s="143"/>
      <c r="P532" s="143"/>
      <c r="Q532" s="147" t="str">
        <f t="shared" ca="1" si="67"/>
        <v>EXPIRE</v>
      </c>
      <c r="R532" s="143"/>
      <c r="S532" s="143"/>
      <c r="T532" s="147" t="str">
        <f t="shared" ca="1" si="68"/>
        <v>EXPIRE</v>
      </c>
      <c r="U532" s="119"/>
      <c r="V532" s="3"/>
      <c r="W532" s="147" t="str">
        <f t="shared" ca="1" si="69"/>
        <v>EXPIRE</v>
      </c>
      <c r="X532" s="96"/>
      <c r="Y532" s="3"/>
      <c r="Z532" s="147" t="str">
        <f t="shared" ca="1" si="70"/>
        <v>EXPIRE</v>
      </c>
      <c r="AA532" s="96"/>
      <c r="AB532" s="3"/>
      <c r="AC532" s="147" t="str">
        <f t="shared" ca="1" si="71"/>
        <v>EXPIRE</v>
      </c>
    </row>
    <row r="533" spans="1:29">
      <c r="A533" s="160">
        <v>556</v>
      </c>
      <c r="B533" s="186"/>
      <c r="C533" s="187"/>
      <c r="D533" s="142"/>
      <c r="E533" s="143"/>
      <c r="F533" s="142">
        <v>43384</v>
      </c>
      <c r="G533" s="142">
        <v>43748.000734630739</v>
      </c>
      <c r="H533" s="147" t="str">
        <f t="shared" ca="1" si="64"/>
        <v>VALIDE</v>
      </c>
      <c r="I533" s="143"/>
      <c r="J533" s="143"/>
      <c r="K533" s="147" t="str">
        <f t="shared" ca="1" si="65"/>
        <v>EXPIRE</v>
      </c>
      <c r="L533" s="143"/>
      <c r="M533" s="143"/>
      <c r="N533" s="147" t="str">
        <f t="shared" ca="1" si="66"/>
        <v>EXPIRE</v>
      </c>
      <c r="O533" s="143"/>
      <c r="P533" s="143"/>
      <c r="Q533" s="147" t="str">
        <f t="shared" ca="1" si="67"/>
        <v>EXPIRE</v>
      </c>
      <c r="R533" s="143"/>
      <c r="S533" s="143"/>
      <c r="T533" s="147" t="str">
        <f t="shared" ca="1" si="68"/>
        <v>EXPIRE</v>
      </c>
      <c r="U533" s="119"/>
      <c r="V533" s="3"/>
      <c r="W533" s="147" t="str">
        <f t="shared" ca="1" si="69"/>
        <v>EXPIRE</v>
      </c>
      <c r="X533" s="96"/>
      <c r="Y533" s="3"/>
      <c r="Z533" s="147" t="str">
        <f t="shared" ca="1" si="70"/>
        <v>EXPIRE</v>
      </c>
      <c r="AA533" s="96"/>
      <c r="AB533" s="3"/>
      <c r="AC533" s="147" t="str">
        <f t="shared" ca="1" si="71"/>
        <v>EXPIRE</v>
      </c>
    </row>
    <row r="534" spans="1:29">
      <c r="A534" s="160">
        <v>557</v>
      </c>
      <c r="B534" s="186"/>
      <c r="C534" s="187"/>
      <c r="D534" s="142"/>
      <c r="E534" s="143"/>
      <c r="F534" s="142">
        <v>43384</v>
      </c>
      <c r="G534" s="142">
        <v>43748.000735845002</v>
      </c>
      <c r="H534" s="147" t="str">
        <f t="shared" ca="1" si="64"/>
        <v>VALIDE</v>
      </c>
      <c r="I534" s="143"/>
      <c r="J534" s="143"/>
      <c r="K534" s="147" t="str">
        <f t="shared" ca="1" si="65"/>
        <v>EXPIRE</v>
      </c>
      <c r="L534" s="143"/>
      <c r="M534" s="143"/>
      <c r="N534" s="147" t="str">
        <f t="shared" ca="1" si="66"/>
        <v>EXPIRE</v>
      </c>
      <c r="O534" s="143"/>
      <c r="P534" s="143"/>
      <c r="Q534" s="147" t="str">
        <f t="shared" ca="1" si="67"/>
        <v>EXPIRE</v>
      </c>
      <c r="R534" s="143"/>
      <c r="S534" s="143"/>
      <c r="T534" s="147" t="str">
        <f t="shared" ca="1" si="68"/>
        <v>EXPIRE</v>
      </c>
      <c r="U534" s="119"/>
      <c r="V534" s="3"/>
      <c r="W534" s="147" t="str">
        <f t="shared" ca="1" si="69"/>
        <v>EXPIRE</v>
      </c>
      <c r="X534" s="96"/>
      <c r="Y534" s="3"/>
      <c r="Z534" s="147" t="str">
        <f t="shared" ca="1" si="70"/>
        <v>EXPIRE</v>
      </c>
      <c r="AA534" s="96"/>
      <c r="AB534" s="3"/>
      <c r="AC534" s="147" t="str">
        <f t="shared" ca="1" si="71"/>
        <v>EXPIRE</v>
      </c>
    </row>
    <row r="535" spans="1:29">
      <c r="A535" s="160">
        <v>558</v>
      </c>
      <c r="B535" s="186"/>
      <c r="C535" s="187"/>
      <c r="D535" s="142"/>
      <c r="E535" s="143"/>
      <c r="F535" s="142">
        <v>43384</v>
      </c>
      <c r="G535" s="142">
        <v>43748.000737059265</v>
      </c>
      <c r="H535" s="147" t="str">
        <f t="shared" ca="1" si="64"/>
        <v>VALIDE</v>
      </c>
      <c r="I535" s="143"/>
      <c r="J535" s="143"/>
      <c r="K535" s="147" t="str">
        <f t="shared" ca="1" si="65"/>
        <v>EXPIRE</v>
      </c>
      <c r="L535" s="143"/>
      <c r="M535" s="143"/>
      <c r="N535" s="147" t="str">
        <f t="shared" ca="1" si="66"/>
        <v>EXPIRE</v>
      </c>
      <c r="O535" s="143"/>
      <c r="P535" s="143"/>
      <c r="Q535" s="147" t="str">
        <f t="shared" ca="1" si="67"/>
        <v>EXPIRE</v>
      </c>
      <c r="R535" s="143"/>
      <c r="S535" s="143"/>
      <c r="T535" s="147" t="str">
        <f t="shared" ca="1" si="68"/>
        <v>EXPIRE</v>
      </c>
      <c r="U535" s="119"/>
      <c r="V535" s="3"/>
      <c r="W535" s="147" t="str">
        <f t="shared" ca="1" si="69"/>
        <v>EXPIRE</v>
      </c>
      <c r="X535" s="96"/>
      <c r="Y535" s="3"/>
      <c r="Z535" s="147" t="str">
        <f t="shared" ca="1" si="70"/>
        <v>EXPIRE</v>
      </c>
      <c r="AA535" s="96"/>
      <c r="AB535" s="3"/>
      <c r="AC535" s="147" t="str">
        <f t="shared" ca="1" si="71"/>
        <v>EXPIRE</v>
      </c>
    </row>
    <row r="536" spans="1:29">
      <c r="A536" s="160">
        <v>559</v>
      </c>
      <c r="B536" s="186"/>
      <c r="C536" s="187"/>
      <c r="D536" s="142"/>
      <c r="E536" s="143"/>
      <c r="F536" s="142">
        <v>43385</v>
      </c>
      <c r="G536" s="142">
        <v>43749.000738273535</v>
      </c>
      <c r="H536" s="147" t="str">
        <f t="shared" ca="1" si="64"/>
        <v>VALIDE</v>
      </c>
      <c r="I536" s="143"/>
      <c r="J536" s="143"/>
      <c r="K536" s="147" t="str">
        <f t="shared" ca="1" si="65"/>
        <v>EXPIRE</v>
      </c>
      <c r="L536" s="143"/>
      <c r="M536" s="143"/>
      <c r="N536" s="147" t="str">
        <f t="shared" ca="1" si="66"/>
        <v>EXPIRE</v>
      </c>
      <c r="O536" s="143"/>
      <c r="P536" s="143"/>
      <c r="Q536" s="147" t="str">
        <f t="shared" ca="1" si="67"/>
        <v>EXPIRE</v>
      </c>
      <c r="R536" s="143"/>
      <c r="S536" s="143"/>
      <c r="T536" s="147" t="str">
        <f t="shared" ca="1" si="68"/>
        <v>EXPIRE</v>
      </c>
      <c r="U536" s="119"/>
      <c r="V536" s="3"/>
      <c r="W536" s="147" t="str">
        <f t="shared" ca="1" si="69"/>
        <v>EXPIRE</v>
      </c>
      <c r="X536" s="96"/>
      <c r="Y536" s="3"/>
      <c r="Z536" s="147" t="str">
        <f t="shared" ca="1" si="70"/>
        <v>EXPIRE</v>
      </c>
      <c r="AA536" s="96"/>
      <c r="AB536" s="3"/>
      <c r="AC536" s="147" t="str">
        <f t="shared" ca="1" si="71"/>
        <v>EXPIRE</v>
      </c>
    </row>
    <row r="537" spans="1:29">
      <c r="A537" s="160">
        <v>560</v>
      </c>
      <c r="B537" s="186"/>
      <c r="C537" s="187"/>
      <c r="D537" s="142"/>
      <c r="E537" s="143"/>
      <c r="F537" s="142">
        <v>43388</v>
      </c>
      <c r="G537" s="142">
        <v>43752.000739487798</v>
      </c>
      <c r="H537" s="147" t="str">
        <f t="shared" ca="1" si="64"/>
        <v>VALIDE</v>
      </c>
      <c r="I537" s="143"/>
      <c r="J537" s="143"/>
      <c r="K537" s="147" t="str">
        <f t="shared" ca="1" si="65"/>
        <v>EXPIRE</v>
      </c>
      <c r="L537" s="143"/>
      <c r="M537" s="143"/>
      <c r="N537" s="147" t="str">
        <f t="shared" ca="1" si="66"/>
        <v>EXPIRE</v>
      </c>
      <c r="O537" s="143"/>
      <c r="P537" s="143"/>
      <c r="Q537" s="147" t="str">
        <f t="shared" ca="1" si="67"/>
        <v>EXPIRE</v>
      </c>
      <c r="R537" s="143"/>
      <c r="S537" s="143"/>
      <c r="T537" s="147" t="str">
        <f t="shared" ca="1" si="68"/>
        <v>EXPIRE</v>
      </c>
      <c r="U537" s="119"/>
      <c r="V537" s="3"/>
      <c r="W537" s="147" t="str">
        <f t="shared" ca="1" si="69"/>
        <v>EXPIRE</v>
      </c>
      <c r="X537" s="96"/>
      <c r="Y537" s="3"/>
      <c r="Z537" s="147" t="str">
        <f t="shared" ca="1" si="70"/>
        <v>EXPIRE</v>
      </c>
      <c r="AA537" s="96"/>
      <c r="AB537" s="3"/>
      <c r="AC537" s="147" t="str">
        <f t="shared" ca="1" si="71"/>
        <v>EXPIRE</v>
      </c>
    </row>
    <row r="538" spans="1:29">
      <c r="A538" s="160">
        <v>561</v>
      </c>
      <c r="B538" s="186"/>
      <c r="C538" s="187"/>
      <c r="D538" s="142"/>
      <c r="E538" s="143"/>
      <c r="F538" s="142">
        <v>43389</v>
      </c>
      <c r="G538" s="142">
        <v>43753.000740702068</v>
      </c>
      <c r="H538" s="147" t="str">
        <f t="shared" ca="1" si="64"/>
        <v>VALIDE</v>
      </c>
      <c r="I538" s="143"/>
      <c r="J538" s="143"/>
      <c r="K538" s="147" t="str">
        <f t="shared" ca="1" si="65"/>
        <v>EXPIRE</v>
      </c>
      <c r="L538" s="143"/>
      <c r="M538" s="143"/>
      <c r="N538" s="147" t="str">
        <f t="shared" ca="1" si="66"/>
        <v>EXPIRE</v>
      </c>
      <c r="O538" s="143"/>
      <c r="P538" s="143"/>
      <c r="Q538" s="147" t="str">
        <f t="shared" ca="1" si="67"/>
        <v>EXPIRE</v>
      </c>
      <c r="R538" s="143"/>
      <c r="S538" s="143"/>
      <c r="T538" s="147" t="str">
        <f t="shared" ca="1" si="68"/>
        <v>EXPIRE</v>
      </c>
      <c r="U538" s="119"/>
      <c r="V538" s="3"/>
      <c r="W538" s="147" t="str">
        <f t="shared" ca="1" si="69"/>
        <v>EXPIRE</v>
      </c>
      <c r="X538" s="96"/>
      <c r="Y538" s="3"/>
      <c r="Z538" s="147" t="str">
        <f t="shared" ca="1" si="70"/>
        <v>EXPIRE</v>
      </c>
      <c r="AA538" s="96"/>
      <c r="AB538" s="3"/>
      <c r="AC538" s="147" t="str">
        <f t="shared" ca="1" si="71"/>
        <v>EXPIRE</v>
      </c>
    </row>
    <row r="539" spans="1:29">
      <c r="A539" s="160">
        <v>562</v>
      </c>
      <c r="B539" s="186"/>
      <c r="C539" s="187"/>
      <c r="D539" s="142"/>
      <c r="E539" s="143"/>
      <c r="F539" s="142">
        <v>43389</v>
      </c>
      <c r="G539" s="142">
        <v>43753.00074191633</v>
      </c>
      <c r="H539" s="147" t="str">
        <f t="shared" ca="1" si="64"/>
        <v>VALIDE</v>
      </c>
      <c r="I539" s="143"/>
      <c r="J539" s="143"/>
      <c r="K539" s="147" t="str">
        <f t="shared" ca="1" si="65"/>
        <v>EXPIRE</v>
      </c>
      <c r="L539" s="143"/>
      <c r="M539" s="143"/>
      <c r="N539" s="147" t="str">
        <f t="shared" ca="1" si="66"/>
        <v>EXPIRE</v>
      </c>
      <c r="O539" s="143"/>
      <c r="P539" s="143"/>
      <c r="Q539" s="147" t="str">
        <f t="shared" ca="1" si="67"/>
        <v>EXPIRE</v>
      </c>
      <c r="R539" s="143"/>
      <c r="S539" s="143"/>
      <c r="T539" s="147" t="str">
        <f t="shared" ca="1" si="68"/>
        <v>EXPIRE</v>
      </c>
      <c r="U539" s="119"/>
      <c r="V539" s="3"/>
      <c r="W539" s="147" t="str">
        <f t="shared" ca="1" si="69"/>
        <v>EXPIRE</v>
      </c>
      <c r="X539" s="96"/>
      <c r="Y539" s="3"/>
      <c r="Z539" s="147" t="str">
        <f t="shared" ca="1" si="70"/>
        <v>EXPIRE</v>
      </c>
      <c r="AA539" s="96"/>
      <c r="AB539" s="3"/>
      <c r="AC539" s="147" t="str">
        <f t="shared" ca="1" si="71"/>
        <v>EXPIRE</v>
      </c>
    </row>
    <row r="540" spans="1:29">
      <c r="A540" s="160">
        <v>563</v>
      </c>
      <c r="B540" s="186"/>
      <c r="C540" s="187"/>
      <c r="D540" s="142"/>
      <c r="E540" s="143"/>
      <c r="F540" s="142">
        <v>43388</v>
      </c>
      <c r="G540" s="142">
        <v>43752.000743130593</v>
      </c>
      <c r="H540" s="147" t="str">
        <f t="shared" ca="1" si="64"/>
        <v>VALIDE</v>
      </c>
      <c r="I540" s="143"/>
      <c r="J540" s="143"/>
      <c r="K540" s="147" t="str">
        <f t="shared" ca="1" si="65"/>
        <v>EXPIRE</v>
      </c>
      <c r="L540" s="143"/>
      <c r="M540" s="143"/>
      <c r="N540" s="147" t="str">
        <f t="shared" ca="1" si="66"/>
        <v>EXPIRE</v>
      </c>
      <c r="O540" s="143"/>
      <c r="P540" s="143"/>
      <c r="Q540" s="147" t="str">
        <f t="shared" ca="1" si="67"/>
        <v>EXPIRE</v>
      </c>
      <c r="R540" s="143"/>
      <c r="S540" s="143"/>
      <c r="T540" s="147" t="str">
        <f t="shared" ca="1" si="68"/>
        <v>EXPIRE</v>
      </c>
      <c r="U540" s="119"/>
      <c r="V540" s="3"/>
      <c r="W540" s="147" t="str">
        <f t="shared" ca="1" si="69"/>
        <v>EXPIRE</v>
      </c>
      <c r="X540" s="96"/>
      <c r="Y540" s="3"/>
      <c r="Z540" s="147" t="str">
        <f t="shared" ca="1" si="70"/>
        <v>EXPIRE</v>
      </c>
      <c r="AA540" s="96"/>
      <c r="AB540" s="3"/>
      <c r="AC540" s="147" t="str">
        <f t="shared" ca="1" si="71"/>
        <v>EXPIRE</v>
      </c>
    </row>
    <row r="541" spans="1:29">
      <c r="A541" s="160">
        <v>564</v>
      </c>
      <c r="B541" s="186"/>
      <c r="C541" s="187"/>
      <c r="D541" s="142"/>
      <c r="E541" s="143"/>
      <c r="F541" s="142">
        <v>43389</v>
      </c>
      <c r="G541" s="142">
        <v>43753.000744344863</v>
      </c>
      <c r="H541" s="147" t="str">
        <f t="shared" ca="1" si="64"/>
        <v>VALIDE</v>
      </c>
      <c r="I541" s="143"/>
      <c r="J541" s="143"/>
      <c r="K541" s="147" t="str">
        <f t="shared" ca="1" si="65"/>
        <v>EXPIRE</v>
      </c>
      <c r="L541" s="143"/>
      <c r="M541" s="143"/>
      <c r="N541" s="147" t="str">
        <f t="shared" ca="1" si="66"/>
        <v>EXPIRE</v>
      </c>
      <c r="O541" s="143"/>
      <c r="P541" s="143"/>
      <c r="Q541" s="147" t="str">
        <f t="shared" ca="1" si="67"/>
        <v>EXPIRE</v>
      </c>
      <c r="R541" s="143"/>
      <c r="S541" s="143"/>
      <c r="T541" s="147" t="str">
        <f t="shared" ca="1" si="68"/>
        <v>EXPIRE</v>
      </c>
      <c r="U541" s="119"/>
      <c r="V541" s="3"/>
      <c r="W541" s="147" t="str">
        <f t="shared" ca="1" si="69"/>
        <v>EXPIRE</v>
      </c>
      <c r="X541" s="96"/>
      <c r="Y541" s="3"/>
      <c r="Z541" s="147" t="str">
        <f t="shared" ca="1" si="70"/>
        <v>EXPIRE</v>
      </c>
      <c r="AA541" s="96"/>
      <c r="AB541" s="3"/>
      <c r="AC541" s="147" t="str">
        <f t="shared" ca="1" si="71"/>
        <v>EXPIRE</v>
      </c>
    </row>
    <row r="542" spans="1:29">
      <c r="A542" s="160">
        <v>565</v>
      </c>
      <c r="B542" s="186"/>
      <c r="C542" s="187"/>
      <c r="D542" s="142"/>
      <c r="E542" s="143"/>
      <c r="F542" s="142">
        <v>43389</v>
      </c>
      <c r="G542" s="142">
        <v>43753.000745559126</v>
      </c>
      <c r="H542" s="147" t="str">
        <f t="shared" ca="1" si="64"/>
        <v>VALIDE</v>
      </c>
      <c r="I542" s="143"/>
      <c r="J542" s="143"/>
      <c r="K542" s="147" t="str">
        <f t="shared" ca="1" si="65"/>
        <v>EXPIRE</v>
      </c>
      <c r="L542" s="143"/>
      <c r="M542" s="143"/>
      <c r="N542" s="147" t="str">
        <f t="shared" ca="1" si="66"/>
        <v>EXPIRE</v>
      </c>
      <c r="O542" s="143"/>
      <c r="P542" s="143"/>
      <c r="Q542" s="147" t="str">
        <f t="shared" ca="1" si="67"/>
        <v>EXPIRE</v>
      </c>
      <c r="R542" s="143"/>
      <c r="S542" s="143"/>
      <c r="T542" s="147" t="str">
        <f t="shared" ca="1" si="68"/>
        <v>EXPIRE</v>
      </c>
      <c r="U542" s="119"/>
      <c r="V542" s="3"/>
      <c r="W542" s="147" t="str">
        <f t="shared" ca="1" si="69"/>
        <v>EXPIRE</v>
      </c>
      <c r="X542" s="96"/>
      <c r="Y542" s="3"/>
      <c r="Z542" s="147" t="str">
        <f t="shared" ca="1" si="70"/>
        <v>EXPIRE</v>
      </c>
      <c r="AA542" s="96"/>
      <c r="AB542" s="3"/>
      <c r="AC542" s="147" t="str">
        <f t="shared" ca="1" si="71"/>
        <v>EXPIRE</v>
      </c>
    </row>
    <row r="543" spans="1:29">
      <c r="A543" s="160">
        <v>566</v>
      </c>
      <c r="B543" s="186"/>
      <c r="C543" s="187"/>
      <c r="D543" s="142"/>
      <c r="E543" s="143"/>
      <c r="F543" s="142">
        <v>43389</v>
      </c>
      <c r="G543" s="142">
        <v>43753.000746773396</v>
      </c>
      <c r="H543" s="147" t="str">
        <f t="shared" ca="1" si="64"/>
        <v>VALIDE</v>
      </c>
      <c r="I543" s="143"/>
      <c r="J543" s="143"/>
      <c r="K543" s="147" t="str">
        <f t="shared" ca="1" si="65"/>
        <v>EXPIRE</v>
      </c>
      <c r="L543" s="143"/>
      <c r="M543" s="143"/>
      <c r="N543" s="147" t="str">
        <f t="shared" ca="1" si="66"/>
        <v>EXPIRE</v>
      </c>
      <c r="O543" s="143"/>
      <c r="P543" s="143"/>
      <c r="Q543" s="147" t="str">
        <f t="shared" ca="1" si="67"/>
        <v>EXPIRE</v>
      </c>
      <c r="R543" s="143"/>
      <c r="S543" s="143"/>
      <c r="T543" s="147" t="str">
        <f t="shared" ca="1" si="68"/>
        <v>EXPIRE</v>
      </c>
      <c r="U543" s="119"/>
      <c r="V543" s="3"/>
      <c r="W543" s="147" t="str">
        <f t="shared" ca="1" si="69"/>
        <v>EXPIRE</v>
      </c>
      <c r="X543" s="96"/>
      <c r="Y543" s="3"/>
      <c r="Z543" s="147" t="str">
        <f t="shared" ca="1" si="70"/>
        <v>EXPIRE</v>
      </c>
      <c r="AA543" s="96"/>
      <c r="AB543" s="3"/>
      <c r="AC543" s="147" t="str">
        <f t="shared" ca="1" si="71"/>
        <v>EXPIRE</v>
      </c>
    </row>
    <row r="544" spans="1:29">
      <c r="A544" s="160">
        <v>567</v>
      </c>
      <c r="B544" s="186"/>
      <c r="C544" s="187"/>
      <c r="D544" s="142"/>
      <c r="E544" s="143"/>
      <c r="F544" s="142">
        <v>43389</v>
      </c>
      <c r="G544" s="142">
        <v>43753.000747987659</v>
      </c>
      <c r="H544" s="147" t="str">
        <f t="shared" ca="1" si="64"/>
        <v>VALIDE</v>
      </c>
      <c r="I544" s="143"/>
      <c r="J544" s="143"/>
      <c r="K544" s="147" t="str">
        <f t="shared" ca="1" si="65"/>
        <v>EXPIRE</v>
      </c>
      <c r="L544" s="143"/>
      <c r="M544" s="143"/>
      <c r="N544" s="147" t="str">
        <f t="shared" ca="1" si="66"/>
        <v>EXPIRE</v>
      </c>
      <c r="O544" s="143"/>
      <c r="P544" s="143"/>
      <c r="Q544" s="147" t="str">
        <f t="shared" ca="1" si="67"/>
        <v>EXPIRE</v>
      </c>
      <c r="R544" s="143"/>
      <c r="S544" s="143"/>
      <c r="T544" s="147" t="str">
        <f t="shared" ca="1" si="68"/>
        <v>EXPIRE</v>
      </c>
      <c r="U544" s="119"/>
      <c r="V544" s="3"/>
      <c r="W544" s="147" t="str">
        <f t="shared" ca="1" si="69"/>
        <v>EXPIRE</v>
      </c>
      <c r="X544" s="96"/>
      <c r="Y544" s="3"/>
      <c r="Z544" s="147" t="str">
        <f t="shared" ca="1" si="70"/>
        <v>EXPIRE</v>
      </c>
      <c r="AA544" s="96"/>
      <c r="AB544" s="3"/>
      <c r="AC544" s="147" t="str">
        <f t="shared" ca="1" si="71"/>
        <v>EXPIRE</v>
      </c>
    </row>
    <row r="545" spans="1:29">
      <c r="A545" s="160">
        <v>568</v>
      </c>
      <c r="B545" s="186"/>
      <c r="C545" s="187"/>
      <c r="D545" s="142"/>
      <c r="E545" s="143"/>
      <c r="F545" s="142">
        <v>43389</v>
      </c>
      <c r="G545" s="142">
        <v>43753.000749201921</v>
      </c>
      <c r="H545" s="147" t="str">
        <f t="shared" ca="1" si="64"/>
        <v>VALIDE</v>
      </c>
      <c r="I545" s="143"/>
      <c r="J545" s="143"/>
      <c r="K545" s="147" t="str">
        <f t="shared" ca="1" si="65"/>
        <v>EXPIRE</v>
      </c>
      <c r="L545" s="143"/>
      <c r="M545" s="143"/>
      <c r="N545" s="147" t="str">
        <f t="shared" ca="1" si="66"/>
        <v>EXPIRE</v>
      </c>
      <c r="O545" s="143"/>
      <c r="P545" s="143"/>
      <c r="Q545" s="147" t="str">
        <f t="shared" ca="1" si="67"/>
        <v>EXPIRE</v>
      </c>
      <c r="R545" s="143"/>
      <c r="S545" s="143"/>
      <c r="T545" s="147" t="str">
        <f t="shared" ca="1" si="68"/>
        <v>EXPIRE</v>
      </c>
      <c r="U545" s="119"/>
      <c r="V545" s="3"/>
      <c r="W545" s="147" t="str">
        <f t="shared" ca="1" si="69"/>
        <v>EXPIRE</v>
      </c>
      <c r="X545" s="96"/>
      <c r="Y545" s="3"/>
      <c r="Z545" s="147" t="str">
        <f t="shared" ca="1" si="70"/>
        <v>EXPIRE</v>
      </c>
      <c r="AA545" s="96"/>
      <c r="AB545" s="3"/>
      <c r="AC545" s="147" t="str">
        <f t="shared" ca="1" si="71"/>
        <v>EXPIRE</v>
      </c>
    </row>
    <row r="546" spans="1:29">
      <c r="A546" s="160">
        <v>569</v>
      </c>
      <c r="B546" s="186"/>
      <c r="C546" s="187"/>
      <c r="D546" s="142"/>
      <c r="E546" s="143"/>
      <c r="F546" s="142">
        <v>43389</v>
      </c>
      <c r="G546" s="142">
        <v>43753.000750416191</v>
      </c>
      <c r="H546" s="147" t="str">
        <f t="shared" ca="1" si="64"/>
        <v>VALIDE</v>
      </c>
      <c r="I546" s="143"/>
      <c r="J546" s="143"/>
      <c r="K546" s="147" t="str">
        <f t="shared" ca="1" si="65"/>
        <v>EXPIRE</v>
      </c>
      <c r="L546" s="143"/>
      <c r="M546" s="143"/>
      <c r="N546" s="147" t="str">
        <f t="shared" ca="1" si="66"/>
        <v>EXPIRE</v>
      </c>
      <c r="O546" s="143"/>
      <c r="P546" s="143"/>
      <c r="Q546" s="147" t="str">
        <f t="shared" ca="1" si="67"/>
        <v>EXPIRE</v>
      </c>
      <c r="R546" s="143"/>
      <c r="S546" s="143"/>
      <c r="T546" s="147" t="str">
        <f t="shared" ca="1" si="68"/>
        <v>EXPIRE</v>
      </c>
      <c r="U546" s="119"/>
      <c r="V546" s="3"/>
      <c r="W546" s="147" t="str">
        <f t="shared" ca="1" si="69"/>
        <v>EXPIRE</v>
      </c>
      <c r="X546" s="96"/>
      <c r="Y546" s="3"/>
      <c r="Z546" s="147" t="str">
        <f t="shared" ca="1" si="70"/>
        <v>EXPIRE</v>
      </c>
      <c r="AA546" s="96"/>
      <c r="AB546" s="3"/>
      <c r="AC546" s="147" t="str">
        <f t="shared" ca="1" si="71"/>
        <v>EXPIRE</v>
      </c>
    </row>
    <row r="547" spans="1:29">
      <c r="A547" s="160">
        <v>570</v>
      </c>
      <c r="B547" s="186"/>
      <c r="C547" s="187"/>
      <c r="D547" s="142"/>
      <c r="E547" s="143"/>
      <c r="F547" s="142">
        <v>43389</v>
      </c>
      <c r="G547" s="142">
        <v>43753.000751630454</v>
      </c>
      <c r="H547" s="147" t="str">
        <f t="shared" ca="1" si="64"/>
        <v>VALIDE</v>
      </c>
      <c r="I547" s="143"/>
      <c r="J547" s="143"/>
      <c r="K547" s="147" t="str">
        <f t="shared" ca="1" si="65"/>
        <v>EXPIRE</v>
      </c>
      <c r="L547" s="143"/>
      <c r="M547" s="143"/>
      <c r="N547" s="147" t="str">
        <f t="shared" ca="1" si="66"/>
        <v>EXPIRE</v>
      </c>
      <c r="O547" s="143"/>
      <c r="P547" s="143"/>
      <c r="Q547" s="147" t="str">
        <f t="shared" ca="1" si="67"/>
        <v>EXPIRE</v>
      </c>
      <c r="R547" s="143"/>
      <c r="S547" s="143"/>
      <c r="T547" s="147" t="str">
        <f t="shared" ca="1" si="68"/>
        <v>EXPIRE</v>
      </c>
      <c r="U547" s="119"/>
      <c r="V547" s="3"/>
      <c r="W547" s="147" t="str">
        <f t="shared" ca="1" si="69"/>
        <v>EXPIRE</v>
      </c>
      <c r="X547" s="96"/>
      <c r="Y547" s="3"/>
      <c r="Z547" s="147" t="str">
        <f t="shared" ca="1" si="70"/>
        <v>EXPIRE</v>
      </c>
      <c r="AA547" s="96"/>
      <c r="AB547" s="3"/>
      <c r="AC547" s="147" t="str">
        <f t="shared" ca="1" si="71"/>
        <v>EXPIRE</v>
      </c>
    </row>
    <row r="548" spans="1:29">
      <c r="A548" s="160">
        <v>571</v>
      </c>
      <c r="B548" s="186"/>
      <c r="C548" s="187"/>
      <c r="D548" s="142"/>
      <c r="E548" s="143"/>
      <c r="F548" s="142">
        <v>43389</v>
      </c>
      <c r="G548" s="142">
        <v>43753.000752844724</v>
      </c>
      <c r="H548" s="147" t="str">
        <f t="shared" ca="1" si="64"/>
        <v>VALIDE</v>
      </c>
      <c r="I548" s="143"/>
      <c r="J548" s="143"/>
      <c r="K548" s="147" t="str">
        <f t="shared" ca="1" si="65"/>
        <v>EXPIRE</v>
      </c>
      <c r="L548" s="143"/>
      <c r="M548" s="143"/>
      <c r="N548" s="147" t="str">
        <f t="shared" ca="1" si="66"/>
        <v>EXPIRE</v>
      </c>
      <c r="O548" s="143"/>
      <c r="P548" s="143"/>
      <c r="Q548" s="147" t="str">
        <f t="shared" ca="1" si="67"/>
        <v>EXPIRE</v>
      </c>
      <c r="R548" s="143"/>
      <c r="S548" s="143"/>
      <c r="T548" s="147" t="str">
        <f t="shared" ca="1" si="68"/>
        <v>EXPIRE</v>
      </c>
      <c r="U548" s="119"/>
      <c r="V548" s="3"/>
      <c r="W548" s="147" t="str">
        <f t="shared" ca="1" si="69"/>
        <v>EXPIRE</v>
      </c>
      <c r="X548" s="96"/>
      <c r="Y548" s="3"/>
      <c r="Z548" s="147" t="str">
        <f t="shared" ca="1" si="70"/>
        <v>EXPIRE</v>
      </c>
      <c r="AA548" s="96"/>
      <c r="AB548" s="3"/>
      <c r="AC548" s="147" t="str">
        <f t="shared" ca="1" si="71"/>
        <v>EXPIRE</v>
      </c>
    </row>
    <row r="549" spans="1:29">
      <c r="A549" s="160">
        <v>572</v>
      </c>
      <c r="B549" s="186"/>
      <c r="C549" s="187"/>
      <c r="D549" s="142"/>
      <c r="E549" s="143"/>
      <c r="F549" s="142">
        <v>43389</v>
      </c>
      <c r="G549" s="142">
        <v>43753.000754058987</v>
      </c>
      <c r="H549" s="147" t="str">
        <f t="shared" ca="1" si="64"/>
        <v>VALIDE</v>
      </c>
      <c r="I549" s="143"/>
      <c r="J549" s="143"/>
      <c r="K549" s="147" t="str">
        <f t="shared" ca="1" si="65"/>
        <v>EXPIRE</v>
      </c>
      <c r="L549" s="143"/>
      <c r="M549" s="143"/>
      <c r="N549" s="147" t="str">
        <f t="shared" ca="1" si="66"/>
        <v>EXPIRE</v>
      </c>
      <c r="O549" s="143"/>
      <c r="P549" s="143"/>
      <c r="Q549" s="147" t="str">
        <f t="shared" ca="1" si="67"/>
        <v>EXPIRE</v>
      </c>
      <c r="R549" s="143"/>
      <c r="S549" s="143"/>
      <c r="T549" s="147" t="str">
        <f t="shared" ca="1" si="68"/>
        <v>EXPIRE</v>
      </c>
      <c r="U549" s="119"/>
      <c r="V549" s="3"/>
      <c r="W549" s="147" t="str">
        <f t="shared" ca="1" si="69"/>
        <v>EXPIRE</v>
      </c>
      <c r="X549" s="96"/>
      <c r="Y549" s="3"/>
      <c r="Z549" s="147" t="str">
        <f t="shared" ca="1" si="70"/>
        <v>EXPIRE</v>
      </c>
      <c r="AA549" s="96"/>
      <c r="AB549" s="3"/>
      <c r="AC549" s="147" t="str">
        <f t="shared" ca="1" si="71"/>
        <v>EXPIRE</v>
      </c>
    </row>
    <row r="550" spans="1:29">
      <c r="A550" s="160">
        <v>573</v>
      </c>
      <c r="B550" s="186"/>
      <c r="C550" s="187"/>
      <c r="D550" s="142"/>
      <c r="E550" s="143"/>
      <c r="F550" s="142">
        <v>43389</v>
      </c>
      <c r="G550" s="142">
        <v>43753.00075527325</v>
      </c>
      <c r="H550" s="147" t="str">
        <f t="shared" ca="1" si="64"/>
        <v>VALIDE</v>
      </c>
      <c r="I550" s="143"/>
      <c r="J550" s="143"/>
      <c r="K550" s="147" t="str">
        <f t="shared" ca="1" si="65"/>
        <v>EXPIRE</v>
      </c>
      <c r="L550" s="143"/>
      <c r="M550" s="143"/>
      <c r="N550" s="147" t="str">
        <f t="shared" ca="1" si="66"/>
        <v>EXPIRE</v>
      </c>
      <c r="O550" s="143"/>
      <c r="P550" s="143"/>
      <c r="Q550" s="147" t="str">
        <f t="shared" ca="1" si="67"/>
        <v>EXPIRE</v>
      </c>
      <c r="R550" s="143"/>
      <c r="S550" s="143"/>
      <c r="T550" s="147" t="str">
        <f t="shared" ca="1" si="68"/>
        <v>EXPIRE</v>
      </c>
      <c r="U550" s="119"/>
      <c r="V550" s="3"/>
      <c r="W550" s="147" t="str">
        <f t="shared" ca="1" si="69"/>
        <v>EXPIRE</v>
      </c>
      <c r="X550" s="96"/>
      <c r="Y550" s="3"/>
      <c r="Z550" s="147" t="str">
        <f t="shared" ca="1" si="70"/>
        <v>EXPIRE</v>
      </c>
      <c r="AA550" s="96"/>
      <c r="AB550" s="3"/>
      <c r="AC550" s="147" t="str">
        <f t="shared" ca="1" si="71"/>
        <v>EXPIRE</v>
      </c>
    </row>
    <row r="551" spans="1:29">
      <c r="A551" s="160">
        <v>574</v>
      </c>
      <c r="B551" s="186"/>
      <c r="C551" s="187"/>
      <c r="D551" s="142"/>
      <c r="E551" s="143"/>
      <c r="F551" s="142">
        <v>43390</v>
      </c>
      <c r="G551" s="142">
        <v>43754.00075648752</v>
      </c>
      <c r="H551" s="147" t="str">
        <f t="shared" ca="1" si="64"/>
        <v>VALIDE</v>
      </c>
      <c r="I551" s="143"/>
      <c r="J551" s="143"/>
      <c r="K551" s="147" t="str">
        <f t="shared" ca="1" si="65"/>
        <v>EXPIRE</v>
      </c>
      <c r="L551" s="143"/>
      <c r="M551" s="143"/>
      <c r="N551" s="147" t="str">
        <f t="shared" ca="1" si="66"/>
        <v>EXPIRE</v>
      </c>
      <c r="O551" s="143"/>
      <c r="P551" s="143"/>
      <c r="Q551" s="147" t="str">
        <f t="shared" ca="1" si="67"/>
        <v>EXPIRE</v>
      </c>
      <c r="R551" s="143"/>
      <c r="S551" s="143"/>
      <c r="T551" s="147" t="str">
        <f t="shared" ca="1" si="68"/>
        <v>EXPIRE</v>
      </c>
      <c r="U551" s="119"/>
      <c r="V551" s="3"/>
      <c r="W551" s="147" t="str">
        <f t="shared" ca="1" si="69"/>
        <v>EXPIRE</v>
      </c>
      <c r="X551" s="96"/>
      <c r="Y551" s="3"/>
      <c r="Z551" s="147" t="str">
        <f t="shared" ca="1" si="70"/>
        <v>EXPIRE</v>
      </c>
      <c r="AA551" s="96"/>
      <c r="AB551" s="3"/>
      <c r="AC551" s="147" t="str">
        <f t="shared" ca="1" si="71"/>
        <v>EXPIRE</v>
      </c>
    </row>
    <row r="552" spans="1:29">
      <c r="A552" s="160">
        <v>575</v>
      </c>
      <c r="B552" s="186"/>
      <c r="C552" s="187"/>
      <c r="D552" s="142"/>
      <c r="E552" s="143"/>
      <c r="F552" s="142">
        <v>43390</v>
      </c>
      <c r="G552" s="142">
        <v>43754.000757701782</v>
      </c>
      <c r="H552" s="147" t="str">
        <f t="shared" ca="1" si="64"/>
        <v>VALIDE</v>
      </c>
      <c r="I552" s="143"/>
      <c r="J552" s="143"/>
      <c r="K552" s="147" t="str">
        <f t="shared" ca="1" si="65"/>
        <v>EXPIRE</v>
      </c>
      <c r="L552" s="143"/>
      <c r="M552" s="143"/>
      <c r="N552" s="147" t="str">
        <f t="shared" ca="1" si="66"/>
        <v>EXPIRE</v>
      </c>
      <c r="O552" s="143"/>
      <c r="P552" s="143"/>
      <c r="Q552" s="147" t="str">
        <f t="shared" ca="1" si="67"/>
        <v>EXPIRE</v>
      </c>
      <c r="R552" s="143"/>
      <c r="S552" s="143"/>
      <c r="T552" s="147" t="str">
        <f t="shared" ca="1" si="68"/>
        <v>EXPIRE</v>
      </c>
      <c r="U552" s="119"/>
      <c r="V552" s="3"/>
      <c r="W552" s="147" t="str">
        <f t="shared" ca="1" si="69"/>
        <v>EXPIRE</v>
      </c>
      <c r="X552" s="96"/>
      <c r="Y552" s="3"/>
      <c r="Z552" s="147" t="str">
        <f t="shared" ca="1" si="70"/>
        <v>EXPIRE</v>
      </c>
      <c r="AA552" s="96"/>
      <c r="AB552" s="3"/>
      <c r="AC552" s="147" t="str">
        <f t="shared" ca="1" si="71"/>
        <v>EXPIRE</v>
      </c>
    </row>
    <row r="553" spans="1:29">
      <c r="A553" s="160">
        <v>576</v>
      </c>
      <c r="B553" s="186"/>
      <c r="C553" s="187"/>
      <c r="D553" s="142"/>
      <c r="E553" s="143"/>
      <c r="F553" s="142">
        <v>43390</v>
      </c>
      <c r="G553" s="142">
        <v>43754.000758916052</v>
      </c>
      <c r="H553" s="147" t="str">
        <f t="shared" ca="1" si="64"/>
        <v>VALIDE</v>
      </c>
      <c r="I553" s="143"/>
      <c r="J553" s="143"/>
      <c r="K553" s="147" t="str">
        <f t="shared" ca="1" si="65"/>
        <v>EXPIRE</v>
      </c>
      <c r="L553" s="143"/>
      <c r="M553" s="143"/>
      <c r="N553" s="147" t="str">
        <f t="shared" ca="1" si="66"/>
        <v>EXPIRE</v>
      </c>
      <c r="O553" s="143"/>
      <c r="P553" s="143"/>
      <c r="Q553" s="147" t="str">
        <f t="shared" ca="1" si="67"/>
        <v>EXPIRE</v>
      </c>
      <c r="R553" s="143"/>
      <c r="S553" s="143"/>
      <c r="T553" s="147" t="str">
        <f t="shared" ca="1" si="68"/>
        <v>EXPIRE</v>
      </c>
      <c r="U553" s="119"/>
      <c r="V553" s="3"/>
      <c r="W553" s="147" t="str">
        <f t="shared" ca="1" si="69"/>
        <v>EXPIRE</v>
      </c>
      <c r="X553" s="96"/>
      <c r="Y553" s="3"/>
      <c r="Z553" s="147" t="str">
        <f t="shared" ca="1" si="70"/>
        <v>EXPIRE</v>
      </c>
      <c r="AA553" s="96"/>
      <c r="AB553" s="3"/>
      <c r="AC553" s="147" t="str">
        <f t="shared" ca="1" si="71"/>
        <v>EXPIRE</v>
      </c>
    </row>
    <row r="554" spans="1:29">
      <c r="A554" s="160">
        <v>577</v>
      </c>
      <c r="B554" s="186"/>
      <c r="C554" s="187"/>
      <c r="D554" s="142"/>
      <c r="E554" s="143"/>
      <c r="F554" s="142">
        <v>43391</v>
      </c>
      <c r="G554" s="142">
        <v>43755.000760130315</v>
      </c>
      <c r="H554" s="147" t="str">
        <f t="shared" ca="1" si="64"/>
        <v>VALIDE</v>
      </c>
      <c r="I554" s="143"/>
      <c r="J554" s="143"/>
      <c r="K554" s="147" t="str">
        <f t="shared" ca="1" si="65"/>
        <v>EXPIRE</v>
      </c>
      <c r="L554" s="143"/>
      <c r="M554" s="143"/>
      <c r="N554" s="147" t="str">
        <f t="shared" ca="1" si="66"/>
        <v>EXPIRE</v>
      </c>
      <c r="O554" s="143"/>
      <c r="P554" s="143"/>
      <c r="Q554" s="147" t="str">
        <f t="shared" ca="1" si="67"/>
        <v>EXPIRE</v>
      </c>
      <c r="R554" s="143"/>
      <c r="S554" s="143"/>
      <c r="T554" s="147" t="str">
        <f t="shared" ca="1" si="68"/>
        <v>EXPIRE</v>
      </c>
      <c r="U554" s="119"/>
      <c r="V554" s="3"/>
      <c r="W554" s="147" t="str">
        <f t="shared" ca="1" si="69"/>
        <v>EXPIRE</v>
      </c>
      <c r="X554" s="96"/>
      <c r="Y554" s="3"/>
      <c r="Z554" s="147" t="str">
        <f t="shared" ca="1" si="70"/>
        <v>EXPIRE</v>
      </c>
      <c r="AA554" s="96"/>
      <c r="AB554" s="3"/>
      <c r="AC554" s="147" t="str">
        <f t="shared" ca="1" si="71"/>
        <v>EXPIRE</v>
      </c>
    </row>
    <row r="555" spans="1:29">
      <c r="A555" s="160">
        <v>578</v>
      </c>
      <c r="B555" s="186"/>
      <c r="C555" s="187"/>
      <c r="D555" s="142"/>
      <c r="E555" s="143"/>
      <c r="F555" s="142">
        <v>43391</v>
      </c>
      <c r="G555" s="142">
        <v>43755.000761344578</v>
      </c>
      <c r="H555" s="147" t="str">
        <f t="shared" ca="1" si="64"/>
        <v>VALIDE</v>
      </c>
      <c r="I555" s="143"/>
      <c r="J555" s="143"/>
      <c r="K555" s="147" t="str">
        <f t="shared" ca="1" si="65"/>
        <v>EXPIRE</v>
      </c>
      <c r="L555" s="143"/>
      <c r="M555" s="143"/>
      <c r="N555" s="147" t="str">
        <f t="shared" ca="1" si="66"/>
        <v>EXPIRE</v>
      </c>
      <c r="O555" s="143"/>
      <c r="P555" s="143"/>
      <c r="Q555" s="147" t="str">
        <f t="shared" ca="1" si="67"/>
        <v>EXPIRE</v>
      </c>
      <c r="R555" s="143"/>
      <c r="S555" s="143"/>
      <c r="T555" s="147" t="str">
        <f t="shared" ca="1" si="68"/>
        <v>EXPIRE</v>
      </c>
      <c r="U555" s="119"/>
      <c r="V555" s="3"/>
      <c r="W555" s="147" t="str">
        <f t="shared" ca="1" si="69"/>
        <v>EXPIRE</v>
      </c>
      <c r="X555" s="96"/>
      <c r="Y555" s="3"/>
      <c r="Z555" s="147" t="str">
        <f t="shared" ca="1" si="70"/>
        <v>EXPIRE</v>
      </c>
      <c r="AA555" s="96"/>
      <c r="AB555" s="3"/>
      <c r="AC555" s="147" t="str">
        <f t="shared" ca="1" si="71"/>
        <v>EXPIRE</v>
      </c>
    </row>
    <row r="556" spans="1:29">
      <c r="A556" s="160">
        <v>579</v>
      </c>
      <c r="B556" s="186"/>
      <c r="C556" s="187"/>
      <c r="D556" s="142"/>
      <c r="E556" s="143"/>
      <c r="F556" s="142">
        <v>43391</v>
      </c>
      <c r="G556" s="142">
        <v>43755.000762558848</v>
      </c>
      <c r="H556" s="147" t="str">
        <f t="shared" ca="1" si="64"/>
        <v>VALIDE</v>
      </c>
      <c r="I556" s="143"/>
      <c r="J556" s="143"/>
      <c r="K556" s="147" t="str">
        <f t="shared" ca="1" si="65"/>
        <v>EXPIRE</v>
      </c>
      <c r="L556" s="143"/>
      <c r="M556" s="143"/>
      <c r="N556" s="147" t="str">
        <f t="shared" ca="1" si="66"/>
        <v>EXPIRE</v>
      </c>
      <c r="O556" s="143"/>
      <c r="P556" s="143"/>
      <c r="Q556" s="147" t="str">
        <f t="shared" ca="1" si="67"/>
        <v>EXPIRE</v>
      </c>
      <c r="R556" s="143"/>
      <c r="S556" s="143"/>
      <c r="T556" s="147" t="str">
        <f t="shared" ca="1" si="68"/>
        <v>EXPIRE</v>
      </c>
      <c r="U556" s="119"/>
      <c r="V556" s="3"/>
      <c r="W556" s="147" t="str">
        <f t="shared" ca="1" si="69"/>
        <v>EXPIRE</v>
      </c>
      <c r="X556" s="96"/>
      <c r="Y556" s="3"/>
      <c r="Z556" s="147" t="str">
        <f t="shared" ca="1" si="70"/>
        <v>EXPIRE</v>
      </c>
      <c r="AA556" s="96"/>
      <c r="AB556" s="3"/>
      <c r="AC556" s="147" t="str">
        <f t="shared" ca="1" si="71"/>
        <v>EXPIRE</v>
      </c>
    </row>
    <row r="557" spans="1:29">
      <c r="A557" s="160">
        <v>580</v>
      </c>
      <c r="B557" s="186"/>
      <c r="C557" s="187"/>
      <c r="D557" s="142"/>
      <c r="E557" s="143"/>
      <c r="F557" s="142">
        <v>43391</v>
      </c>
      <c r="G557" s="142">
        <v>43755.000763773111</v>
      </c>
      <c r="H557" s="147" t="str">
        <f t="shared" ca="1" si="64"/>
        <v>VALIDE</v>
      </c>
      <c r="I557" s="143"/>
      <c r="J557" s="143"/>
      <c r="K557" s="147" t="str">
        <f t="shared" ca="1" si="65"/>
        <v>EXPIRE</v>
      </c>
      <c r="L557" s="143"/>
      <c r="M557" s="143"/>
      <c r="N557" s="147" t="str">
        <f t="shared" ca="1" si="66"/>
        <v>EXPIRE</v>
      </c>
      <c r="O557" s="143"/>
      <c r="P557" s="143"/>
      <c r="Q557" s="147" t="str">
        <f t="shared" ca="1" si="67"/>
        <v>EXPIRE</v>
      </c>
      <c r="R557" s="143"/>
      <c r="S557" s="143"/>
      <c r="T557" s="147" t="str">
        <f t="shared" ca="1" si="68"/>
        <v>EXPIRE</v>
      </c>
      <c r="U557" s="119"/>
      <c r="V557" s="3"/>
      <c r="W557" s="147" t="str">
        <f t="shared" ca="1" si="69"/>
        <v>EXPIRE</v>
      </c>
      <c r="X557" s="96"/>
      <c r="Y557" s="3"/>
      <c r="Z557" s="147" t="str">
        <f t="shared" ca="1" si="70"/>
        <v>EXPIRE</v>
      </c>
      <c r="AA557" s="96"/>
      <c r="AB557" s="3"/>
      <c r="AC557" s="147" t="str">
        <f t="shared" ca="1" si="71"/>
        <v>EXPIRE</v>
      </c>
    </row>
    <row r="558" spans="1:29">
      <c r="A558" s="160">
        <v>581</v>
      </c>
      <c r="B558" s="186"/>
      <c r="C558" s="187"/>
      <c r="D558" s="142"/>
      <c r="E558" s="143"/>
      <c r="F558" s="142">
        <v>43391</v>
      </c>
      <c r="G558" s="142">
        <v>43755.000764987381</v>
      </c>
      <c r="H558" s="147" t="str">
        <f t="shared" ca="1" si="64"/>
        <v>VALIDE</v>
      </c>
      <c r="I558" s="143"/>
      <c r="J558" s="143"/>
      <c r="K558" s="147" t="str">
        <f t="shared" ca="1" si="65"/>
        <v>EXPIRE</v>
      </c>
      <c r="L558" s="143"/>
      <c r="M558" s="143"/>
      <c r="N558" s="147" t="str">
        <f t="shared" ca="1" si="66"/>
        <v>EXPIRE</v>
      </c>
      <c r="O558" s="143"/>
      <c r="P558" s="143"/>
      <c r="Q558" s="147" t="str">
        <f t="shared" ca="1" si="67"/>
        <v>EXPIRE</v>
      </c>
      <c r="R558" s="143"/>
      <c r="S558" s="143"/>
      <c r="T558" s="147" t="str">
        <f t="shared" ca="1" si="68"/>
        <v>EXPIRE</v>
      </c>
      <c r="U558" s="119"/>
      <c r="V558" s="3"/>
      <c r="W558" s="147" t="str">
        <f t="shared" ca="1" si="69"/>
        <v>EXPIRE</v>
      </c>
      <c r="X558" s="96"/>
      <c r="Y558" s="3"/>
      <c r="Z558" s="147" t="str">
        <f t="shared" ca="1" si="70"/>
        <v>EXPIRE</v>
      </c>
      <c r="AA558" s="96"/>
      <c r="AB558" s="3"/>
      <c r="AC558" s="147" t="str">
        <f t="shared" ca="1" si="71"/>
        <v>EXPIRE</v>
      </c>
    </row>
    <row r="559" spans="1:29">
      <c r="A559" s="160">
        <v>582</v>
      </c>
      <c r="B559" s="186"/>
      <c r="C559" s="187"/>
      <c r="D559" s="142"/>
      <c r="E559" s="143"/>
      <c r="F559" s="142">
        <v>43392</v>
      </c>
      <c r="G559" s="142">
        <v>43756.000766201643</v>
      </c>
      <c r="H559" s="147" t="str">
        <f t="shared" ca="1" si="64"/>
        <v>VALIDE</v>
      </c>
      <c r="I559" s="143"/>
      <c r="J559" s="143"/>
      <c r="K559" s="147" t="str">
        <f t="shared" ca="1" si="65"/>
        <v>EXPIRE</v>
      </c>
      <c r="L559" s="143"/>
      <c r="M559" s="143"/>
      <c r="N559" s="147" t="str">
        <f t="shared" ca="1" si="66"/>
        <v>EXPIRE</v>
      </c>
      <c r="O559" s="143"/>
      <c r="P559" s="143"/>
      <c r="Q559" s="147" t="str">
        <f t="shared" ca="1" si="67"/>
        <v>EXPIRE</v>
      </c>
      <c r="R559" s="143"/>
      <c r="S559" s="143"/>
      <c r="T559" s="147" t="str">
        <f t="shared" ca="1" si="68"/>
        <v>EXPIRE</v>
      </c>
      <c r="U559" s="119"/>
      <c r="V559" s="3"/>
      <c r="W559" s="147" t="str">
        <f t="shared" ca="1" si="69"/>
        <v>EXPIRE</v>
      </c>
      <c r="X559" s="96"/>
      <c r="Y559" s="3"/>
      <c r="Z559" s="147" t="str">
        <f t="shared" ca="1" si="70"/>
        <v>EXPIRE</v>
      </c>
      <c r="AA559" s="96"/>
      <c r="AB559" s="3"/>
      <c r="AC559" s="147" t="str">
        <f t="shared" ca="1" si="71"/>
        <v>EXPIRE</v>
      </c>
    </row>
    <row r="560" spans="1:29">
      <c r="A560" s="160">
        <v>583</v>
      </c>
      <c r="B560" s="186"/>
      <c r="C560" s="187"/>
      <c r="D560" s="142"/>
      <c r="E560" s="143"/>
      <c r="F560" s="142">
        <v>43392</v>
      </c>
      <c r="G560" s="142">
        <v>43756.000767415906</v>
      </c>
      <c r="H560" s="147" t="str">
        <f t="shared" ca="1" si="64"/>
        <v>VALIDE</v>
      </c>
      <c r="I560" s="143"/>
      <c r="J560" s="143"/>
      <c r="K560" s="147" t="str">
        <f t="shared" ca="1" si="65"/>
        <v>EXPIRE</v>
      </c>
      <c r="L560" s="143"/>
      <c r="M560" s="143"/>
      <c r="N560" s="147" t="str">
        <f t="shared" ca="1" si="66"/>
        <v>EXPIRE</v>
      </c>
      <c r="O560" s="143"/>
      <c r="P560" s="143"/>
      <c r="Q560" s="147" t="str">
        <f t="shared" ca="1" si="67"/>
        <v>EXPIRE</v>
      </c>
      <c r="R560" s="143"/>
      <c r="S560" s="143"/>
      <c r="T560" s="147" t="str">
        <f t="shared" ca="1" si="68"/>
        <v>EXPIRE</v>
      </c>
      <c r="U560" s="119"/>
      <c r="V560" s="3"/>
      <c r="W560" s="147" t="str">
        <f t="shared" ca="1" si="69"/>
        <v>EXPIRE</v>
      </c>
      <c r="X560" s="96"/>
      <c r="Y560" s="3"/>
      <c r="Z560" s="147" t="str">
        <f t="shared" ca="1" si="70"/>
        <v>EXPIRE</v>
      </c>
      <c r="AA560" s="96"/>
      <c r="AB560" s="3"/>
      <c r="AC560" s="147" t="str">
        <f t="shared" ca="1" si="71"/>
        <v>EXPIRE</v>
      </c>
    </row>
    <row r="561" spans="1:29">
      <c r="A561" s="160">
        <v>584</v>
      </c>
      <c r="B561" s="186"/>
      <c r="C561" s="187"/>
      <c r="D561" s="142"/>
      <c r="E561" s="143"/>
      <c r="F561" s="142">
        <v>43395</v>
      </c>
      <c r="G561" s="142">
        <v>43759.000768630176</v>
      </c>
      <c r="H561" s="147" t="str">
        <f t="shared" ca="1" si="64"/>
        <v>VALIDE</v>
      </c>
      <c r="I561" s="143"/>
      <c r="J561" s="143"/>
      <c r="K561" s="147" t="str">
        <f t="shared" ca="1" si="65"/>
        <v>EXPIRE</v>
      </c>
      <c r="L561" s="143"/>
      <c r="M561" s="143"/>
      <c r="N561" s="147" t="str">
        <f t="shared" ca="1" si="66"/>
        <v>EXPIRE</v>
      </c>
      <c r="O561" s="143"/>
      <c r="P561" s="143"/>
      <c r="Q561" s="147" t="str">
        <f t="shared" ca="1" si="67"/>
        <v>EXPIRE</v>
      </c>
      <c r="R561" s="143"/>
      <c r="S561" s="143"/>
      <c r="T561" s="147" t="str">
        <f t="shared" ca="1" si="68"/>
        <v>EXPIRE</v>
      </c>
      <c r="U561" s="119"/>
      <c r="V561" s="3"/>
      <c r="W561" s="147" t="str">
        <f t="shared" ca="1" si="69"/>
        <v>EXPIRE</v>
      </c>
      <c r="X561" s="96"/>
      <c r="Y561" s="3"/>
      <c r="Z561" s="147" t="str">
        <f t="shared" ca="1" si="70"/>
        <v>EXPIRE</v>
      </c>
      <c r="AA561" s="96"/>
      <c r="AB561" s="3"/>
      <c r="AC561" s="147" t="str">
        <f t="shared" ca="1" si="71"/>
        <v>EXPIRE</v>
      </c>
    </row>
    <row r="562" spans="1:29">
      <c r="A562" s="160">
        <v>585</v>
      </c>
      <c r="B562" s="186"/>
      <c r="C562" s="187"/>
      <c r="D562" s="142"/>
      <c r="E562" s="143"/>
      <c r="F562" s="142">
        <v>43395</v>
      </c>
      <c r="G562" s="142">
        <v>43759.000769844439</v>
      </c>
      <c r="H562" s="147" t="str">
        <f t="shared" ca="1" si="64"/>
        <v>VALIDE</v>
      </c>
      <c r="I562" s="143"/>
      <c r="J562" s="143"/>
      <c r="K562" s="147" t="str">
        <f t="shared" ca="1" si="65"/>
        <v>EXPIRE</v>
      </c>
      <c r="L562" s="143"/>
      <c r="M562" s="143"/>
      <c r="N562" s="147" t="str">
        <f t="shared" ca="1" si="66"/>
        <v>EXPIRE</v>
      </c>
      <c r="O562" s="143"/>
      <c r="P562" s="143"/>
      <c r="Q562" s="147" t="str">
        <f t="shared" ca="1" si="67"/>
        <v>EXPIRE</v>
      </c>
      <c r="R562" s="143"/>
      <c r="S562" s="143"/>
      <c r="T562" s="147" t="str">
        <f t="shared" ca="1" si="68"/>
        <v>EXPIRE</v>
      </c>
      <c r="U562" s="119"/>
      <c r="V562" s="3"/>
      <c r="W562" s="147" t="str">
        <f t="shared" ca="1" si="69"/>
        <v>EXPIRE</v>
      </c>
      <c r="X562" s="96"/>
      <c r="Y562" s="3"/>
      <c r="Z562" s="147" t="str">
        <f t="shared" ca="1" si="70"/>
        <v>EXPIRE</v>
      </c>
      <c r="AA562" s="96"/>
      <c r="AB562" s="3"/>
      <c r="AC562" s="147" t="str">
        <f t="shared" ca="1" si="71"/>
        <v>EXPIRE</v>
      </c>
    </row>
    <row r="563" spans="1:29">
      <c r="A563" s="160">
        <v>586</v>
      </c>
      <c r="B563" s="186"/>
      <c r="C563" s="187"/>
      <c r="D563" s="142"/>
      <c r="E563" s="143"/>
      <c r="F563" s="142">
        <v>43395</v>
      </c>
      <c r="G563" s="142">
        <v>43759.000771058709</v>
      </c>
      <c r="H563" s="147" t="str">
        <f t="shared" ca="1" si="64"/>
        <v>VALIDE</v>
      </c>
      <c r="I563" s="143"/>
      <c r="J563" s="143"/>
      <c r="K563" s="147" t="str">
        <f t="shared" ca="1" si="65"/>
        <v>EXPIRE</v>
      </c>
      <c r="L563" s="143"/>
      <c r="M563" s="143"/>
      <c r="N563" s="147" t="str">
        <f t="shared" ca="1" si="66"/>
        <v>EXPIRE</v>
      </c>
      <c r="O563" s="143"/>
      <c r="P563" s="143"/>
      <c r="Q563" s="147" t="str">
        <f t="shared" ca="1" si="67"/>
        <v>EXPIRE</v>
      </c>
      <c r="R563" s="143"/>
      <c r="S563" s="143"/>
      <c r="T563" s="147" t="str">
        <f t="shared" ca="1" si="68"/>
        <v>EXPIRE</v>
      </c>
      <c r="U563" s="119"/>
      <c r="V563" s="3"/>
      <c r="W563" s="147" t="str">
        <f t="shared" ca="1" si="69"/>
        <v>EXPIRE</v>
      </c>
      <c r="X563" s="96"/>
      <c r="Y563" s="3"/>
      <c r="Z563" s="147" t="str">
        <f t="shared" ca="1" si="70"/>
        <v>EXPIRE</v>
      </c>
      <c r="AA563" s="96"/>
      <c r="AB563" s="3"/>
      <c r="AC563" s="147" t="str">
        <f t="shared" ca="1" si="71"/>
        <v>EXPIRE</v>
      </c>
    </row>
    <row r="564" spans="1:29">
      <c r="A564" s="160">
        <v>587</v>
      </c>
      <c r="B564" s="186"/>
      <c r="C564" s="187"/>
      <c r="D564" s="142"/>
      <c r="E564" s="143"/>
      <c r="F564" s="142">
        <v>43396</v>
      </c>
      <c r="G564" s="142">
        <v>43760.000772272972</v>
      </c>
      <c r="H564" s="147" t="str">
        <f t="shared" ca="1" si="64"/>
        <v>VALIDE</v>
      </c>
      <c r="I564" s="143"/>
      <c r="J564" s="143"/>
      <c r="K564" s="147" t="str">
        <f t="shared" ca="1" si="65"/>
        <v>EXPIRE</v>
      </c>
      <c r="L564" s="143"/>
      <c r="M564" s="143"/>
      <c r="N564" s="147" t="str">
        <f t="shared" ca="1" si="66"/>
        <v>EXPIRE</v>
      </c>
      <c r="O564" s="143"/>
      <c r="P564" s="143"/>
      <c r="Q564" s="147" t="str">
        <f t="shared" ca="1" si="67"/>
        <v>EXPIRE</v>
      </c>
      <c r="R564" s="143"/>
      <c r="S564" s="143"/>
      <c r="T564" s="147" t="str">
        <f t="shared" ca="1" si="68"/>
        <v>EXPIRE</v>
      </c>
      <c r="U564" s="119"/>
      <c r="V564" s="3"/>
      <c r="W564" s="147" t="str">
        <f t="shared" ca="1" si="69"/>
        <v>EXPIRE</v>
      </c>
      <c r="X564" s="96"/>
      <c r="Y564" s="3"/>
      <c r="Z564" s="147" t="str">
        <f t="shared" ca="1" si="70"/>
        <v>EXPIRE</v>
      </c>
      <c r="AA564" s="96"/>
      <c r="AB564" s="3"/>
      <c r="AC564" s="147" t="str">
        <f t="shared" ca="1" si="71"/>
        <v>EXPIRE</v>
      </c>
    </row>
    <row r="565" spans="1:29">
      <c r="A565" s="160">
        <v>588</v>
      </c>
      <c r="B565" s="186"/>
      <c r="C565" s="187"/>
      <c r="D565" s="142"/>
      <c r="E565" s="143"/>
      <c r="F565" s="142">
        <v>43396</v>
      </c>
      <c r="G565" s="142">
        <v>43760.000773487234</v>
      </c>
      <c r="H565" s="147" t="str">
        <f t="shared" ca="1" si="64"/>
        <v>VALIDE</v>
      </c>
      <c r="I565" s="143"/>
      <c r="J565" s="143"/>
      <c r="K565" s="147" t="str">
        <f t="shared" ca="1" si="65"/>
        <v>EXPIRE</v>
      </c>
      <c r="L565" s="143"/>
      <c r="M565" s="143"/>
      <c r="N565" s="147" t="str">
        <f t="shared" ca="1" si="66"/>
        <v>EXPIRE</v>
      </c>
      <c r="O565" s="143"/>
      <c r="P565" s="143"/>
      <c r="Q565" s="147" t="str">
        <f t="shared" ca="1" si="67"/>
        <v>EXPIRE</v>
      </c>
      <c r="R565" s="143"/>
      <c r="S565" s="143"/>
      <c r="T565" s="147" t="str">
        <f t="shared" ca="1" si="68"/>
        <v>EXPIRE</v>
      </c>
      <c r="U565" s="119"/>
      <c r="V565" s="3"/>
      <c r="W565" s="147" t="str">
        <f t="shared" ca="1" si="69"/>
        <v>EXPIRE</v>
      </c>
      <c r="X565" s="96"/>
      <c r="Y565" s="3"/>
      <c r="Z565" s="147" t="str">
        <f t="shared" ca="1" si="70"/>
        <v>EXPIRE</v>
      </c>
      <c r="AA565" s="96"/>
      <c r="AB565" s="3"/>
      <c r="AC565" s="147" t="str">
        <f t="shared" ca="1" si="71"/>
        <v>EXPIRE</v>
      </c>
    </row>
    <row r="566" spans="1:29">
      <c r="A566" s="160">
        <v>589</v>
      </c>
      <c r="B566" s="186"/>
      <c r="C566" s="187"/>
      <c r="D566" s="142"/>
      <c r="E566" s="143"/>
      <c r="F566" s="142">
        <v>43396</v>
      </c>
      <c r="G566" s="142">
        <v>43760.000774701504</v>
      </c>
      <c r="H566" s="147" t="str">
        <f t="shared" ca="1" si="64"/>
        <v>VALIDE</v>
      </c>
      <c r="I566" s="143"/>
      <c r="J566" s="143"/>
      <c r="K566" s="147" t="str">
        <f t="shared" ca="1" si="65"/>
        <v>EXPIRE</v>
      </c>
      <c r="L566" s="143"/>
      <c r="M566" s="143"/>
      <c r="N566" s="147" t="str">
        <f t="shared" ca="1" si="66"/>
        <v>EXPIRE</v>
      </c>
      <c r="O566" s="143"/>
      <c r="P566" s="143"/>
      <c r="Q566" s="147" t="str">
        <f t="shared" ca="1" si="67"/>
        <v>EXPIRE</v>
      </c>
      <c r="R566" s="143"/>
      <c r="S566" s="143"/>
      <c r="T566" s="147" t="str">
        <f t="shared" ca="1" si="68"/>
        <v>EXPIRE</v>
      </c>
      <c r="U566" s="119"/>
      <c r="V566" s="3"/>
      <c r="W566" s="147" t="str">
        <f t="shared" ca="1" si="69"/>
        <v>EXPIRE</v>
      </c>
      <c r="X566" s="96"/>
      <c r="Y566" s="3"/>
      <c r="Z566" s="147" t="str">
        <f t="shared" ca="1" si="70"/>
        <v>EXPIRE</v>
      </c>
      <c r="AA566" s="96"/>
      <c r="AB566" s="3"/>
      <c r="AC566" s="147" t="str">
        <f t="shared" ca="1" si="71"/>
        <v>EXPIRE</v>
      </c>
    </row>
    <row r="567" spans="1:29">
      <c r="A567" s="160">
        <v>590</v>
      </c>
      <c r="B567" s="186"/>
      <c r="C567" s="187"/>
      <c r="D567" s="142"/>
      <c r="E567" s="143"/>
      <c r="F567" s="142">
        <v>43396</v>
      </c>
      <c r="G567" s="142">
        <v>43760.000775915767</v>
      </c>
      <c r="H567" s="147" t="str">
        <f t="shared" ca="1" si="64"/>
        <v>VALIDE</v>
      </c>
      <c r="I567" s="143"/>
      <c r="J567" s="143"/>
      <c r="K567" s="147" t="str">
        <f t="shared" ca="1" si="65"/>
        <v>EXPIRE</v>
      </c>
      <c r="L567" s="143"/>
      <c r="M567" s="143"/>
      <c r="N567" s="147" t="str">
        <f t="shared" ca="1" si="66"/>
        <v>EXPIRE</v>
      </c>
      <c r="O567" s="143"/>
      <c r="P567" s="143"/>
      <c r="Q567" s="147" t="str">
        <f t="shared" ca="1" si="67"/>
        <v>EXPIRE</v>
      </c>
      <c r="R567" s="143"/>
      <c r="S567" s="143"/>
      <c r="T567" s="147" t="str">
        <f t="shared" ca="1" si="68"/>
        <v>EXPIRE</v>
      </c>
      <c r="U567" s="119"/>
      <c r="V567" s="3"/>
      <c r="W567" s="147" t="str">
        <f t="shared" ca="1" si="69"/>
        <v>EXPIRE</v>
      </c>
      <c r="X567" s="96"/>
      <c r="Y567" s="3"/>
      <c r="Z567" s="147" t="str">
        <f t="shared" ca="1" si="70"/>
        <v>EXPIRE</v>
      </c>
      <c r="AA567" s="96"/>
      <c r="AB567" s="3"/>
      <c r="AC567" s="147" t="str">
        <f t="shared" ca="1" si="71"/>
        <v>EXPIRE</v>
      </c>
    </row>
    <row r="568" spans="1:29">
      <c r="A568" s="160">
        <v>591</v>
      </c>
      <c r="B568" s="186"/>
      <c r="C568" s="187"/>
      <c r="D568" s="142"/>
      <c r="E568" s="143"/>
      <c r="F568" s="142">
        <v>43396</v>
      </c>
      <c r="G568" s="142">
        <v>43760.000777130037</v>
      </c>
      <c r="H568" s="147" t="str">
        <f t="shared" ca="1" si="64"/>
        <v>VALIDE</v>
      </c>
      <c r="I568" s="143"/>
      <c r="J568" s="143"/>
      <c r="K568" s="147" t="str">
        <f t="shared" ca="1" si="65"/>
        <v>EXPIRE</v>
      </c>
      <c r="L568" s="143"/>
      <c r="M568" s="143"/>
      <c r="N568" s="147" t="str">
        <f t="shared" ca="1" si="66"/>
        <v>EXPIRE</v>
      </c>
      <c r="O568" s="143"/>
      <c r="P568" s="143"/>
      <c r="Q568" s="147" t="str">
        <f t="shared" ca="1" si="67"/>
        <v>EXPIRE</v>
      </c>
      <c r="R568" s="143"/>
      <c r="S568" s="143"/>
      <c r="T568" s="147" t="str">
        <f t="shared" ca="1" si="68"/>
        <v>EXPIRE</v>
      </c>
      <c r="U568" s="119"/>
      <c r="V568" s="3"/>
      <c r="W568" s="147" t="str">
        <f t="shared" ca="1" si="69"/>
        <v>EXPIRE</v>
      </c>
      <c r="X568" s="96"/>
      <c r="Y568" s="3"/>
      <c r="Z568" s="147" t="str">
        <f t="shared" ca="1" si="70"/>
        <v>EXPIRE</v>
      </c>
      <c r="AA568" s="96"/>
      <c r="AB568" s="3"/>
      <c r="AC568" s="147" t="str">
        <f t="shared" ca="1" si="71"/>
        <v>EXPIRE</v>
      </c>
    </row>
    <row r="569" spans="1:29">
      <c r="A569" s="160">
        <v>592</v>
      </c>
      <c r="B569" s="186"/>
      <c r="C569" s="187"/>
      <c r="D569" s="142"/>
      <c r="E569" s="143"/>
      <c r="F569" s="142">
        <v>43396</v>
      </c>
      <c r="G569" s="142">
        <v>43760.0007783443</v>
      </c>
      <c r="H569" s="147" t="str">
        <f t="shared" ca="1" si="64"/>
        <v>VALIDE</v>
      </c>
      <c r="I569" s="143"/>
      <c r="J569" s="143"/>
      <c r="K569" s="147" t="str">
        <f t="shared" ca="1" si="65"/>
        <v>EXPIRE</v>
      </c>
      <c r="L569" s="143"/>
      <c r="M569" s="143"/>
      <c r="N569" s="147" t="str">
        <f t="shared" ca="1" si="66"/>
        <v>EXPIRE</v>
      </c>
      <c r="O569" s="143"/>
      <c r="P569" s="143"/>
      <c r="Q569" s="147" t="str">
        <f t="shared" ca="1" si="67"/>
        <v>EXPIRE</v>
      </c>
      <c r="R569" s="143"/>
      <c r="S569" s="143"/>
      <c r="T569" s="147" t="str">
        <f t="shared" ca="1" si="68"/>
        <v>EXPIRE</v>
      </c>
      <c r="U569" s="119"/>
      <c r="V569" s="3"/>
      <c r="W569" s="147" t="str">
        <f t="shared" ca="1" si="69"/>
        <v>EXPIRE</v>
      </c>
      <c r="X569" s="96"/>
      <c r="Y569" s="3"/>
      <c r="Z569" s="147" t="str">
        <f t="shared" ca="1" si="70"/>
        <v>EXPIRE</v>
      </c>
      <c r="AA569" s="96"/>
      <c r="AB569" s="3"/>
      <c r="AC569" s="147" t="str">
        <f t="shared" ca="1" si="71"/>
        <v>EXPIRE</v>
      </c>
    </row>
    <row r="570" spans="1:29">
      <c r="A570" s="160">
        <v>593</v>
      </c>
      <c r="B570" s="186"/>
      <c r="C570" s="187"/>
      <c r="D570" s="142"/>
      <c r="E570" s="143"/>
      <c r="F570" s="142">
        <v>43396</v>
      </c>
      <c r="G570" s="142">
        <v>43760.000779558562</v>
      </c>
      <c r="H570" s="147" t="str">
        <f t="shared" ca="1" si="64"/>
        <v>VALIDE</v>
      </c>
      <c r="I570" s="143"/>
      <c r="J570" s="143"/>
      <c r="K570" s="147" t="str">
        <f t="shared" ca="1" si="65"/>
        <v>EXPIRE</v>
      </c>
      <c r="L570" s="143"/>
      <c r="M570" s="143"/>
      <c r="N570" s="147" t="str">
        <f t="shared" ca="1" si="66"/>
        <v>EXPIRE</v>
      </c>
      <c r="O570" s="143"/>
      <c r="P570" s="143"/>
      <c r="Q570" s="147" t="str">
        <f t="shared" ca="1" si="67"/>
        <v>EXPIRE</v>
      </c>
      <c r="R570" s="143"/>
      <c r="S570" s="143"/>
      <c r="T570" s="147" t="str">
        <f t="shared" ca="1" si="68"/>
        <v>EXPIRE</v>
      </c>
      <c r="U570" s="119"/>
      <c r="V570" s="3"/>
      <c r="W570" s="147" t="str">
        <f t="shared" ca="1" si="69"/>
        <v>EXPIRE</v>
      </c>
      <c r="X570" s="96"/>
      <c r="Y570" s="3"/>
      <c r="Z570" s="147" t="str">
        <f t="shared" ca="1" si="70"/>
        <v>EXPIRE</v>
      </c>
      <c r="AA570" s="96"/>
      <c r="AB570" s="3"/>
      <c r="AC570" s="147" t="str">
        <f t="shared" ca="1" si="71"/>
        <v>EXPIRE</v>
      </c>
    </row>
    <row r="571" spans="1:29">
      <c r="A571" s="160">
        <v>594</v>
      </c>
      <c r="B571" s="186"/>
      <c r="C571" s="187"/>
      <c r="D571" s="142"/>
      <c r="E571" s="143"/>
      <c r="F571" s="142">
        <v>43396</v>
      </c>
      <c r="G571" s="142">
        <v>43760.000780772833</v>
      </c>
      <c r="H571" s="147" t="str">
        <f t="shared" ca="1" si="64"/>
        <v>VALIDE</v>
      </c>
      <c r="I571" s="143"/>
      <c r="J571" s="143"/>
      <c r="K571" s="147" t="str">
        <f t="shared" ca="1" si="65"/>
        <v>EXPIRE</v>
      </c>
      <c r="L571" s="143"/>
      <c r="M571" s="143"/>
      <c r="N571" s="147" t="str">
        <f t="shared" ca="1" si="66"/>
        <v>EXPIRE</v>
      </c>
      <c r="O571" s="143"/>
      <c r="P571" s="143"/>
      <c r="Q571" s="147" t="str">
        <f t="shared" ca="1" si="67"/>
        <v>EXPIRE</v>
      </c>
      <c r="R571" s="143"/>
      <c r="S571" s="143"/>
      <c r="T571" s="147" t="str">
        <f t="shared" ca="1" si="68"/>
        <v>EXPIRE</v>
      </c>
      <c r="U571" s="119"/>
      <c r="V571" s="3"/>
      <c r="W571" s="147" t="str">
        <f t="shared" ca="1" si="69"/>
        <v>EXPIRE</v>
      </c>
      <c r="X571" s="96"/>
      <c r="Y571" s="3"/>
      <c r="Z571" s="147" t="str">
        <f t="shared" ca="1" si="70"/>
        <v>EXPIRE</v>
      </c>
      <c r="AA571" s="96"/>
      <c r="AB571" s="3"/>
      <c r="AC571" s="147" t="str">
        <f t="shared" ca="1" si="71"/>
        <v>EXPIRE</v>
      </c>
    </row>
    <row r="572" spans="1:29">
      <c r="A572" s="160">
        <v>595</v>
      </c>
      <c r="B572" s="186"/>
      <c r="C572" s="187"/>
      <c r="D572" s="142"/>
      <c r="E572" s="143"/>
      <c r="F572" s="142">
        <v>43397</v>
      </c>
      <c r="G572" s="142">
        <v>43761.000781987095</v>
      </c>
      <c r="H572" s="147" t="str">
        <f t="shared" ca="1" si="64"/>
        <v>VALIDE</v>
      </c>
      <c r="I572" s="143"/>
      <c r="J572" s="143"/>
      <c r="K572" s="147" t="str">
        <f t="shared" ca="1" si="65"/>
        <v>EXPIRE</v>
      </c>
      <c r="L572" s="143"/>
      <c r="M572" s="143"/>
      <c r="N572" s="147" t="str">
        <f t="shared" ca="1" si="66"/>
        <v>EXPIRE</v>
      </c>
      <c r="O572" s="143"/>
      <c r="P572" s="143"/>
      <c r="Q572" s="147" t="str">
        <f t="shared" ca="1" si="67"/>
        <v>EXPIRE</v>
      </c>
      <c r="R572" s="143"/>
      <c r="S572" s="143"/>
      <c r="T572" s="147" t="str">
        <f t="shared" ca="1" si="68"/>
        <v>EXPIRE</v>
      </c>
      <c r="U572" s="119"/>
      <c r="V572" s="3"/>
      <c r="W572" s="147" t="str">
        <f t="shared" ca="1" si="69"/>
        <v>EXPIRE</v>
      </c>
      <c r="X572" s="96"/>
      <c r="Y572" s="3"/>
      <c r="Z572" s="147" t="str">
        <f t="shared" ca="1" si="70"/>
        <v>EXPIRE</v>
      </c>
      <c r="AA572" s="96"/>
      <c r="AB572" s="3"/>
      <c r="AC572" s="147" t="str">
        <f t="shared" ca="1" si="71"/>
        <v>EXPIRE</v>
      </c>
    </row>
    <row r="573" spans="1:29">
      <c r="A573" s="160">
        <v>596</v>
      </c>
      <c r="B573" s="186"/>
      <c r="C573" s="187"/>
      <c r="D573" s="142"/>
      <c r="E573" s="143"/>
      <c r="F573" s="142">
        <v>43397</v>
      </c>
      <c r="G573" s="142">
        <v>43761.000783201365</v>
      </c>
      <c r="H573" s="147" t="str">
        <f t="shared" ca="1" si="64"/>
        <v>VALIDE</v>
      </c>
      <c r="I573" s="143"/>
      <c r="J573" s="143"/>
      <c r="K573" s="147" t="str">
        <f t="shared" ca="1" si="65"/>
        <v>EXPIRE</v>
      </c>
      <c r="L573" s="143"/>
      <c r="M573" s="143"/>
      <c r="N573" s="147" t="str">
        <f t="shared" ca="1" si="66"/>
        <v>EXPIRE</v>
      </c>
      <c r="O573" s="143"/>
      <c r="P573" s="143"/>
      <c r="Q573" s="147" t="str">
        <f t="shared" ca="1" si="67"/>
        <v>EXPIRE</v>
      </c>
      <c r="R573" s="143"/>
      <c r="S573" s="143"/>
      <c r="T573" s="147" t="str">
        <f t="shared" ca="1" si="68"/>
        <v>EXPIRE</v>
      </c>
      <c r="U573" s="119"/>
      <c r="V573" s="3"/>
      <c r="W573" s="147" t="str">
        <f t="shared" ca="1" si="69"/>
        <v>EXPIRE</v>
      </c>
      <c r="X573" s="96"/>
      <c r="Y573" s="3"/>
      <c r="Z573" s="147" t="str">
        <f t="shared" ca="1" si="70"/>
        <v>EXPIRE</v>
      </c>
      <c r="AA573" s="96"/>
      <c r="AB573" s="3"/>
      <c r="AC573" s="147" t="str">
        <f t="shared" ca="1" si="71"/>
        <v>EXPIRE</v>
      </c>
    </row>
    <row r="574" spans="1:29">
      <c r="A574" s="160">
        <v>597</v>
      </c>
      <c r="B574" s="186"/>
      <c r="C574" s="187"/>
      <c r="D574" s="142"/>
      <c r="E574" s="143"/>
      <c r="F574" s="142">
        <v>43397</v>
      </c>
      <c r="G574" s="142">
        <v>43761.000785629891</v>
      </c>
      <c r="H574" s="147" t="str">
        <f t="shared" ca="1" si="64"/>
        <v>VALIDE</v>
      </c>
      <c r="I574" s="143"/>
      <c r="J574" s="143"/>
      <c r="K574" s="147" t="str">
        <f t="shared" ca="1" si="65"/>
        <v>EXPIRE</v>
      </c>
      <c r="L574" s="143"/>
      <c r="M574" s="143"/>
      <c r="N574" s="147" t="str">
        <f t="shared" ca="1" si="66"/>
        <v>EXPIRE</v>
      </c>
      <c r="O574" s="143"/>
      <c r="P574" s="143"/>
      <c r="Q574" s="147" t="str">
        <f t="shared" ca="1" si="67"/>
        <v>EXPIRE</v>
      </c>
      <c r="R574" s="143"/>
      <c r="S574" s="143"/>
      <c r="T574" s="147" t="str">
        <f t="shared" ca="1" si="68"/>
        <v>EXPIRE</v>
      </c>
      <c r="U574" s="119"/>
      <c r="V574" s="3"/>
      <c r="W574" s="147" t="str">
        <f t="shared" ca="1" si="69"/>
        <v>EXPIRE</v>
      </c>
      <c r="X574" s="96"/>
      <c r="Y574" s="3"/>
      <c r="Z574" s="147" t="str">
        <f t="shared" ca="1" si="70"/>
        <v>EXPIRE</v>
      </c>
      <c r="AA574" s="96"/>
      <c r="AB574" s="3"/>
      <c r="AC574" s="147" t="str">
        <f t="shared" ca="1" si="71"/>
        <v>EXPIRE</v>
      </c>
    </row>
    <row r="575" spans="1:29">
      <c r="A575" s="160">
        <v>598</v>
      </c>
      <c r="B575" s="186"/>
      <c r="C575" s="187"/>
      <c r="D575" s="142"/>
      <c r="E575" s="143"/>
      <c r="F575" s="142">
        <v>43398</v>
      </c>
      <c r="G575" s="142">
        <v>43762.000786844161</v>
      </c>
      <c r="H575" s="147" t="str">
        <f t="shared" ca="1" si="64"/>
        <v>VALIDE</v>
      </c>
      <c r="I575" s="143"/>
      <c r="J575" s="143"/>
      <c r="K575" s="147" t="str">
        <f t="shared" ca="1" si="65"/>
        <v>EXPIRE</v>
      </c>
      <c r="L575" s="143"/>
      <c r="M575" s="143"/>
      <c r="N575" s="147" t="str">
        <f t="shared" ca="1" si="66"/>
        <v>EXPIRE</v>
      </c>
      <c r="O575" s="143"/>
      <c r="P575" s="143"/>
      <c r="Q575" s="147" t="str">
        <f t="shared" ca="1" si="67"/>
        <v>EXPIRE</v>
      </c>
      <c r="R575" s="143"/>
      <c r="S575" s="143"/>
      <c r="T575" s="147" t="str">
        <f t="shared" ca="1" si="68"/>
        <v>EXPIRE</v>
      </c>
      <c r="U575" s="119"/>
      <c r="V575" s="3"/>
      <c r="W575" s="147" t="str">
        <f t="shared" ca="1" si="69"/>
        <v>EXPIRE</v>
      </c>
      <c r="X575" s="96"/>
      <c r="Y575" s="3"/>
      <c r="Z575" s="147" t="str">
        <f t="shared" ca="1" si="70"/>
        <v>EXPIRE</v>
      </c>
      <c r="AA575" s="96"/>
      <c r="AB575" s="3"/>
      <c r="AC575" s="147" t="str">
        <f t="shared" ca="1" si="71"/>
        <v>EXPIRE</v>
      </c>
    </row>
    <row r="576" spans="1:29">
      <c r="A576" s="160">
        <v>599</v>
      </c>
      <c r="B576" s="186"/>
      <c r="C576" s="187"/>
      <c r="D576" s="142"/>
      <c r="E576" s="143"/>
      <c r="F576" s="142">
        <v>43398</v>
      </c>
      <c r="G576" s="142">
        <v>43762.000788058423</v>
      </c>
      <c r="H576" s="147" t="str">
        <f t="shared" ca="1" si="64"/>
        <v>VALIDE</v>
      </c>
      <c r="I576" s="143"/>
      <c r="J576" s="143"/>
      <c r="K576" s="147" t="str">
        <f t="shared" ca="1" si="65"/>
        <v>EXPIRE</v>
      </c>
      <c r="L576" s="143"/>
      <c r="M576" s="143"/>
      <c r="N576" s="147" t="str">
        <f t="shared" ca="1" si="66"/>
        <v>EXPIRE</v>
      </c>
      <c r="O576" s="143"/>
      <c r="P576" s="143"/>
      <c r="Q576" s="147" t="str">
        <f t="shared" ca="1" si="67"/>
        <v>EXPIRE</v>
      </c>
      <c r="R576" s="143"/>
      <c r="S576" s="143"/>
      <c r="T576" s="147" t="str">
        <f t="shared" ca="1" si="68"/>
        <v>EXPIRE</v>
      </c>
      <c r="U576" s="119"/>
      <c r="V576" s="3"/>
      <c r="W576" s="147" t="str">
        <f t="shared" ca="1" si="69"/>
        <v>EXPIRE</v>
      </c>
      <c r="X576" s="96"/>
      <c r="Y576" s="3"/>
      <c r="Z576" s="147" t="str">
        <f t="shared" ca="1" si="70"/>
        <v>EXPIRE</v>
      </c>
      <c r="AA576" s="96"/>
      <c r="AB576" s="3"/>
      <c r="AC576" s="147" t="str">
        <f t="shared" ca="1" si="71"/>
        <v>EXPIRE</v>
      </c>
    </row>
    <row r="577" spans="1:29">
      <c r="A577" s="160">
        <v>600</v>
      </c>
      <c r="B577" s="186"/>
      <c r="C577" s="187"/>
      <c r="D577" s="142"/>
      <c r="E577" s="143"/>
      <c r="F577" s="142">
        <v>43398</v>
      </c>
      <c r="G577" s="142">
        <v>43762.000789272694</v>
      </c>
      <c r="H577" s="147" t="str">
        <f t="shared" ca="1" si="64"/>
        <v>VALIDE</v>
      </c>
      <c r="I577" s="143"/>
      <c r="J577" s="143"/>
      <c r="K577" s="147" t="str">
        <f t="shared" ca="1" si="65"/>
        <v>EXPIRE</v>
      </c>
      <c r="L577" s="143"/>
      <c r="M577" s="143"/>
      <c r="N577" s="147" t="str">
        <f t="shared" ca="1" si="66"/>
        <v>EXPIRE</v>
      </c>
      <c r="O577" s="143"/>
      <c r="P577" s="143"/>
      <c r="Q577" s="147" t="str">
        <f t="shared" ca="1" si="67"/>
        <v>EXPIRE</v>
      </c>
      <c r="R577" s="143"/>
      <c r="S577" s="143"/>
      <c r="T577" s="147" t="str">
        <f t="shared" ca="1" si="68"/>
        <v>EXPIRE</v>
      </c>
      <c r="U577" s="119"/>
      <c r="V577" s="3"/>
      <c r="W577" s="147" t="str">
        <f t="shared" ca="1" si="69"/>
        <v>EXPIRE</v>
      </c>
      <c r="X577" s="96"/>
      <c r="Y577" s="3"/>
      <c r="Z577" s="147" t="str">
        <f t="shared" ca="1" si="70"/>
        <v>EXPIRE</v>
      </c>
      <c r="AA577" s="96"/>
      <c r="AB577" s="3"/>
      <c r="AC577" s="147" t="str">
        <f t="shared" ca="1" si="71"/>
        <v>EXPIRE</v>
      </c>
    </row>
    <row r="578" spans="1:29">
      <c r="A578" s="160">
        <v>601</v>
      </c>
      <c r="B578" s="186"/>
      <c r="C578" s="187"/>
      <c r="D578" s="142"/>
      <c r="E578" s="143"/>
      <c r="F578" s="142">
        <v>43399</v>
      </c>
      <c r="G578" s="142">
        <v>43763.000790486956</v>
      </c>
      <c r="H578" s="147" t="str">
        <f t="shared" ca="1" si="64"/>
        <v>VALIDE</v>
      </c>
      <c r="I578" s="143"/>
      <c r="J578" s="143"/>
      <c r="K578" s="147" t="str">
        <f t="shared" ca="1" si="65"/>
        <v>EXPIRE</v>
      </c>
      <c r="L578" s="143"/>
      <c r="M578" s="143"/>
      <c r="N578" s="147" t="str">
        <f t="shared" ca="1" si="66"/>
        <v>EXPIRE</v>
      </c>
      <c r="O578" s="143"/>
      <c r="P578" s="143"/>
      <c r="Q578" s="147" t="str">
        <f t="shared" ca="1" si="67"/>
        <v>EXPIRE</v>
      </c>
      <c r="R578" s="143"/>
      <c r="S578" s="143"/>
      <c r="T578" s="147" t="str">
        <f t="shared" ca="1" si="68"/>
        <v>EXPIRE</v>
      </c>
      <c r="U578" s="119"/>
      <c r="V578" s="3"/>
      <c r="W578" s="147" t="str">
        <f t="shared" ca="1" si="69"/>
        <v>EXPIRE</v>
      </c>
      <c r="X578" s="96"/>
      <c r="Y578" s="3"/>
      <c r="Z578" s="147" t="str">
        <f t="shared" ca="1" si="70"/>
        <v>EXPIRE</v>
      </c>
      <c r="AA578" s="96"/>
      <c r="AB578" s="3"/>
      <c r="AC578" s="147" t="str">
        <f t="shared" ca="1" si="71"/>
        <v>EXPIRE</v>
      </c>
    </row>
    <row r="579" spans="1:29">
      <c r="A579" s="160">
        <v>602</v>
      </c>
      <c r="B579" s="186"/>
      <c r="C579" s="187"/>
      <c r="D579" s="142"/>
      <c r="E579" s="143"/>
      <c r="F579" s="142">
        <v>43399</v>
      </c>
      <c r="G579" s="142">
        <v>43763.000791701226</v>
      </c>
      <c r="H579" s="147" t="str">
        <f t="shared" ca="1" si="64"/>
        <v>VALIDE</v>
      </c>
      <c r="I579" s="143"/>
      <c r="J579" s="143"/>
      <c r="K579" s="147" t="str">
        <f t="shared" ca="1" si="65"/>
        <v>EXPIRE</v>
      </c>
      <c r="L579" s="143"/>
      <c r="M579" s="143"/>
      <c r="N579" s="147" t="str">
        <f t="shared" ca="1" si="66"/>
        <v>EXPIRE</v>
      </c>
      <c r="O579" s="143"/>
      <c r="P579" s="143"/>
      <c r="Q579" s="147" t="str">
        <f t="shared" ca="1" si="67"/>
        <v>EXPIRE</v>
      </c>
      <c r="R579" s="143"/>
      <c r="S579" s="143"/>
      <c r="T579" s="147" t="str">
        <f t="shared" ca="1" si="68"/>
        <v>EXPIRE</v>
      </c>
      <c r="U579" s="119"/>
      <c r="V579" s="3"/>
      <c r="W579" s="147" t="str">
        <f t="shared" ca="1" si="69"/>
        <v>EXPIRE</v>
      </c>
      <c r="X579" s="96"/>
      <c r="Y579" s="3"/>
      <c r="Z579" s="147" t="str">
        <f t="shared" ca="1" si="70"/>
        <v>EXPIRE</v>
      </c>
      <c r="AA579" s="96"/>
      <c r="AB579" s="3"/>
      <c r="AC579" s="147" t="str">
        <f t="shared" ca="1" si="71"/>
        <v>EXPIRE</v>
      </c>
    </row>
    <row r="580" spans="1:29">
      <c r="A580" s="160">
        <v>603</v>
      </c>
      <c r="B580" s="186"/>
      <c r="C580" s="187"/>
      <c r="D580" s="142"/>
      <c r="E580" s="143"/>
      <c r="F580" s="142">
        <v>43399</v>
      </c>
      <c r="G580" s="142">
        <v>43763.000792915489</v>
      </c>
      <c r="H580" s="147" t="str">
        <f t="shared" ca="1" si="64"/>
        <v>VALIDE</v>
      </c>
      <c r="I580" s="143"/>
      <c r="J580" s="143"/>
      <c r="K580" s="147" t="str">
        <f t="shared" ca="1" si="65"/>
        <v>EXPIRE</v>
      </c>
      <c r="L580" s="143"/>
      <c r="M580" s="143"/>
      <c r="N580" s="147" t="str">
        <f t="shared" ca="1" si="66"/>
        <v>EXPIRE</v>
      </c>
      <c r="O580" s="143"/>
      <c r="P580" s="143"/>
      <c r="Q580" s="147" t="str">
        <f t="shared" ca="1" si="67"/>
        <v>EXPIRE</v>
      </c>
      <c r="R580" s="143"/>
      <c r="S580" s="143"/>
      <c r="T580" s="147" t="str">
        <f t="shared" ca="1" si="68"/>
        <v>EXPIRE</v>
      </c>
      <c r="U580" s="119"/>
      <c r="V580" s="3"/>
      <c r="W580" s="147" t="str">
        <f t="shared" ca="1" si="69"/>
        <v>EXPIRE</v>
      </c>
      <c r="X580" s="96"/>
      <c r="Y580" s="3"/>
      <c r="Z580" s="147" t="str">
        <f t="shared" ca="1" si="70"/>
        <v>EXPIRE</v>
      </c>
      <c r="AA580" s="96"/>
      <c r="AB580" s="3"/>
      <c r="AC580" s="147" t="str">
        <f t="shared" ca="1" si="71"/>
        <v>EXPIRE</v>
      </c>
    </row>
    <row r="581" spans="1:29">
      <c r="A581" s="160">
        <v>604</v>
      </c>
      <c r="B581" s="186"/>
      <c r="C581" s="187"/>
      <c r="D581" s="142"/>
      <c r="E581" s="143"/>
      <c r="F581" s="142">
        <v>43399</v>
      </c>
      <c r="G581" s="142">
        <v>43763.000794129752</v>
      </c>
      <c r="H581" s="147" t="str">
        <f t="shared" ca="1" si="64"/>
        <v>VALIDE</v>
      </c>
      <c r="I581" s="143"/>
      <c r="J581" s="143"/>
      <c r="K581" s="147" t="str">
        <f t="shared" ca="1" si="65"/>
        <v>EXPIRE</v>
      </c>
      <c r="L581" s="143"/>
      <c r="M581" s="143"/>
      <c r="N581" s="147" t="str">
        <f t="shared" ca="1" si="66"/>
        <v>EXPIRE</v>
      </c>
      <c r="O581" s="143"/>
      <c r="P581" s="143"/>
      <c r="Q581" s="147" t="str">
        <f t="shared" ca="1" si="67"/>
        <v>EXPIRE</v>
      </c>
      <c r="R581" s="143"/>
      <c r="S581" s="143"/>
      <c r="T581" s="147" t="str">
        <f t="shared" ca="1" si="68"/>
        <v>EXPIRE</v>
      </c>
      <c r="U581" s="119"/>
      <c r="V581" s="3"/>
      <c r="W581" s="147" t="str">
        <f t="shared" ca="1" si="69"/>
        <v>EXPIRE</v>
      </c>
      <c r="X581" s="96"/>
      <c r="Y581" s="3"/>
      <c r="Z581" s="147" t="str">
        <f t="shared" ca="1" si="70"/>
        <v>EXPIRE</v>
      </c>
      <c r="AA581" s="96"/>
      <c r="AB581" s="3"/>
      <c r="AC581" s="147" t="str">
        <f t="shared" ca="1" si="71"/>
        <v>EXPIRE</v>
      </c>
    </row>
    <row r="582" spans="1:29">
      <c r="A582" s="160">
        <v>605</v>
      </c>
      <c r="B582" s="186"/>
      <c r="C582" s="187"/>
      <c r="D582" s="142"/>
      <c r="E582" s="143"/>
      <c r="F582" s="142">
        <v>43402</v>
      </c>
      <c r="G582" s="142">
        <v>43766.000795344022</v>
      </c>
      <c r="H582" s="147" t="str">
        <f t="shared" ca="1" si="64"/>
        <v>VALIDE</v>
      </c>
      <c r="I582" s="143"/>
      <c r="J582" s="143"/>
      <c r="K582" s="147" t="str">
        <f t="shared" ca="1" si="65"/>
        <v>EXPIRE</v>
      </c>
      <c r="L582" s="143"/>
      <c r="M582" s="143"/>
      <c r="N582" s="147" t="str">
        <f t="shared" ca="1" si="66"/>
        <v>EXPIRE</v>
      </c>
      <c r="O582" s="143"/>
      <c r="P582" s="143"/>
      <c r="Q582" s="147" t="str">
        <f t="shared" ca="1" si="67"/>
        <v>EXPIRE</v>
      </c>
      <c r="R582" s="143"/>
      <c r="S582" s="143"/>
      <c r="T582" s="147" t="str">
        <f t="shared" ca="1" si="68"/>
        <v>EXPIRE</v>
      </c>
      <c r="U582" s="119"/>
      <c r="V582" s="3"/>
      <c r="W582" s="147" t="str">
        <f t="shared" ca="1" si="69"/>
        <v>EXPIRE</v>
      </c>
      <c r="X582" s="96"/>
      <c r="Y582" s="3"/>
      <c r="Z582" s="147" t="str">
        <f t="shared" ca="1" si="70"/>
        <v>EXPIRE</v>
      </c>
      <c r="AA582" s="96"/>
      <c r="AB582" s="3"/>
      <c r="AC582" s="147" t="str">
        <f t="shared" ca="1" si="71"/>
        <v>EXPIRE</v>
      </c>
    </row>
    <row r="583" spans="1:29">
      <c r="A583" s="160">
        <v>606</v>
      </c>
      <c r="B583" s="186"/>
      <c r="C583" s="187"/>
      <c r="D583" s="142"/>
      <c r="E583" s="143"/>
      <c r="F583" s="142">
        <v>43403</v>
      </c>
      <c r="G583" s="142">
        <v>43767.000797772555</v>
      </c>
      <c r="H583" s="147" t="str">
        <f t="shared" ca="1" si="64"/>
        <v>VALIDE</v>
      </c>
      <c r="I583" s="143"/>
      <c r="J583" s="143"/>
      <c r="K583" s="147" t="str">
        <f t="shared" ca="1" si="65"/>
        <v>EXPIRE</v>
      </c>
      <c r="L583" s="143"/>
      <c r="M583" s="143"/>
      <c r="N583" s="147" t="str">
        <f t="shared" ca="1" si="66"/>
        <v>EXPIRE</v>
      </c>
      <c r="O583" s="143"/>
      <c r="P583" s="143"/>
      <c r="Q583" s="147" t="str">
        <f t="shared" ca="1" si="67"/>
        <v>EXPIRE</v>
      </c>
      <c r="R583" s="143"/>
      <c r="S583" s="143"/>
      <c r="T583" s="147" t="str">
        <f t="shared" ca="1" si="68"/>
        <v>EXPIRE</v>
      </c>
      <c r="U583" s="119"/>
      <c r="V583" s="3"/>
      <c r="W583" s="147" t="str">
        <f t="shared" ca="1" si="69"/>
        <v>EXPIRE</v>
      </c>
      <c r="X583" s="96"/>
      <c r="Y583" s="3"/>
      <c r="Z583" s="147" t="str">
        <f t="shared" ca="1" si="70"/>
        <v>EXPIRE</v>
      </c>
      <c r="AA583" s="96"/>
      <c r="AB583" s="3"/>
      <c r="AC583" s="147" t="str">
        <f t="shared" ca="1" si="71"/>
        <v>EXPIRE</v>
      </c>
    </row>
    <row r="584" spans="1:29">
      <c r="A584" s="160">
        <v>607</v>
      </c>
      <c r="B584" s="186"/>
      <c r="C584" s="187"/>
      <c r="D584" s="142"/>
      <c r="E584" s="143"/>
      <c r="F584" s="142">
        <v>43404</v>
      </c>
      <c r="G584" s="142">
        <v>43768.000798986817</v>
      </c>
      <c r="H584" s="147" t="str">
        <f t="shared" ca="1" si="64"/>
        <v>VALIDE</v>
      </c>
      <c r="I584" s="143"/>
      <c r="J584" s="143"/>
      <c r="K584" s="147" t="str">
        <f t="shared" ca="1" si="65"/>
        <v>EXPIRE</v>
      </c>
      <c r="L584" s="143"/>
      <c r="M584" s="143"/>
      <c r="N584" s="147" t="str">
        <f t="shared" ca="1" si="66"/>
        <v>EXPIRE</v>
      </c>
      <c r="O584" s="143"/>
      <c r="P584" s="143"/>
      <c r="Q584" s="147" t="str">
        <f t="shared" ca="1" si="67"/>
        <v>EXPIRE</v>
      </c>
      <c r="R584" s="143"/>
      <c r="S584" s="143"/>
      <c r="T584" s="147" t="str">
        <f t="shared" ca="1" si="68"/>
        <v>EXPIRE</v>
      </c>
      <c r="U584" s="119"/>
      <c r="V584" s="3"/>
      <c r="W584" s="147" t="str">
        <f t="shared" ca="1" si="69"/>
        <v>EXPIRE</v>
      </c>
      <c r="X584" s="96"/>
      <c r="Y584" s="3"/>
      <c r="Z584" s="147" t="str">
        <f t="shared" ca="1" si="70"/>
        <v>EXPIRE</v>
      </c>
      <c r="AA584" s="96"/>
      <c r="AB584" s="3"/>
      <c r="AC584" s="147" t="str">
        <f t="shared" ca="1" si="71"/>
        <v>EXPIRE</v>
      </c>
    </row>
    <row r="585" spans="1:29">
      <c r="A585" s="160">
        <v>608</v>
      </c>
      <c r="B585" s="186"/>
      <c r="C585" s="187"/>
      <c r="D585" s="142"/>
      <c r="E585" s="143"/>
      <c r="F585" s="142">
        <v>43403</v>
      </c>
      <c r="G585" s="142">
        <v>43767.00080020108</v>
      </c>
      <c r="H585" s="147" t="str">
        <f t="shared" ca="1" si="64"/>
        <v>VALIDE</v>
      </c>
      <c r="I585" s="143"/>
      <c r="J585" s="143"/>
      <c r="K585" s="147" t="str">
        <f t="shared" ca="1" si="65"/>
        <v>EXPIRE</v>
      </c>
      <c r="L585" s="143"/>
      <c r="M585" s="143"/>
      <c r="N585" s="147" t="str">
        <f t="shared" ca="1" si="66"/>
        <v>EXPIRE</v>
      </c>
      <c r="O585" s="143"/>
      <c r="P585" s="143"/>
      <c r="Q585" s="147" t="str">
        <f t="shared" ca="1" si="67"/>
        <v>EXPIRE</v>
      </c>
      <c r="R585" s="143"/>
      <c r="S585" s="143"/>
      <c r="T585" s="147" t="str">
        <f t="shared" ca="1" si="68"/>
        <v>EXPIRE</v>
      </c>
      <c r="U585" s="119"/>
      <c r="V585" s="3"/>
      <c r="W585" s="147" t="str">
        <f t="shared" ca="1" si="69"/>
        <v>EXPIRE</v>
      </c>
      <c r="X585" s="96"/>
      <c r="Y585" s="3"/>
      <c r="Z585" s="147" t="str">
        <f t="shared" ca="1" si="70"/>
        <v>EXPIRE</v>
      </c>
      <c r="AA585" s="96"/>
      <c r="AB585" s="3"/>
      <c r="AC585" s="147" t="str">
        <f t="shared" ca="1" si="71"/>
        <v>EXPIRE</v>
      </c>
    </row>
    <row r="586" spans="1:29">
      <c r="A586" s="160">
        <v>609</v>
      </c>
      <c r="B586" s="186"/>
      <c r="C586" s="187"/>
      <c r="D586" s="142"/>
      <c r="E586" s="143"/>
      <c r="F586" s="142">
        <v>43403</v>
      </c>
      <c r="G586" s="142">
        <v>43767.000802629613</v>
      </c>
      <c r="H586" s="147" t="str">
        <f t="shared" ca="1" si="64"/>
        <v>VALIDE</v>
      </c>
      <c r="I586" s="143"/>
      <c r="J586" s="143"/>
      <c r="K586" s="147" t="str">
        <f t="shared" ca="1" si="65"/>
        <v>EXPIRE</v>
      </c>
      <c r="L586" s="143"/>
      <c r="M586" s="143"/>
      <c r="N586" s="147" t="str">
        <f t="shared" ca="1" si="66"/>
        <v>EXPIRE</v>
      </c>
      <c r="O586" s="143"/>
      <c r="P586" s="143"/>
      <c r="Q586" s="147" t="str">
        <f t="shared" ca="1" si="67"/>
        <v>EXPIRE</v>
      </c>
      <c r="R586" s="143"/>
      <c r="S586" s="143"/>
      <c r="T586" s="147" t="str">
        <f t="shared" ca="1" si="68"/>
        <v>EXPIRE</v>
      </c>
      <c r="U586" s="119"/>
      <c r="V586" s="3"/>
      <c r="W586" s="147" t="str">
        <f t="shared" ca="1" si="69"/>
        <v>EXPIRE</v>
      </c>
      <c r="X586" s="96"/>
      <c r="Y586" s="3"/>
      <c r="Z586" s="147" t="str">
        <f t="shared" ca="1" si="70"/>
        <v>EXPIRE</v>
      </c>
      <c r="AA586" s="96"/>
      <c r="AB586" s="3"/>
      <c r="AC586" s="147" t="str">
        <f t="shared" ca="1" si="71"/>
        <v>EXPIRE</v>
      </c>
    </row>
    <row r="587" spans="1:29">
      <c r="A587" s="160">
        <v>610</v>
      </c>
      <c r="B587" s="186"/>
      <c r="C587" s="187"/>
      <c r="D587" s="142"/>
      <c r="E587" s="143"/>
      <c r="F587" s="142">
        <v>43404</v>
      </c>
      <c r="G587" s="142">
        <v>43768.000806272408</v>
      </c>
      <c r="H587" s="147" t="str">
        <f t="shared" ca="1" si="64"/>
        <v>VALIDE</v>
      </c>
      <c r="I587" s="143"/>
      <c r="J587" s="143"/>
      <c r="K587" s="147" t="str">
        <f t="shared" ca="1" si="65"/>
        <v>EXPIRE</v>
      </c>
      <c r="L587" s="143"/>
      <c r="M587" s="143"/>
      <c r="N587" s="147" t="str">
        <f t="shared" ca="1" si="66"/>
        <v>EXPIRE</v>
      </c>
      <c r="O587" s="143"/>
      <c r="P587" s="143"/>
      <c r="Q587" s="147" t="str">
        <f t="shared" ca="1" si="67"/>
        <v>EXPIRE</v>
      </c>
      <c r="R587" s="143"/>
      <c r="S587" s="143"/>
      <c r="T587" s="147" t="str">
        <f t="shared" ca="1" si="68"/>
        <v>EXPIRE</v>
      </c>
      <c r="U587" s="119"/>
      <c r="V587" s="3"/>
      <c r="W587" s="147" t="str">
        <f t="shared" ca="1" si="69"/>
        <v>EXPIRE</v>
      </c>
      <c r="X587" s="96"/>
      <c r="Y587" s="3"/>
      <c r="Z587" s="147" t="str">
        <f t="shared" ca="1" si="70"/>
        <v>EXPIRE</v>
      </c>
      <c r="AA587" s="96"/>
      <c r="AB587" s="3"/>
      <c r="AC587" s="147" t="str">
        <f t="shared" ca="1" si="71"/>
        <v>EXPIRE</v>
      </c>
    </row>
    <row r="588" spans="1:29">
      <c r="A588" s="160">
        <v>611</v>
      </c>
      <c r="B588" s="186"/>
      <c r="C588" s="187"/>
      <c r="D588" s="142"/>
      <c r="E588" s="143"/>
      <c r="F588" s="142">
        <v>43404</v>
      </c>
      <c r="G588" s="142">
        <v>43768.000807486678</v>
      </c>
      <c r="H588" s="147" t="str">
        <f t="shared" ref="H588:H651" ca="1" si="72">IF(G588&gt;(($F$2)+30),"VALIDE", "EXPIRE")</f>
        <v>VALIDE</v>
      </c>
      <c r="I588" s="143"/>
      <c r="J588" s="143"/>
      <c r="K588" s="147" t="str">
        <f t="shared" ref="K588:K651" ca="1" si="73">IF(J588&gt;(($F$2)+30),"VALIDE", "EXPIRE")</f>
        <v>EXPIRE</v>
      </c>
      <c r="L588" s="143"/>
      <c r="M588" s="143"/>
      <c r="N588" s="147" t="str">
        <f t="shared" ref="N588:N651" ca="1" si="74">IF(M588&gt;(($F$2)+30),"VALIDE", "EXPIRE")</f>
        <v>EXPIRE</v>
      </c>
      <c r="O588" s="143"/>
      <c r="P588" s="143"/>
      <c r="Q588" s="147" t="str">
        <f t="shared" ref="Q588:Q651" ca="1" si="75">IF(P588&gt;(($F$2)+30),"VALIDE", "EXPIRE")</f>
        <v>EXPIRE</v>
      </c>
      <c r="R588" s="143"/>
      <c r="S588" s="143"/>
      <c r="T588" s="147" t="str">
        <f t="shared" ref="T588:T651" ca="1" si="76">IF(S588&gt;(($F$2)+30),"VALIDE", "EXPIRE")</f>
        <v>EXPIRE</v>
      </c>
      <c r="U588" s="119"/>
      <c r="V588" s="3"/>
      <c r="W588" s="147" t="str">
        <f t="shared" ref="W588:W651" ca="1" si="77">IF(V588&gt;(($F$2)+30),"VALIDE", "EXPIRE")</f>
        <v>EXPIRE</v>
      </c>
      <c r="X588" s="96"/>
      <c r="Y588" s="3"/>
      <c r="Z588" s="147" t="str">
        <f t="shared" ref="Z588:Z651" ca="1" si="78">IF(Y588&gt;(($F$2)+30),"VALIDE", "EXPIRE")</f>
        <v>EXPIRE</v>
      </c>
      <c r="AA588" s="96"/>
      <c r="AB588" s="3"/>
      <c r="AC588" s="147" t="str">
        <f t="shared" ref="AC588:AC651" ca="1" si="79">IF(AB588&gt;(($F$2)+30),"VALIDE", "EXPIRE")</f>
        <v>EXPIRE</v>
      </c>
    </row>
    <row r="589" spans="1:29">
      <c r="A589" s="160">
        <v>612</v>
      </c>
      <c r="B589" s="186"/>
      <c r="C589" s="187"/>
      <c r="D589" s="142"/>
      <c r="E589" s="143"/>
      <c r="F589" s="142">
        <v>43404</v>
      </c>
      <c r="G589" s="142">
        <v>43768.000808700941</v>
      </c>
      <c r="H589" s="147" t="str">
        <f t="shared" ca="1" si="72"/>
        <v>VALIDE</v>
      </c>
      <c r="I589" s="143"/>
      <c r="J589" s="143"/>
      <c r="K589" s="147" t="str">
        <f t="shared" ca="1" si="73"/>
        <v>EXPIRE</v>
      </c>
      <c r="L589" s="143"/>
      <c r="M589" s="143"/>
      <c r="N589" s="147" t="str">
        <f t="shared" ca="1" si="74"/>
        <v>EXPIRE</v>
      </c>
      <c r="O589" s="143"/>
      <c r="P589" s="143"/>
      <c r="Q589" s="147" t="str">
        <f t="shared" ca="1" si="75"/>
        <v>EXPIRE</v>
      </c>
      <c r="R589" s="143"/>
      <c r="S589" s="143"/>
      <c r="T589" s="147" t="str">
        <f t="shared" ca="1" si="76"/>
        <v>EXPIRE</v>
      </c>
      <c r="U589" s="119"/>
      <c r="V589" s="3"/>
      <c r="W589" s="147" t="str">
        <f t="shared" ca="1" si="77"/>
        <v>EXPIRE</v>
      </c>
      <c r="X589" s="96"/>
      <c r="Y589" s="3"/>
      <c r="Z589" s="147" t="str">
        <f t="shared" ca="1" si="78"/>
        <v>EXPIRE</v>
      </c>
      <c r="AA589" s="96"/>
      <c r="AB589" s="3"/>
      <c r="AC589" s="147" t="str">
        <f t="shared" ca="1" si="79"/>
        <v>EXPIRE</v>
      </c>
    </row>
    <row r="590" spans="1:29">
      <c r="A590" s="160">
        <v>613</v>
      </c>
      <c r="B590" s="186"/>
      <c r="C590" s="187"/>
      <c r="D590" s="142"/>
      <c r="E590" s="143"/>
      <c r="F590" s="142">
        <v>43404</v>
      </c>
      <c r="G590" s="142">
        <v>43768.000809915211</v>
      </c>
      <c r="H590" s="147" t="str">
        <f t="shared" ca="1" si="72"/>
        <v>VALIDE</v>
      </c>
      <c r="I590" s="143"/>
      <c r="J590" s="143"/>
      <c r="K590" s="147" t="str">
        <f t="shared" ca="1" si="73"/>
        <v>EXPIRE</v>
      </c>
      <c r="L590" s="143"/>
      <c r="M590" s="143"/>
      <c r="N590" s="147" t="str">
        <f t="shared" ca="1" si="74"/>
        <v>EXPIRE</v>
      </c>
      <c r="O590" s="143"/>
      <c r="P590" s="143"/>
      <c r="Q590" s="147" t="str">
        <f t="shared" ca="1" si="75"/>
        <v>EXPIRE</v>
      </c>
      <c r="R590" s="143"/>
      <c r="S590" s="143"/>
      <c r="T590" s="147" t="str">
        <f t="shared" ca="1" si="76"/>
        <v>EXPIRE</v>
      </c>
      <c r="U590" s="119"/>
      <c r="V590" s="3"/>
      <c r="W590" s="147" t="str">
        <f t="shared" ca="1" si="77"/>
        <v>EXPIRE</v>
      </c>
      <c r="X590" s="96"/>
      <c r="Y590" s="3"/>
      <c r="Z590" s="147" t="str">
        <f t="shared" ca="1" si="78"/>
        <v>EXPIRE</v>
      </c>
      <c r="AA590" s="96"/>
      <c r="AB590" s="3"/>
      <c r="AC590" s="147" t="str">
        <f t="shared" ca="1" si="79"/>
        <v>EXPIRE</v>
      </c>
    </row>
    <row r="591" spans="1:29">
      <c r="A591" s="160">
        <v>614</v>
      </c>
      <c r="B591" s="186"/>
      <c r="C591" s="187"/>
      <c r="D591" s="142"/>
      <c r="E591" s="143"/>
      <c r="F591" s="142">
        <v>43406</v>
      </c>
      <c r="G591" s="142">
        <v>43770.000811129474</v>
      </c>
      <c r="H591" s="147" t="str">
        <f t="shared" ca="1" si="72"/>
        <v>VALIDE</v>
      </c>
      <c r="I591" s="143"/>
      <c r="J591" s="143"/>
      <c r="K591" s="147" t="str">
        <f t="shared" ca="1" si="73"/>
        <v>EXPIRE</v>
      </c>
      <c r="L591" s="143"/>
      <c r="M591" s="143"/>
      <c r="N591" s="147" t="str">
        <f t="shared" ca="1" si="74"/>
        <v>EXPIRE</v>
      </c>
      <c r="O591" s="143"/>
      <c r="P591" s="143"/>
      <c r="Q591" s="147" t="str">
        <f t="shared" ca="1" si="75"/>
        <v>EXPIRE</v>
      </c>
      <c r="R591" s="143"/>
      <c r="S591" s="143"/>
      <c r="T591" s="147" t="str">
        <f t="shared" ca="1" si="76"/>
        <v>EXPIRE</v>
      </c>
      <c r="U591" s="119"/>
      <c r="V591" s="3"/>
      <c r="W591" s="147" t="str">
        <f t="shared" ca="1" si="77"/>
        <v>EXPIRE</v>
      </c>
      <c r="X591" s="96"/>
      <c r="Y591" s="3"/>
      <c r="Z591" s="147" t="str">
        <f t="shared" ca="1" si="78"/>
        <v>EXPIRE</v>
      </c>
      <c r="AA591" s="96"/>
      <c r="AB591" s="3"/>
      <c r="AC591" s="147" t="str">
        <f t="shared" ca="1" si="79"/>
        <v>EXPIRE</v>
      </c>
    </row>
    <row r="592" spans="1:29">
      <c r="A592" s="160">
        <v>615</v>
      </c>
      <c r="B592" s="186"/>
      <c r="C592" s="187"/>
      <c r="D592" s="142"/>
      <c r="E592" s="143"/>
      <c r="F592" s="142">
        <v>43406</v>
      </c>
      <c r="G592" s="142">
        <v>43770.000814772269</v>
      </c>
      <c r="H592" s="147" t="str">
        <f t="shared" ca="1" si="72"/>
        <v>VALIDE</v>
      </c>
      <c r="I592" s="143"/>
      <c r="J592" s="143"/>
      <c r="K592" s="147" t="str">
        <f t="shared" ca="1" si="73"/>
        <v>EXPIRE</v>
      </c>
      <c r="L592" s="143"/>
      <c r="M592" s="143"/>
      <c r="N592" s="147" t="str">
        <f t="shared" ca="1" si="74"/>
        <v>EXPIRE</v>
      </c>
      <c r="O592" s="143"/>
      <c r="P592" s="143"/>
      <c r="Q592" s="147" t="str">
        <f t="shared" ca="1" si="75"/>
        <v>EXPIRE</v>
      </c>
      <c r="R592" s="143"/>
      <c r="S592" s="143"/>
      <c r="T592" s="147" t="str">
        <f t="shared" ca="1" si="76"/>
        <v>EXPIRE</v>
      </c>
      <c r="U592" s="119"/>
      <c r="V592" s="3"/>
      <c r="W592" s="147" t="str">
        <f t="shared" ca="1" si="77"/>
        <v>EXPIRE</v>
      </c>
      <c r="X592" s="96"/>
      <c r="Y592" s="3"/>
      <c r="Z592" s="147" t="str">
        <f t="shared" ca="1" si="78"/>
        <v>EXPIRE</v>
      </c>
      <c r="AA592" s="96"/>
      <c r="AB592" s="3"/>
      <c r="AC592" s="147" t="str">
        <f t="shared" ca="1" si="79"/>
        <v>EXPIRE</v>
      </c>
    </row>
    <row r="593" spans="1:29">
      <c r="A593" s="160">
        <v>616</v>
      </c>
      <c r="B593" s="186"/>
      <c r="C593" s="187"/>
      <c r="D593" s="142"/>
      <c r="E593" s="143"/>
      <c r="F593" s="142">
        <v>43406</v>
      </c>
      <c r="G593" s="142">
        <v>43770.000815986539</v>
      </c>
      <c r="H593" s="147" t="str">
        <f t="shared" ca="1" si="72"/>
        <v>VALIDE</v>
      </c>
      <c r="I593" s="143"/>
      <c r="J593" s="143"/>
      <c r="K593" s="147" t="str">
        <f t="shared" ca="1" si="73"/>
        <v>EXPIRE</v>
      </c>
      <c r="L593" s="143"/>
      <c r="M593" s="143"/>
      <c r="N593" s="147" t="str">
        <f t="shared" ca="1" si="74"/>
        <v>EXPIRE</v>
      </c>
      <c r="O593" s="143"/>
      <c r="P593" s="143"/>
      <c r="Q593" s="147" t="str">
        <f t="shared" ca="1" si="75"/>
        <v>EXPIRE</v>
      </c>
      <c r="R593" s="143"/>
      <c r="S593" s="143"/>
      <c r="T593" s="147" t="str">
        <f t="shared" ca="1" si="76"/>
        <v>EXPIRE</v>
      </c>
      <c r="U593" s="119"/>
      <c r="V593" s="3"/>
      <c r="W593" s="147" t="str">
        <f t="shared" ca="1" si="77"/>
        <v>EXPIRE</v>
      </c>
      <c r="X593" s="96"/>
      <c r="Y593" s="3"/>
      <c r="Z593" s="147" t="str">
        <f t="shared" ca="1" si="78"/>
        <v>EXPIRE</v>
      </c>
      <c r="AA593" s="96"/>
      <c r="AB593" s="3"/>
      <c r="AC593" s="147" t="str">
        <f t="shared" ca="1" si="79"/>
        <v>EXPIRE</v>
      </c>
    </row>
    <row r="594" spans="1:29">
      <c r="A594" s="160">
        <v>617</v>
      </c>
      <c r="B594" s="186"/>
      <c r="C594" s="187"/>
      <c r="D594" s="142"/>
      <c r="E594" s="143"/>
      <c r="F594" s="142">
        <v>43409</v>
      </c>
      <c r="G594" s="142">
        <v>43773.000817200802</v>
      </c>
      <c r="H594" s="147" t="str">
        <f t="shared" ca="1" si="72"/>
        <v>VALIDE</v>
      </c>
      <c r="I594" s="143"/>
      <c r="J594" s="143"/>
      <c r="K594" s="147" t="str">
        <f t="shared" ca="1" si="73"/>
        <v>EXPIRE</v>
      </c>
      <c r="L594" s="143"/>
      <c r="M594" s="143"/>
      <c r="N594" s="147" t="str">
        <f t="shared" ca="1" si="74"/>
        <v>EXPIRE</v>
      </c>
      <c r="O594" s="143"/>
      <c r="P594" s="143"/>
      <c r="Q594" s="147" t="str">
        <f t="shared" ca="1" si="75"/>
        <v>EXPIRE</v>
      </c>
      <c r="R594" s="143"/>
      <c r="S594" s="143"/>
      <c r="T594" s="147" t="str">
        <f t="shared" ca="1" si="76"/>
        <v>EXPIRE</v>
      </c>
      <c r="U594" s="119"/>
      <c r="V594" s="3"/>
      <c r="W594" s="147" t="str">
        <f t="shared" ca="1" si="77"/>
        <v>EXPIRE</v>
      </c>
      <c r="X594" s="96"/>
      <c r="Y594" s="3"/>
      <c r="Z594" s="147" t="str">
        <f t="shared" ca="1" si="78"/>
        <v>EXPIRE</v>
      </c>
      <c r="AA594" s="96"/>
      <c r="AB594" s="3"/>
      <c r="AC594" s="147" t="str">
        <f t="shared" ca="1" si="79"/>
        <v>EXPIRE</v>
      </c>
    </row>
    <row r="595" spans="1:29">
      <c r="A595" s="160">
        <v>618</v>
      </c>
      <c r="B595" s="186"/>
      <c r="C595" s="187"/>
      <c r="D595" s="142"/>
      <c r="E595" s="143"/>
      <c r="F595" s="142">
        <v>43409</v>
      </c>
      <c r="G595" s="142">
        <v>43773.000818415065</v>
      </c>
      <c r="H595" s="147" t="str">
        <f t="shared" ca="1" si="72"/>
        <v>VALIDE</v>
      </c>
      <c r="I595" s="143"/>
      <c r="J595" s="143"/>
      <c r="K595" s="147" t="str">
        <f t="shared" ca="1" si="73"/>
        <v>EXPIRE</v>
      </c>
      <c r="L595" s="143"/>
      <c r="M595" s="143"/>
      <c r="N595" s="147" t="str">
        <f t="shared" ca="1" si="74"/>
        <v>EXPIRE</v>
      </c>
      <c r="O595" s="143"/>
      <c r="P595" s="143"/>
      <c r="Q595" s="147" t="str">
        <f t="shared" ca="1" si="75"/>
        <v>EXPIRE</v>
      </c>
      <c r="R595" s="143"/>
      <c r="S595" s="143"/>
      <c r="T595" s="147" t="str">
        <f t="shared" ca="1" si="76"/>
        <v>EXPIRE</v>
      </c>
      <c r="U595" s="119"/>
      <c r="V595" s="3"/>
      <c r="W595" s="147" t="str">
        <f t="shared" ca="1" si="77"/>
        <v>EXPIRE</v>
      </c>
      <c r="X595" s="96"/>
      <c r="Y595" s="3"/>
      <c r="Z595" s="147" t="str">
        <f t="shared" ca="1" si="78"/>
        <v>EXPIRE</v>
      </c>
      <c r="AA595" s="96"/>
      <c r="AB595" s="3"/>
      <c r="AC595" s="147" t="str">
        <f t="shared" ca="1" si="79"/>
        <v>EXPIRE</v>
      </c>
    </row>
    <row r="596" spans="1:29">
      <c r="A596" s="160">
        <v>619</v>
      </c>
      <c r="B596" s="186"/>
      <c r="C596" s="187"/>
      <c r="D596" s="142"/>
      <c r="E596" s="143"/>
      <c r="F596" s="142">
        <v>43410</v>
      </c>
      <c r="G596" s="142">
        <v>43774.000819629335</v>
      </c>
      <c r="H596" s="147" t="str">
        <f t="shared" ca="1" si="72"/>
        <v>VALIDE</v>
      </c>
      <c r="I596" s="143"/>
      <c r="J596" s="143"/>
      <c r="K596" s="147" t="str">
        <f t="shared" ca="1" si="73"/>
        <v>EXPIRE</v>
      </c>
      <c r="L596" s="143"/>
      <c r="M596" s="143"/>
      <c r="N596" s="147" t="str">
        <f t="shared" ca="1" si="74"/>
        <v>EXPIRE</v>
      </c>
      <c r="O596" s="143"/>
      <c r="P596" s="143"/>
      <c r="Q596" s="147" t="str">
        <f t="shared" ca="1" si="75"/>
        <v>EXPIRE</v>
      </c>
      <c r="R596" s="143"/>
      <c r="S596" s="143"/>
      <c r="T596" s="147" t="str">
        <f t="shared" ca="1" si="76"/>
        <v>EXPIRE</v>
      </c>
      <c r="U596" s="119"/>
      <c r="V596" s="3"/>
      <c r="W596" s="147" t="str">
        <f t="shared" ca="1" si="77"/>
        <v>EXPIRE</v>
      </c>
      <c r="X596" s="96"/>
      <c r="Y596" s="3"/>
      <c r="Z596" s="147" t="str">
        <f t="shared" ca="1" si="78"/>
        <v>EXPIRE</v>
      </c>
      <c r="AA596" s="96"/>
      <c r="AB596" s="3"/>
      <c r="AC596" s="147" t="str">
        <f t="shared" ca="1" si="79"/>
        <v>EXPIRE</v>
      </c>
    </row>
    <row r="597" spans="1:29">
      <c r="A597" s="160">
        <v>620</v>
      </c>
      <c r="B597" s="186"/>
      <c r="C597" s="187"/>
      <c r="D597" s="142"/>
      <c r="E597" s="143"/>
      <c r="F597" s="142">
        <v>43409</v>
      </c>
      <c r="G597" s="142">
        <v>43773.000820843597</v>
      </c>
      <c r="H597" s="147" t="str">
        <f t="shared" ca="1" si="72"/>
        <v>VALIDE</v>
      </c>
      <c r="I597" s="143"/>
      <c r="J597" s="143"/>
      <c r="K597" s="147" t="str">
        <f t="shared" ca="1" si="73"/>
        <v>EXPIRE</v>
      </c>
      <c r="L597" s="143"/>
      <c r="M597" s="143"/>
      <c r="N597" s="147" t="str">
        <f t="shared" ca="1" si="74"/>
        <v>EXPIRE</v>
      </c>
      <c r="O597" s="143"/>
      <c r="P597" s="143"/>
      <c r="Q597" s="147" t="str">
        <f t="shared" ca="1" si="75"/>
        <v>EXPIRE</v>
      </c>
      <c r="R597" s="143"/>
      <c r="S597" s="143"/>
      <c r="T597" s="147" t="str">
        <f t="shared" ca="1" si="76"/>
        <v>EXPIRE</v>
      </c>
      <c r="U597" s="119"/>
      <c r="V597" s="3"/>
      <c r="W597" s="147" t="str">
        <f t="shared" ca="1" si="77"/>
        <v>EXPIRE</v>
      </c>
      <c r="X597" s="96"/>
      <c r="Y597" s="3"/>
      <c r="Z597" s="147" t="str">
        <f t="shared" ca="1" si="78"/>
        <v>EXPIRE</v>
      </c>
      <c r="AA597" s="96"/>
      <c r="AB597" s="3"/>
      <c r="AC597" s="147" t="str">
        <f t="shared" ca="1" si="79"/>
        <v>EXPIRE</v>
      </c>
    </row>
    <row r="598" spans="1:29">
      <c r="A598" s="160">
        <v>621</v>
      </c>
      <c r="B598" s="186"/>
      <c r="C598" s="187"/>
      <c r="D598" s="142"/>
      <c r="E598" s="143"/>
      <c r="F598" s="142">
        <v>43409</v>
      </c>
      <c r="G598" s="142">
        <v>43773.000822057867</v>
      </c>
      <c r="H598" s="147" t="str">
        <f t="shared" ca="1" si="72"/>
        <v>VALIDE</v>
      </c>
      <c r="I598" s="143"/>
      <c r="J598" s="143"/>
      <c r="K598" s="147" t="str">
        <f t="shared" ca="1" si="73"/>
        <v>EXPIRE</v>
      </c>
      <c r="L598" s="143"/>
      <c r="M598" s="143"/>
      <c r="N598" s="147" t="str">
        <f t="shared" ca="1" si="74"/>
        <v>EXPIRE</v>
      </c>
      <c r="O598" s="143"/>
      <c r="P598" s="143"/>
      <c r="Q598" s="147" t="str">
        <f t="shared" ca="1" si="75"/>
        <v>EXPIRE</v>
      </c>
      <c r="R598" s="143"/>
      <c r="S598" s="143"/>
      <c r="T598" s="147" t="str">
        <f t="shared" ca="1" si="76"/>
        <v>EXPIRE</v>
      </c>
      <c r="U598" s="119"/>
      <c r="V598" s="3"/>
      <c r="W598" s="147" t="str">
        <f t="shared" ca="1" si="77"/>
        <v>EXPIRE</v>
      </c>
      <c r="X598" s="96"/>
      <c r="Y598" s="3"/>
      <c r="Z598" s="147" t="str">
        <f t="shared" ca="1" si="78"/>
        <v>EXPIRE</v>
      </c>
      <c r="AA598" s="96"/>
      <c r="AB598" s="3"/>
      <c r="AC598" s="147" t="str">
        <f t="shared" ca="1" si="79"/>
        <v>EXPIRE</v>
      </c>
    </row>
    <row r="599" spans="1:29">
      <c r="A599" s="160">
        <v>622</v>
      </c>
      <c r="B599" s="186"/>
      <c r="C599" s="187"/>
      <c r="D599" s="142"/>
      <c r="E599" s="143"/>
      <c r="F599" s="142">
        <v>43410</v>
      </c>
      <c r="G599" s="142">
        <v>43774.00082327213</v>
      </c>
      <c r="H599" s="147" t="str">
        <f t="shared" ca="1" si="72"/>
        <v>VALIDE</v>
      </c>
      <c r="I599" s="143"/>
      <c r="J599" s="143"/>
      <c r="K599" s="147" t="str">
        <f t="shared" ca="1" si="73"/>
        <v>EXPIRE</v>
      </c>
      <c r="L599" s="143"/>
      <c r="M599" s="143"/>
      <c r="N599" s="147" t="str">
        <f t="shared" ca="1" si="74"/>
        <v>EXPIRE</v>
      </c>
      <c r="O599" s="143"/>
      <c r="P599" s="143"/>
      <c r="Q599" s="147" t="str">
        <f t="shared" ca="1" si="75"/>
        <v>EXPIRE</v>
      </c>
      <c r="R599" s="143"/>
      <c r="S599" s="143"/>
      <c r="T599" s="147" t="str">
        <f t="shared" ca="1" si="76"/>
        <v>EXPIRE</v>
      </c>
      <c r="U599" s="119"/>
      <c r="V599" s="3"/>
      <c r="W599" s="147" t="str">
        <f t="shared" ca="1" si="77"/>
        <v>EXPIRE</v>
      </c>
      <c r="X599" s="96"/>
      <c r="Y599" s="3"/>
      <c r="Z599" s="147" t="str">
        <f t="shared" ca="1" si="78"/>
        <v>EXPIRE</v>
      </c>
      <c r="AA599" s="96"/>
      <c r="AB599" s="3"/>
      <c r="AC599" s="147" t="str">
        <f t="shared" ca="1" si="79"/>
        <v>EXPIRE</v>
      </c>
    </row>
    <row r="600" spans="1:29">
      <c r="A600" s="160">
        <v>623</v>
      </c>
      <c r="B600" s="186"/>
      <c r="C600" s="187"/>
      <c r="D600" s="142"/>
      <c r="E600" s="143"/>
      <c r="F600" s="142">
        <v>43410</v>
      </c>
      <c r="G600" s="142">
        <v>43774.000824486393</v>
      </c>
      <c r="H600" s="147" t="str">
        <f t="shared" ca="1" si="72"/>
        <v>VALIDE</v>
      </c>
      <c r="I600" s="143"/>
      <c r="J600" s="143"/>
      <c r="K600" s="147" t="str">
        <f t="shared" ca="1" si="73"/>
        <v>EXPIRE</v>
      </c>
      <c r="L600" s="143"/>
      <c r="M600" s="143"/>
      <c r="N600" s="147" t="str">
        <f t="shared" ca="1" si="74"/>
        <v>EXPIRE</v>
      </c>
      <c r="O600" s="143"/>
      <c r="P600" s="143"/>
      <c r="Q600" s="147" t="str">
        <f t="shared" ca="1" si="75"/>
        <v>EXPIRE</v>
      </c>
      <c r="R600" s="143"/>
      <c r="S600" s="143"/>
      <c r="T600" s="147" t="str">
        <f t="shared" ca="1" si="76"/>
        <v>EXPIRE</v>
      </c>
      <c r="U600" s="119"/>
      <c r="V600" s="3"/>
      <c r="W600" s="147" t="str">
        <f t="shared" ca="1" si="77"/>
        <v>EXPIRE</v>
      </c>
      <c r="X600" s="96"/>
      <c r="Y600" s="3"/>
      <c r="Z600" s="147" t="str">
        <f t="shared" ca="1" si="78"/>
        <v>EXPIRE</v>
      </c>
      <c r="AA600" s="96"/>
      <c r="AB600" s="3"/>
      <c r="AC600" s="147" t="str">
        <f t="shared" ca="1" si="79"/>
        <v>EXPIRE</v>
      </c>
    </row>
    <row r="601" spans="1:29">
      <c r="A601" s="160">
        <v>624</v>
      </c>
      <c r="B601" s="186"/>
      <c r="C601" s="187"/>
      <c r="D601" s="142"/>
      <c r="E601" s="143"/>
      <c r="F601" s="142">
        <v>43411</v>
      </c>
      <c r="G601" s="142">
        <v>43775.000825700663</v>
      </c>
      <c r="H601" s="147" t="str">
        <f t="shared" ca="1" si="72"/>
        <v>VALIDE</v>
      </c>
      <c r="I601" s="143"/>
      <c r="J601" s="143"/>
      <c r="K601" s="147" t="str">
        <f t="shared" ca="1" si="73"/>
        <v>EXPIRE</v>
      </c>
      <c r="L601" s="143"/>
      <c r="M601" s="143"/>
      <c r="N601" s="147" t="str">
        <f t="shared" ca="1" si="74"/>
        <v>EXPIRE</v>
      </c>
      <c r="O601" s="143"/>
      <c r="P601" s="143"/>
      <c r="Q601" s="147" t="str">
        <f t="shared" ca="1" si="75"/>
        <v>EXPIRE</v>
      </c>
      <c r="R601" s="143"/>
      <c r="S601" s="143"/>
      <c r="T601" s="147" t="str">
        <f t="shared" ca="1" si="76"/>
        <v>EXPIRE</v>
      </c>
      <c r="U601" s="119"/>
      <c r="V601" s="3"/>
      <c r="W601" s="147" t="str">
        <f t="shared" ca="1" si="77"/>
        <v>EXPIRE</v>
      </c>
      <c r="X601" s="96"/>
      <c r="Y601" s="3"/>
      <c r="Z601" s="147" t="str">
        <f t="shared" ca="1" si="78"/>
        <v>EXPIRE</v>
      </c>
      <c r="AA601" s="96"/>
      <c r="AB601" s="3"/>
      <c r="AC601" s="147" t="str">
        <f t="shared" ca="1" si="79"/>
        <v>EXPIRE</v>
      </c>
    </row>
    <row r="602" spans="1:29">
      <c r="A602" s="160">
        <v>625</v>
      </c>
      <c r="B602" s="186"/>
      <c r="C602" s="187"/>
      <c r="D602" s="142"/>
      <c r="E602" s="143"/>
      <c r="F602" s="142">
        <v>43411</v>
      </c>
      <c r="G602" s="142">
        <v>43775.000826914926</v>
      </c>
      <c r="H602" s="147" t="str">
        <f t="shared" ca="1" si="72"/>
        <v>VALIDE</v>
      </c>
      <c r="I602" s="143"/>
      <c r="J602" s="143"/>
      <c r="K602" s="147" t="str">
        <f t="shared" ca="1" si="73"/>
        <v>EXPIRE</v>
      </c>
      <c r="L602" s="143"/>
      <c r="M602" s="143"/>
      <c r="N602" s="147" t="str">
        <f t="shared" ca="1" si="74"/>
        <v>EXPIRE</v>
      </c>
      <c r="O602" s="143"/>
      <c r="P602" s="143"/>
      <c r="Q602" s="147" t="str">
        <f t="shared" ca="1" si="75"/>
        <v>EXPIRE</v>
      </c>
      <c r="R602" s="143"/>
      <c r="S602" s="143"/>
      <c r="T602" s="147" t="str">
        <f t="shared" ca="1" si="76"/>
        <v>EXPIRE</v>
      </c>
      <c r="U602" s="119"/>
      <c r="V602" s="3"/>
      <c r="W602" s="147" t="str">
        <f t="shared" ca="1" si="77"/>
        <v>EXPIRE</v>
      </c>
      <c r="X602" s="96"/>
      <c r="Y602" s="3"/>
      <c r="Z602" s="147" t="str">
        <f t="shared" ca="1" si="78"/>
        <v>EXPIRE</v>
      </c>
      <c r="AA602" s="96"/>
      <c r="AB602" s="3"/>
      <c r="AC602" s="147" t="str">
        <f t="shared" ca="1" si="79"/>
        <v>EXPIRE</v>
      </c>
    </row>
    <row r="603" spans="1:29">
      <c r="A603" s="160">
        <v>626</v>
      </c>
      <c r="B603" s="186"/>
      <c r="C603" s="187"/>
      <c r="D603" s="142"/>
      <c r="E603" s="143"/>
      <c r="F603" s="142">
        <v>43411</v>
      </c>
      <c r="G603" s="142">
        <v>43775.000828129196</v>
      </c>
      <c r="H603" s="147" t="str">
        <f t="shared" ca="1" si="72"/>
        <v>VALIDE</v>
      </c>
      <c r="I603" s="143"/>
      <c r="J603" s="143"/>
      <c r="K603" s="147" t="str">
        <f t="shared" ca="1" si="73"/>
        <v>EXPIRE</v>
      </c>
      <c r="L603" s="143"/>
      <c r="M603" s="143"/>
      <c r="N603" s="147" t="str">
        <f t="shared" ca="1" si="74"/>
        <v>EXPIRE</v>
      </c>
      <c r="O603" s="143"/>
      <c r="P603" s="143"/>
      <c r="Q603" s="147" t="str">
        <f t="shared" ca="1" si="75"/>
        <v>EXPIRE</v>
      </c>
      <c r="R603" s="143"/>
      <c r="S603" s="143"/>
      <c r="T603" s="147" t="str">
        <f t="shared" ca="1" si="76"/>
        <v>EXPIRE</v>
      </c>
      <c r="U603" s="119"/>
      <c r="V603" s="3"/>
      <c r="W603" s="147" t="str">
        <f t="shared" ca="1" si="77"/>
        <v>EXPIRE</v>
      </c>
      <c r="X603" s="96"/>
      <c r="Y603" s="3"/>
      <c r="Z603" s="147" t="str">
        <f t="shared" ca="1" si="78"/>
        <v>EXPIRE</v>
      </c>
      <c r="AA603" s="96"/>
      <c r="AB603" s="3"/>
      <c r="AC603" s="147" t="str">
        <f t="shared" ca="1" si="79"/>
        <v>EXPIRE</v>
      </c>
    </row>
    <row r="604" spans="1:29">
      <c r="A604" s="160">
        <v>627</v>
      </c>
      <c r="B604" s="186"/>
      <c r="C604" s="187"/>
      <c r="D604" s="142"/>
      <c r="E604" s="143"/>
      <c r="F604" s="142">
        <v>43414</v>
      </c>
      <c r="G604" s="142">
        <v>43778.000830557721</v>
      </c>
      <c r="H604" s="147" t="str">
        <f t="shared" ca="1" si="72"/>
        <v>VALIDE</v>
      </c>
      <c r="I604" s="143"/>
      <c r="J604" s="143"/>
      <c r="K604" s="147" t="str">
        <f t="shared" ca="1" si="73"/>
        <v>EXPIRE</v>
      </c>
      <c r="L604" s="143"/>
      <c r="M604" s="143"/>
      <c r="N604" s="147" t="str">
        <f t="shared" ca="1" si="74"/>
        <v>EXPIRE</v>
      </c>
      <c r="O604" s="143"/>
      <c r="P604" s="143"/>
      <c r="Q604" s="147" t="str">
        <f t="shared" ca="1" si="75"/>
        <v>EXPIRE</v>
      </c>
      <c r="R604" s="143"/>
      <c r="S604" s="143"/>
      <c r="T604" s="147" t="str">
        <f t="shared" ca="1" si="76"/>
        <v>EXPIRE</v>
      </c>
      <c r="U604" s="119"/>
      <c r="V604" s="3"/>
      <c r="W604" s="147" t="str">
        <f t="shared" ca="1" si="77"/>
        <v>EXPIRE</v>
      </c>
      <c r="X604" s="96"/>
      <c r="Y604" s="3"/>
      <c r="Z604" s="147" t="str">
        <f t="shared" ca="1" si="78"/>
        <v>EXPIRE</v>
      </c>
      <c r="AA604" s="96"/>
      <c r="AB604" s="3"/>
      <c r="AC604" s="147" t="str">
        <f t="shared" ca="1" si="79"/>
        <v>EXPIRE</v>
      </c>
    </row>
    <row r="605" spans="1:29">
      <c r="A605" s="160">
        <v>628</v>
      </c>
      <c r="B605" s="186"/>
      <c r="C605" s="187"/>
      <c r="D605" s="142"/>
      <c r="E605" s="143"/>
      <c r="F605" s="142">
        <v>43416</v>
      </c>
      <c r="G605" s="142">
        <v>43780.000831771991</v>
      </c>
      <c r="H605" s="147" t="str">
        <f t="shared" ca="1" si="72"/>
        <v>VALIDE</v>
      </c>
      <c r="I605" s="143"/>
      <c r="J605" s="143"/>
      <c r="K605" s="147" t="str">
        <f t="shared" ca="1" si="73"/>
        <v>EXPIRE</v>
      </c>
      <c r="L605" s="143"/>
      <c r="M605" s="143"/>
      <c r="N605" s="147" t="str">
        <f t="shared" ca="1" si="74"/>
        <v>EXPIRE</v>
      </c>
      <c r="O605" s="143"/>
      <c r="P605" s="143"/>
      <c r="Q605" s="147" t="str">
        <f t="shared" ca="1" si="75"/>
        <v>EXPIRE</v>
      </c>
      <c r="R605" s="143"/>
      <c r="S605" s="143"/>
      <c r="T605" s="147" t="str">
        <f t="shared" ca="1" si="76"/>
        <v>EXPIRE</v>
      </c>
      <c r="U605" s="119"/>
      <c r="V605" s="3"/>
      <c r="W605" s="147" t="str">
        <f t="shared" ca="1" si="77"/>
        <v>EXPIRE</v>
      </c>
      <c r="X605" s="96"/>
      <c r="Y605" s="3"/>
      <c r="Z605" s="147" t="str">
        <f t="shared" ca="1" si="78"/>
        <v>EXPIRE</v>
      </c>
      <c r="AA605" s="96"/>
      <c r="AB605" s="3"/>
      <c r="AC605" s="147" t="str">
        <f t="shared" ca="1" si="79"/>
        <v>EXPIRE</v>
      </c>
    </row>
    <row r="606" spans="1:29">
      <c r="A606" s="160">
        <v>629</v>
      </c>
      <c r="B606" s="186"/>
      <c r="C606" s="187"/>
      <c r="D606" s="142"/>
      <c r="E606" s="143"/>
      <c r="F606" s="142">
        <v>43414</v>
      </c>
      <c r="G606" s="142">
        <v>43778.000832986254</v>
      </c>
      <c r="H606" s="147" t="str">
        <f t="shared" ca="1" si="72"/>
        <v>VALIDE</v>
      </c>
      <c r="I606" s="143"/>
      <c r="J606" s="143"/>
      <c r="K606" s="147" t="str">
        <f t="shared" ca="1" si="73"/>
        <v>EXPIRE</v>
      </c>
      <c r="L606" s="143"/>
      <c r="M606" s="143"/>
      <c r="N606" s="147" t="str">
        <f t="shared" ca="1" si="74"/>
        <v>EXPIRE</v>
      </c>
      <c r="O606" s="143"/>
      <c r="P606" s="143"/>
      <c r="Q606" s="147" t="str">
        <f t="shared" ca="1" si="75"/>
        <v>EXPIRE</v>
      </c>
      <c r="R606" s="143"/>
      <c r="S606" s="143"/>
      <c r="T606" s="147" t="str">
        <f t="shared" ca="1" si="76"/>
        <v>EXPIRE</v>
      </c>
      <c r="U606" s="119"/>
      <c r="V606" s="3"/>
      <c r="W606" s="147" t="str">
        <f t="shared" ca="1" si="77"/>
        <v>EXPIRE</v>
      </c>
      <c r="X606" s="96"/>
      <c r="Y606" s="3"/>
      <c r="Z606" s="147" t="str">
        <f t="shared" ca="1" si="78"/>
        <v>EXPIRE</v>
      </c>
      <c r="AA606" s="96"/>
      <c r="AB606" s="3"/>
      <c r="AC606" s="147" t="str">
        <f t="shared" ca="1" si="79"/>
        <v>EXPIRE</v>
      </c>
    </row>
    <row r="607" spans="1:29">
      <c r="A607" s="160">
        <v>630</v>
      </c>
      <c r="B607" s="186"/>
      <c r="C607" s="187"/>
      <c r="D607" s="142"/>
      <c r="E607" s="143"/>
      <c r="F607" s="142">
        <v>43414</v>
      </c>
      <c r="G607" s="142">
        <v>43778.000834200524</v>
      </c>
      <c r="H607" s="147" t="str">
        <f t="shared" ca="1" si="72"/>
        <v>VALIDE</v>
      </c>
      <c r="I607" s="143"/>
      <c r="J607" s="143"/>
      <c r="K607" s="147" t="str">
        <f t="shared" ca="1" si="73"/>
        <v>EXPIRE</v>
      </c>
      <c r="L607" s="143"/>
      <c r="M607" s="143"/>
      <c r="N607" s="147" t="str">
        <f t="shared" ca="1" si="74"/>
        <v>EXPIRE</v>
      </c>
      <c r="O607" s="143"/>
      <c r="P607" s="143"/>
      <c r="Q607" s="147" t="str">
        <f t="shared" ca="1" si="75"/>
        <v>EXPIRE</v>
      </c>
      <c r="R607" s="143"/>
      <c r="S607" s="143"/>
      <c r="T607" s="147" t="str">
        <f t="shared" ca="1" si="76"/>
        <v>EXPIRE</v>
      </c>
      <c r="U607" s="119"/>
      <c r="V607" s="3"/>
      <c r="W607" s="147" t="str">
        <f t="shared" ca="1" si="77"/>
        <v>EXPIRE</v>
      </c>
      <c r="X607" s="96"/>
      <c r="Y607" s="3"/>
      <c r="Z607" s="147" t="str">
        <f t="shared" ca="1" si="78"/>
        <v>EXPIRE</v>
      </c>
      <c r="AA607" s="96"/>
      <c r="AB607" s="3"/>
      <c r="AC607" s="147" t="str">
        <f t="shared" ca="1" si="79"/>
        <v>EXPIRE</v>
      </c>
    </row>
    <row r="608" spans="1:29">
      <c r="A608" s="160">
        <v>631</v>
      </c>
      <c r="B608" s="186"/>
      <c r="C608" s="187"/>
      <c r="D608" s="142"/>
      <c r="E608" s="143"/>
      <c r="F608" s="142">
        <v>43414</v>
      </c>
      <c r="G608" s="142">
        <v>43778.000835414787</v>
      </c>
      <c r="H608" s="147" t="str">
        <f t="shared" ca="1" si="72"/>
        <v>VALIDE</v>
      </c>
      <c r="I608" s="143"/>
      <c r="J608" s="143"/>
      <c r="K608" s="147" t="str">
        <f t="shared" ca="1" si="73"/>
        <v>EXPIRE</v>
      </c>
      <c r="L608" s="143"/>
      <c r="M608" s="143"/>
      <c r="N608" s="147" t="str">
        <f t="shared" ca="1" si="74"/>
        <v>EXPIRE</v>
      </c>
      <c r="O608" s="143"/>
      <c r="P608" s="143"/>
      <c r="Q608" s="147" t="str">
        <f t="shared" ca="1" si="75"/>
        <v>EXPIRE</v>
      </c>
      <c r="R608" s="143"/>
      <c r="S608" s="143"/>
      <c r="T608" s="147" t="str">
        <f t="shared" ca="1" si="76"/>
        <v>EXPIRE</v>
      </c>
      <c r="U608" s="119"/>
      <c r="V608" s="3"/>
      <c r="W608" s="147" t="str">
        <f t="shared" ca="1" si="77"/>
        <v>EXPIRE</v>
      </c>
      <c r="X608" s="96"/>
      <c r="Y608" s="3"/>
      <c r="Z608" s="147" t="str">
        <f t="shared" ca="1" si="78"/>
        <v>EXPIRE</v>
      </c>
      <c r="AA608" s="96"/>
      <c r="AB608" s="3"/>
      <c r="AC608" s="147" t="str">
        <f t="shared" ca="1" si="79"/>
        <v>EXPIRE</v>
      </c>
    </row>
    <row r="609" spans="1:29">
      <c r="A609" s="160">
        <v>632</v>
      </c>
      <c r="B609" s="186"/>
      <c r="C609" s="187"/>
      <c r="D609" s="142"/>
      <c r="E609" s="143"/>
      <c r="F609" s="142">
        <v>43414</v>
      </c>
      <c r="G609" s="142">
        <v>43778.000836629049</v>
      </c>
      <c r="H609" s="147" t="str">
        <f t="shared" ca="1" si="72"/>
        <v>VALIDE</v>
      </c>
      <c r="I609" s="143"/>
      <c r="J609" s="143"/>
      <c r="K609" s="147" t="str">
        <f t="shared" ca="1" si="73"/>
        <v>EXPIRE</v>
      </c>
      <c r="L609" s="143"/>
      <c r="M609" s="143"/>
      <c r="N609" s="147" t="str">
        <f t="shared" ca="1" si="74"/>
        <v>EXPIRE</v>
      </c>
      <c r="O609" s="143"/>
      <c r="P609" s="143"/>
      <c r="Q609" s="147" t="str">
        <f t="shared" ca="1" si="75"/>
        <v>EXPIRE</v>
      </c>
      <c r="R609" s="143"/>
      <c r="S609" s="143"/>
      <c r="T609" s="147" t="str">
        <f t="shared" ca="1" si="76"/>
        <v>EXPIRE</v>
      </c>
      <c r="U609" s="119"/>
      <c r="V609" s="3"/>
      <c r="W609" s="147" t="str">
        <f t="shared" ca="1" si="77"/>
        <v>EXPIRE</v>
      </c>
      <c r="X609" s="96"/>
      <c r="Y609" s="3"/>
      <c r="Z609" s="147" t="str">
        <f t="shared" ca="1" si="78"/>
        <v>EXPIRE</v>
      </c>
      <c r="AA609" s="96"/>
      <c r="AB609" s="3"/>
      <c r="AC609" s="147" t="str">
        <f t="shared" ca="1" si="79"/>
        <v>EXPIRE</v>
      </c>
    </row>
    <row r="610" spans="1:29">
      <c r="A610" s="160">
        <v>633</v>
      </c>
      <c r="B610" s="186"/>
      <c r="C610" s="187"/>
      <c r="D610" s="142"/>
      <c r="E610" s="143"/>
      <c r="F610" s="142">
        <v>43414</v>
      </c>
      <c r="G610" s="142">
        <v>43778.000837843319</v>
      </c>
      <c r="H610" s="147" t="str">
        <f t="shared" ca="1" si="72"/>
        <v>VALIDE</v>
      </c>
      <c r="I610" s="143"/>
      <c r="J610" s="143"/>
      <c r="K610" s="147" t="str">
        <f t="shared" ca="1" si="73"/>
        <v>EXPIRE</v>
      </c>
      <c r="L610" s="143"/>
      <c r="M610" s="143"/>
      <c r="N610" s="147" t="str">
        <f t="shared" ca="1" si="74"/>
        <v>EXPIRE</v>
      </c>
      <c r="O610" s="143"/>
      <c r="P610" s="143"/>
      <c r="Q610" s="147" t="str">
        <f t="shared" ca="1" si="75"/>
        <v>EXPIRE</v>
      </c>
      <c r="R610" s="143"/>
      <c r="S610" s="143"/>
      <c r="T610" s="147" t="str">
        <f t="shared" ca="1" si="76"/>
        <v>EXPIRE</v>
      </c>
      <c r="U610" s="119"/>
      <c r="V610" s="3"/>
      <c r="W610" s="147" t="str">
        <f t="shared" ca="1" si="77"/>
        <v>EXPIRE</v>
      </c>
      <c r="X610" s="96"/>
      <c r="Y610" s="3"/>
      <c r="Z610" s="147" t="str">
        <f t="shared" ca="1" si="78"/>
        <v>EXPIRE</v>
      </c>
      <c r="AA610" s="96"/>
      <c r="AB610" s="3"/>
      <c r="AC610" s="147" t="str">
        <f t="shared" ca="1" si="79"/>
        <v>EXPIRE</v>
      </c>
    </row>
    <row r="611" spans="1:29">
      <c r="A611" s="160">
        <v>635</v>
      </c>
      <c r="B611" s="186"/>
      <c r="C611" s="187"/>
      <c r="D611" s="142"/>
      <c r="E611" s="143"/>
      <c r="F611" s="142">
        <v>43414</v>
      </c>
      <c r="G611" s="142">
        <v>43778.000839057582</v>
      </c>
      <c r="H611" s="147" t="str">
        <f t="shared" ca="1" si="72"/>
        <v>VALIDE</v>
      </c>
      <c r="I611" s="143"/>
      <c r="J611" s="143"/>
      <c r="K611" s="147" t="str">
        <f t="shared" ca="1" si="73"/>
        <v>EXPIRE</v>
      </c>
      <c r="L611" s="143"/>
      <c r="M611" s="143"/>
      <c r="N611" s="147" t="str">
        <f t="shared" ca="1" si="74"/>
        <v>EXPIRE</v>
      </c>
      <c r="O611" s="143"/>
      <c r="P611" s="143"/>
      <c r="Q611" s="147" t="str">
        <f t="shared" ca="1" si="75"/>
        <v>EXPIRE</v>
      </c>
      <c r="R611" s="143"/>
      <c r="S611" s="143"/>
      <c r="T611" s="147" t="str">
        <f t="shared" ca="1" si="76"/>
        <v>EXPIRE</v>
      </c>
      <c r="U611" s="119"/>
      <c r="V611" s="3"/>
      <c r="W611" s="147" t="str">
        <f t="shared" ca="1" si="77"/>
        <v>EXPIRE</v>
      </c>
      <c r="X611" s="96"/>
      <c r="Y611" s="3"/>
      <c r="Z611" s="147" t="str">
        <f t="shared" ca="1" si="78"/>
        <v>EXPIRE</v>
      </c>
      <c r="AA611" s="96"/>
      <c r="AB611" s="3"/>
      <c r="AC611" s="147" t="str">
        <f t="shared" ca="1" si="79"/>
        <v>EXPIRE</v>
      </c>
    </row>
    <row r="612" spans="1:29">
      <c r="A612" s="160">
        <v>636</v>
      </c>
      <c r="B612" s="186"/>
      <c r="C612" s="187"/>
      <c r="D612" s="142"/>
      <c r="E612" s="143"/>
      <c r="F612" s="142">
        <v>43414</v>
      </c>
      <c r="G612" s="142">
        <v>43778.000840271852</v>
      </c>
      <c r="H612" s="147" t="str">
        <f t="shared" ca="1" si="72"/>
        <v>VALIDE</v>
      </c>
      <c r="I612" s="143"/>
      <c r="J612" s="143"/>
      <c r="K612" s="147" t="str">
        <f t="shared" ca="1" si="73"/>
        <v>EXPIRE</v>
      </c>
      <c r="L612" s="143"/>
      <c r="M612" s="143"/>
      <c r="N612" s="147" t="str">
        <f t="shared" ca="1" si="74"/>
        <v>EXPIRE</v>
      </c>
      <c r="O612" s="143"/>
      <c r="P612" s="143"/>
      <c r="Q612" s="147" t="str">
        <f t="shared" ca="1" si="75"/>
        <v>EXPIRE</v>
      </c>
      <c r="R612" s="143"/>
      <c r="S612" s="143"/>
      <c r="T612" s="147" t="str">
        <f t="shared" ca="1" si="76"/>
        <v>EXPIRE</v>
      </c>
      <c r="U612" s="119"/>
      <c r="V612" s="3"/>
      <c r="W612" s="147" t="str">
        <f t="shared" ca="1" si="77"/>
        <v>EXPIRE</v>
      </c>
      <c r="X612" s="96"/>
      <c r="Y612" s="3"/>
      <c r="Z612" s="147" t="str">
        <f t="shared" ca="1" si="78"/>
        <v>EXPIRE</v>
      </c>
      <c r="AA612" s="96"/>
      <c r="AB612" s="3"/>
      <c r="AC612" s="147" t="str">
        <f t="shared" ca="1" si="79"/>
        <v>EXPIRE</v>
      </c>
    </row>
    <row r="613" spans="1:29">
      <c r="A613" s="160">
        <v>637</v>
      </c>
      <c r="B613" s="186"/>
      <c r="C613" s="187"/>
      <c r="D613" s="142"/>
      <c r="E613" s="143"/>
      <c r="F613" s="142">
        <v>43416</v>
      </c>
      <c r="G613" s="142">
        <v>43780.000841486115</v>
      </c>
      <c r="H613" s="147" t="str">
        <f t="shared" ca="1" si="72"/>
        <v>VALIDE</v>
      </c>
      <c r="I613" s="143"/>
      <c r="J613" s="143"/>
      <c r="K613" s="147" t="str">
        <f t="shared" ca="1" si="73"/>
        <v>EXPIRE</v>
      </c>
      <c r="L613" s="143"/>
      <c r="M613" s="143"/>
      <c r="N613" s="147" t="str">
        <f t="shared" ca="1" si="74"/>
        <v>EXPIRE</v>
      </c>
      <c r="O613" s="143"/>
      <c r="P613" s="143"/>
      <c r="Q613" s="147" t="str">
        <f t="shared" ca="1" si="75"/>
        <v>EXPIRE</v>
      </c>
      <c r="R613" s="143"/>
      <c r="S613" s="143"/>
      <c r="T613" s="147" t="str">
        <f t="shared" ca="1" si="76"/>
        <v>EXPIRE</v>
      </c>
      <c r="U613" s="119"/>
      <c r="V613" s="3"/>
      <c r="W613" s="147" t="str">
        <f t="shared" ca="1" si="77"/>
        <v>EXPIRE</v>
      </c>
      <c r="X613" s="96"/>
      <c r="Y613" s="3"/>
      <c r="Z613" s="147" t="str">
        <f t="shared" ca="1" si="78"/>
        <v>EXPIRE</v>
      </c>
      <c r="AA613" s="96"/>
      <c r="AB613" s="3"/>
      <c r="AC613" s="147" t="str">
        <f t="shared" ca="1" si="79"/>
        <v>EXPIRE</v>
      </c>
    </row>
    <row r="614" spans="1:29">
      <c r="A614" s="160">
        <v>638</v>
      </c>
      <c r="B614" s="186"/>
      <c r="C614" s="187"/>
      <c r="D614" s="142"/>
      <c r="E614" s="143"/>
      <c r="F614" s="142">
        <v>43416</v>
      </c>
      <c r="G614" s="142">
        <v>43780.000842700378</v>
      </c>
      <c r="H614" s="147" t="str">
        <f t="shared" ca="1" si="72"/>
        <v>VALIDE</v>
      </c>
      <c r="I614" s="143"/>
      <c r="J614" s="143"/>
      <c r="K614" s="147" t="str">
        <f t="shared" ca="1" si="73"/>
        <v>EXPIRE</v>
      </c>
      <c r="L614" s="143"/>
      <c r="M614" s="143"/>
      <c r="N614" s="147" t="str">
        <f t="shared" ca="1" si="74"/>
        <v>EXPIRE</v>
      </c>
      <c r="O614" s="143"/>
      <c r="P614" s="143"/>
      <c r="Q614" s="147" t="str">
        <f t="shared" ca="1" si="75"/>
        <v>EXPIRE</v>
      </c>
      <c r="R614" s="143"/>
      <c r="S614" s="143"/>
      <c r="T614" s="147" t="str">
        <f t="shared" ca="1" si="76"/>
        <v>EXPIRE</v>
      </c>
      <c r="U614" s="119"/>
      <c r="V614" s="3"/>
      <c r="W614" s="147" t="str">
        <f t="shared" ca="1" si="77"/>
        <v>EXPIRE</v>
      </c>
      <c r="X614" s="96"/>
      <c r="Y614" s="3"/>
      <c r="Z614" s="147" t="str">
        <f t="shared" ca="1" si="78"/>
        <v>EXPIRE</v>
      </c>
      <c r="AA614" s="96"/>
      <c r="AB614" s="3"/>
      <c r="AC614" s="147" t="str">
        <f t="shared" ca="1" si="79"/>
        <v>EXPIRE</v>
      </c>
    </row>
    <row r="615" spans="1:29">
      <c r="A615" s="160">
        <v>639</v>
      </c>
      <c r="B615" s="186"/>
      <c r="C615" s="187"/>
      <c r="D615" s="142"/>
      <c r="E615" s="143"/>
      <c r="F615" s="142">
        <v>43417</v>
      </c>
      <c r="G615" s="142">
        <v>43781.00084512891</v>
      </c>
      <c r="H615" s="147" t="str">
        <f t="shared" ca="1" si="72"/>
        <v>VALIDE</v>
      </c>
      <c r="I615" s="143"/>
      <c r="J615" s="143"/>
      <c r="K615" s="147" t="str">
        <f t="shared" ca="1" si="73"/>
        <v>EXPIRE</v>
      </c>
      <c r="L615" s="143"/>
      <c r="M615" s="143"/>
      <c r="N615" s="147" t="str">
        <f t="shared" ca="1" si="74"/>
        <v>EXPIRE</v>
      </c>
      <c r="O615" s="143"/>
      <c r="P615" s="143"/>
      <c r="Q615" s="147" t="str">
        <f t="shared" ca="1" si="75"/>
        <v>EXPIRE</v>
      </c>
      <c r="R615" s="143"/>
      <c r="S615" s="143"/>
      <c r="T615" s="147" t="str">
        <f t="shared" ca="1" si="76"/>
        <v>EXPIRE</v>
      </c>
      <c r="U615" s="119"/>
      <c r="V615" s="3"/>
      <c r="W615" s="147" t="str">
        <f t="shared" ca="1" si="77"/>
        <v>EXPIRE</v>
      </c>
      <c r="X615" s="96"/>
      <c r="Y615" s="3"/>
      <c r="Z615" s="147" t="str">
        <f t="shared" ca="1" si="78"/>
        <v>EXPIRE</v>
      </c>
      <c r="AA615" s="96"/>
      <c r="AB615" s="3"/>
      <c r="AC615" s="147" t="str">
        <f t="shared" ca="1" si="79"/>
        <v>EXPIRE</v>
      </c>
    </row>
    <row r="616" spans="1:29">
      <c r="A616" s="160">
        <v>640</v>
      </c>
      <c r="B616" s="186"/>
      <c r="C616" s="187"/>
      <c r="D616" s="142"/>
      <c r="E616" s="143"/>
      <c r="F616" s="142">
        <v>43417</v>
      </c>
      <c r="G616" s="142">
        <v>43781.00084634318</v>
      </c>
      <c r="H616" s="147" t="str">
        <f t="shared" ca="1" si="72"/>
        <v>VALIDE</v>
      </c>
      <c r="I616" s="143"/>
      <c r="J616" s="143"/>
      <c r="K616" s="147" t="str">
        <f t="shared" ca="1" si="73"/>
        <v>EXPIRE</v>
      </c>
      <c r="L616" s="143"/>
      <c r="M616" s="143"/>
      <c r="N616" s="147" t="str">
        <f t="shared" ca="1" si="74"/>
        <v>EXPIRE</v>
      </c>
      <c r="O616" s="143"/>
      <c r="P616" s="143"/>
      <c r="Q616" s="147" t="str">
        <f t="shared" ca="1" si="75"/>
        <v>EXPIRE</v>
      </c>
      <c r="R616" s="143"/>
      <c r="S616" s="143"/>
      <c r="T616" s="147" t="str">
        <f t="shared" ca="1" si="76"/>
        <v>EXPIRE</v>
      </c>
      <c r="U616" s="119"/>
      <c r="V616" s="3"/>
      <c r="W616" s="147" t="str">
        <f t="shared" ca="1" si="77"/>
        <v>EXPIRE</v>
      </c>
      <c r="X616" s="96"/>
      <c r="Y616" s="3"/>
      <c r="Z616" s="147" t="str">
        <f t="shared" ca="1" si="78"/>
        <v>EXPIRE</v>
      </c>
      <c r="AA616" s="96"/>
      <c r="AB616" s="3"/>
      <c r="AC616" s="147" t="str">
        <f t="shared" ca="1" si="79"/>
        <v>EXPIRE</v>
      </c>
    </row>
    <row r="617" spans="1:29">
      <c r="A617" s="160">
        <v>641</v>
      </c>
      <c r="B617" s="186"/>
      <c r="C617" s="187"/>
      <c r="D617" s="142"/>
      <c r="E617" s="143"/>
      <c r="F617" s="142">
        <v>43417</v>
      </c>
      <c r="G617" s="142">
        <v>43781.000848771706</v>
      </c>
      <c r="H617" s="147" t="str">
        <f t="shared" ca="1" si="72"/>
        <v>VALIDE</v>
      </c>
      <c r="I617" s="143"/>
      <c r="J617" s="143"/>
      <c r="K617" s="147" t="str">
        <f t="shared" ca="1" si="73"/>
        <v>EXPIRE</v>
      </c>
      <c r="L617" s="143"/>
      <c r="M617" s="143"/>
      <c r="N617" s="147" t="str">
        <f t="shared" ca="1" si="74"/>
        <v>EXPIRE</v>
      </c>
      <c r="O617" s="143"/>
      <c r="P617" s="143"/>
      <c r="Q617" s="147" t="str">
        <f t="shared" ca="1" si="75"/>
        <v>EXPIRE</v>
      </c>
      <c r="R617" s="143"/>
      <c r="S617" s="143"/>
      <c r="T617" s="147" t="str">
        <f t="shared" ca="1" si="76"/>
        <v>EXPIRE</v>
      </c>
      <c r="U617" s="119"/>
      <c r="V617" s="3"/>
      <c r="W617" s="147" t="str">
        <f t="shared" ca="1" si="77"/>
        <v>EXPIRE</v>
      </c>
      <c r="X617" s="96"/>
      <c r="Y617" s="3"/>
      <c r="Z617" s="147" t="str">
        <f t="shared" ca="1" si="78"/>
        <v>EXPIRE</v>
      </c>
      <c r="AA617" s="96"/>
      <c r="AB617" s="3"/>
      <c r="AC617" s="147" t="str">
        <f t="shared" ca="1" si="79"/>
        <v>EXPIRE</v>
      </c>
    </row>
    <row r="618" spans="1:29">
      <c r="A618" s="160">
        <v>642</v>
      </c>
      <c r="B618" s="186"/>
      <c r="C618" s="187"/>
      <c r="D618" s="142"/>
      <c r="E618" s="143"/>
      <c r="F618" s="142">
        <v>43418</v>
      </c>
      <c r="G618" s="142">
        <v>43782.000849985976</v>
      </c>
      <c r="H618" s="147" t="str">
        <f t="shared" ca="1" si="72"/>
        <v>VALIDE</v>
      </c>
      <c r="I618" s="143"/>
      <c r="J618" s="143"/>
      <c r="K618" s="147" t="str">
        <f t="shared" ca="1" si="73"/>
        <v>EXPIRE</v>
      </c>
      <c r="L618" s="143"/>
      <c r="M618" s="143"/>
      <c r="N618" s="147" t="str">
        <f t="shared" ca="1" si="74"/>
        <v>EXPIRE</v>
      </c>
      <c r="O618" s="143"/>
      <c r="P618" s="143"/>
      <c r="Q618" s="147" t="str">
        <f t="shared" ca="1" si="75"/>
        <v>EXPIRE</v>
      </c>
      <c r="R618" s="143"/>
      <c r="S618" s="143"/>
      <c r="T618" s="147" t="str">
        <f t="shared" ca="1" si="76"/>
        <v>EXPIRE</v>
      </c>
      <c r="U618" s="119"/>
      <c r="V618" s="3"/>
      <c r="W618" s="147" t="str">
        <f t="shared" ca="1" si="77"/>
        <v>EXPIRE</v>
      </c>
      <c r="X618" s="96"/>
      <c r="Y618" s="3"/>
      <c r="Z618" s="147" t="str">
        <f t="shared" ca="1" si="78"/>
        <v>EXPIRE</v>
      </c>
      <c r="AA618" s="96"/>
      <c r="AB618" s="3"/>
      <c r="AC618" s="147" t="str">
        <f t="shared" ca="1" si="79"/>
        <v>EXPIRE</v>
      </c>
    </row>
    <row r="619" spans="1:29">
      <c r="A619" s="160">
        <v>643</v>
      </c>
      <c r="B619" s="186"/>
      <c r="C619" s="187"/>
      <c r="D619" s="142"/>
      <c r="E619" s="143"/>
      <c r="F619" s="142">
        <v>43419</v>
      </c>
      <c r="G619" s="142">
        <v>43783.000851200239</v>
      </c>
      <c r="H619" s="147" t="str">
        <f t="shared" ca="1" si="72"/>
        <v>VALIDE</v>
      </c>
      <c r="I619" s="143"/>
      <c r="J619" s="143"/>
      <c r="K619" s="147" t="str">
        <f t="shared" ca="1" si="73"/>
        <v>EXPIRE</v>
      </c>
      <c r="L619" s="143"/>
      <c r="M619" s="143"/>
      <c r="N619" s="147" t="str">
        <f t="shared" ca="1" si="74"/>
        <v>EXPIRE</v>
      </c>
      <c r="O619" s="143"/>
      <c r="P619" s="143"/>
      <c r="Q619" s="147" t="str">
        <f t="shared" ca="1" si="75"/>
        <v>EXPIRE</v>
      </c>
      <c r="R619" s="143"/>
      <c r="S619" s="143"/>
      <c r="T619" s="147" t="str">
        <f t="shared" ca="1" si="76"/>
        <v>EXPIRE</v>
      </c>
      <c r="U619" s="119"/>
      <c r="V619" s="3"/>
      <c r="W619" s="147" t="str">
        <f t="shared" ca="1" si="77"/>
        <v>EXPIRE</v>
      </c>
      <c r="X619" s="96"/>
      <c r="Y619" s="3"/>
      <c r="Z619" s="147" t="str">
        <f t="shared" ca="1" si="78"/>
        <v>EXPIRE</v>
      </c>
      <c r="AA619" s="96"/>
      <c r="AB619" s="3"/>
      <c r="AC619" s="147" t="str">
        <f t="shared" ca="1" si="79"/>
        <v>EXPIRE</v>
      </c>
    </row>
    <row r="620" spans="1:29">
      <c r="A620" s="160">
        <v>645</v>
      </c>
      <c r="B620" s="186"/>
      <c r="C620" s="187"/>
      <c r="D620" s="142"/>
      <c r="E620" s="143"/>
      <c r="F620" s="142">
        <v>43419</v>
      </c>
      <c r="G620" s="142">
        <v>43783.000852414509</v>
      </c>
      <c r="H620" s="147" t="str">
        <f t="shared" ca="1" si="72"/>
        <v>VALIDE</v>
      </c>
      <c r="I620" s="143"/>
      <c r="J620" s="143"/>
      <c r="K620" s="147" t="str">
        <f t="shared" ca="1" si="73"/>
        <v>EXPIRE</v>
      </c>
      <c r="L620" s="143"/>
      <c r="M620" s="143"/>
      <c r="N620" s="147" t="str">
        <f t="shared" ca="1" si="74"/>
        <v>EXPIRE</v>
      </c>
      <c r="O620" s="143"/>
      <c r="P620" s="143"/>
      <c r="Q620" s="147" t="str">
        <f t="shared" ca="1" si="75"/>
        <v>EXPIRE</v>
      </c>
      <c r="R620" s="143"/>
      <c r="S620" s="143"/>
      <c r="T620" s="147" t="str">
        <f t="shared" ca="1" si="76"/>
        <v>EXPIRE</v>
      </c>
      <c r="U620" s="119"/>
      <c r="V620" s="3"/>
      <c r="W620" s="147" t="str">
        <f t="shared" ca="1" si="77"/>
        <v>EXPIRE</v>
      </c>
      <c r="X620" s="96"/>
      <c r="Y620" s="3"/>
      <c r="Z620" s="147" t="str">
        <f t="shared" ca="1" si="78"/>
        <v>EXPIRE</v>
      </c>
      <c r="AA620" s="96"/>
      <c r="AB620" s="3"/>
      <c r="AC620" s="147" t="str">
        <f t="shared" ca="1" si="79"/>
        <v>EXPIRE</v>
      </c>
    </row>
    <row r="621" spans="1:29">
      <c r="A621" s="160">
        <v>646</v>
      </c>
      <c r="B621" s="186"/>
      <c r="C621" s="187"/>
      <c r="D621" s="142"/>
      <c r="E621" s="143"/>
      <c r="F621" s="142">
        <v>43423</v>
      </c>
      <c r="G621" s="142">
        <v>43787.000854843041</v>
      </c>
      <c r="H621" s="147" t="str">
        <f t="shared" ca="1" si="72"/>
        <v>VALIDE</v>
      </c>
      <c r="I621" s="143"/>
      <c r="J621" s="143"/>
      <c r="K621" s="147" t="str">
        <f t="shared" ca="1" si="73"/>
        <v>EXPIRE</v>
      </c>
      <c r="L621" s="143"/>
      <c r="M621" s="143"/>
      <c r="N621" s="147" t="str">
        <f t="shared" ca="1" si="74"/>
        <v>EXPIRE</v>
      </c>
      <c r="O621" s="143"/>
      <c r="P621" s="143"/>
      <c r="Q621" s="147" t="str">
        <f t="shared" ca="1" si="75"/>
        <v>EXPIRE</v>
      </c>
      <c r="R621" s="143"/>
      <c r="S621" s="143"/>
      <c r="T621" s="147" t="str">
        <f t="shared" ca="1" si="76"/>
        <v>EXPIRE</v>
      </c>
      <c r="U621" s="119"/>
      <c r="V621" s="3"/>
      <c r="W621" s="147" t="str">
        <f t="shared" ca="1" si="77"/>
        <v>EXPIRE</v>
      </c>
      <c r="X621" s="96"/>
      <c r="Y621" s="3"/>
      <c r="Z621" s="147" t="str">
        <f t="shared" ca="1" si="78"/>
        <v>EXPIRE</v>
      </c>
      <c r="AA621" s="96"/>
      <c r="AB621" s="3"/>
      <c r="AC621" s="147" t="str">
        <f t="shared" ca="1" si="79"/>
        <v>EXPIRE</v>
      </c>
    </row>
    <row r="622" spans="1:29">
      <c r="A622" s="160">
        <v>647</v>
      </c>
      <c r="B622" s="186"/>
      <c r="C622" s="187"/>
      <c r="D622" s="142"/>
      <c r="E622" s="143"/>
      <c r="F622" s="142">
        <v>43423</v>
      </c>
      <c r="G622" s="142">
        <v>43787.000856057304</v>
      </c>
      <c r="H622" s="147" t="str">
        <f t="shared" ca="1" si="72"/>
        <v>VALIDE</v>
      </c>
      <c r="I622" s="142">
        <v>43476</v>
      </c>
      <c r="J622" s="142">
        <v>45302</v>
      </c>
      <c r="K622" s="147" t="str">
        <f t="shared" ca="1" si="73"/>
        <v>VALIDE</v>
      </c>
      <c r="L622" s="143"/>
      <c r="M622" s="143"/>
      <c r="N622" s="147" t="str">
        <f t="shared" ca="1" si="74"/>
        <v>EXPIRE</v>
      </c>
      <c r="O622" s="143"/>
      <c r="P622" s="143"/>
      <c r="Q622" s="147" t="str">
        <f t="shared" ca="1" si="75"/>
        <v>EXPIRE</v>
      </c>
      <c r="R622" s="143"/>
      <c r="S622" s="143"/>
      <c r="T622" s="147" t="str">
        <f t="shared" ca="1" si="76"/>
        <v>EXPIRE</v>
      </c>
      <c r="U622" s="119"/>
      <c r="V622" s="3"/>
      <c r="W622" s="147" t="str">
        <f t="shared" ca="1" si="77"/>
        <v>EXPIRE</v>
      </c>
      <c r="X622" s="96"/>
      <c r="Y622" s="3"/>
      <c r="Z622" s="147" t="str">
        <f t="shared" ca="1" si="78"/>
        <v>EXPIRE</v>
      </c>
      <c r="AA622" s="96"/>
      <c r="AB622" s="3"/>
      <c r="AC622" s="147" t="str">
        <f t="shared" ca="1" si="79"/>
        <v>EXPIRE</v>
      </c>
    </row>
    <row r="623" spans="1:29">
      <c r="A623" s="160">
        <v>649</v>
      </c>
      <c r="B623" s="186"/>
      <c r="C623" s="187"/>
      <c r="D623" s="142"/>
      <c r="E623" s="143"/>
      <c r="F623" s="142">
        <v>43423</v>
      </c>
      <c r="G623" s="142">
        <v>43787.000857271567</v>
      </c>
      <c r="H623" s="147" t="str">
        <f t="shared" ca="1" si="72"/>
        <v>VALIDE</v>
      </c>
      <c r="I623" s="143">
        <v>43514</v>
      </c>
      <c r="J623" s="143">
        <v>45340</v>
      </c>
      <c r="K623" s="147" t="str">
        <f t="shared" ca="1" si="73"/>
        <v>VALIDE</v>
      </c>
      <c r="L623" s="143"/>
      <c r="M623" s="143"/>
      <c r="N623" s="147" t="str">
        <f t="shared" ca="1" si="74"/>
        <v>EXPIRE</v>
      </c>
      <c r="O623" s="143"/>
      <c r="P623" s="143"/>
      <c r="Q623" s="147" t="str">
        <f t="shared" ca="1" si="75"/>
        <v>EXPIRE</v>
      </c>
      <c r="R623" s="143"/>
      <c r="S623" s="143"/>
      <c r="T623" s="147" t="str">
        <f t="shared" ca="1" si="76"/>
        <v>EXPIRE</v>
      </c>
      <c r="U623" s="119"/>
      <c r="V623" s="3"/>
      <c r="W623" s="147" t="str">
        <f t="shared" ca="1" si="77"/>
        <v>EXPIRE</v>
      </c>
      <c r="X623" s="96"/>
      <c r="Y623" s="3"/>
      <c r="Z623" s="147" t="str">
        <f t="shared" ca="1" si="78"/>
        <v>EXPIRE</v>
      </c>
      <c r="AA623" s="96"/>
      <c r="AB623" s="3"/>
      <c r="AC623" s="147" t="str">
        <f t="shared" ca="1" si="79"/>
        <v>EXPIRE</v>
      </c>
    </row>
    <row r="624" spans="1:29">
      <c r="A624" s="160">
        <v>652</v>
      </c>
      <c r="B624" s="186"/>
      <c r="C624" s="187"/>
      <c r="D624" s="142"/>
      <c r="E624" s="143"/>
      <c r="F624" s="142">
        <v>43423</v>
      </c>
      <c r="G624" s="142">
        <v>43787.00086091437</v>
      </c>
      <c r="H624" s="147" t="str">
        <f t="shared" ca="1" si="72"/>
        <v>VALIDE</v>
      </c>
      <c r="I624" s="143"/>
      <c r="J624" s="143"/>
      <c r="K624" s="147" t="str">
        <f t="shared" ca="1" si="73"/>
        <v>EXPIRE</v>
      </c>
      <c r="L624" s="143"/>
      <c r="M624" s="143"/>
      <c r="N624" s="147" t="str">
        <f t="shared" ca="1" si="74"/>
        <v>EXPIRE</v>
      </c>
      <c r="O624" s="143"/>
      <c r="P624" s="143"/>
      <c r="Q624" s="147" t="str">
        <f t="shared" ca="1" si="75"/>
        <v>EXPIRE</v>
      </c>
      <c r="R624" s="143"/>
      <c r="S624" s="143"/>
      <c r="T624" s="147" t="str">
        <f t="shared" ca="1" si="76"/>
        <v>EXPIRE</v>
      </c>
      <c r="U624" s="119"/>
      <c r="V624" s="3"/>
      <c r="W624" s="147" t="str">
        <f t="shared" ca="1" si="77"/>
        <v>EXPIRE</v>
      </c>
      <c r="X624" s="96"/>
      <c r="Y624" s="3"/>
      <c r="Z624" s="147" t="str">
        <f t="shared" ca="1" si="78"/>
        <v>EXPIRE</v>
      </c>
      <c r="AA624" s="96"/>
      <c r="AB624" s="3"/>
      <c r="AC624" s="147" t="str">
        <f t="shared" ca="1" si="79"/>
        <v>EXPIRE</v>
      </c>
    </row>
    <row r="625" spans="1:29">
      <c r="A625" s="160">
        <v>653</v>
      </c>
      <c r="B625" s="186"/>
      <c r="C625" s="187"/>
      <c r="D625" s="142"/>
      <c r="E625" s="143"/>
      <c r="F625" s="142">
        <v>43426</v>
      </c>
      <c r="G625" s="142">
        <v>43790.000862128632</v>
      </c>
      <c r="H625" s="147" t="str">
        <f t="shared" ca="1" si="72"/>
        <v>VALIDE</v>
      </c>
      <c r="I625" s="143"/>
      <c r="J625" s="143"/>
      <c r="K625" s="147" t="str">
        <f t="shared" ca="1" si="73"/>
        <v>EXPIRE</v>
      </c>
      <c r="L625" s="143"/>
      <c r="M625" s="143"/>
      <c r="N625" s="147" t="str">
        <f t="shared" ca="1" si="74"/>
        <v>EXPIRE</v>
      </c>
      <c r="O625" s="143"/>
      <c r="P625" s="143"/>
      <c r="Q625" s="147" t="str">
        <f t="shared" ca="1" si="75"/>
        <v>EXPIRE</v>
      </c>
      <c r="R625" s="143"/>
      <c r="S625" s="143"/>
      <c r="T625" s="147" t="str">
        <f t="shared" ca="1" si="76"/>
        <v>EXPIRE</v>
      </c>
      <c r="U625" s="119"/>
      <c r="V625" s="3"/>
      <c r="W625" s="147" t="str">
        <f t="shared" ca="1" si="77"/>
        <v>EXPIRE</v>
      </c>
      <c r="X625" s="96"/>
      <c r="Y625" s="3"/>
      <c r="Z625" s="147" t="str">
        <f t="shared" ca="1" si="78"/>
        <v>EXPIRE</v>
      </c>
      <c r="AA625" s="96"/>
      <c r="AB625" s="3"/>
      <c r="AC625" s="147" t="str">
        <f t="shared" ca="1" si="79"/>
        <v>EXPIRE</v>
      </c>
    </row>
    <row r="626" spans="1:29">
      <c r="A626" s="160">
        <v>654</v>
      </c>
      <c r="B626" s="186"/>
      <c r="C626" s="187"/>
      <c r="D626" s="142"/>
      <c r="E626" s="143"/>
      <c r="F626" s="142">
        <v>43425</v>
      </c>
      <c r="G626" s="142">
        <v>43789.000863342895</v>
      </c>
      <c r="H626" s="147" t="str">
        <f t="shared" ca="1" si="72"/>
        <v>VALIDE</v>
      </c>
      <c r="I626" s="143"/>
      <c r="J626" s="143"/>
      <c r="K626" s="147" t="str">
        <f t="shared" ca="1" si="73"/>
        <v>EXPIRE</v>
      </c>
      <c r="L626" s="143"/>
      <c r="M626" s="143"/>
      <c r="N626" s="147" t="str">
        <f t="shared" ca="1" si="74"/>
        <v>EXPIRE</v>
      </c>
      <c r="O626" s="143"/>
      <c r="P626" s="143"/>
      <c r="Q626" s="147" t="str">
        <f t="shared" ca="1" si="75"/>
        <v>EXPIRE</v>
      </c>
      <c r="R626" s="143"/>
      <c r="S626" s="143"/>
      <c r="T626" s="147" t="str">
        <f t="shared" ca="1" si="76"/>
        <v>EXPIRE</v>
      </c>
      <c r="U626" s="119"/>
      <c r="V626" s="3"/>
      <c r="W626" s="147" t="str">
        <f t="shared" ca="1" si="77"/>
        <v>EXPIRE</v>
      </c>
      <c r="X626" s="96"/>
      <c r="Y626" s="3"/>
      <c r="Z626" s="147" t="str">
        <f t="shared" ca="1" si="78"/>
        <v>EXPIRE</v>
      </c>
      <c r="AA626" s="96"/>
      <c r="AB626" s="3"/>
      <c r="AC626" s="147" t="str">
        <f t="shared" ca="1" si="79"/>
        <v>EXPIRE</v>
      </c>
    </row>
    <row r="627" spans="1:29">
      <c r="A627" s="160">
        <v>655</v>
      </c>
      <c r="B627" s="186"/>
      <c r="C627" s="187"/>
      <c r="D627" s="142"/>
      <c r="E627" s="143"/>
      <c r="F627" s="142">
        <v>43425</v>
      </c>
      <c r="G627" s="142">
        <v>43789.000864557165</v>
      </c>
      <c r="H627" s="147" t="str">
        <f t="shared" ca="1" si="72"/>
        <v>VALIDE</v>
      </c>
      <c r="I627" s="143"/>
      <c r="J627" s="143"/>
      <c r="K627" s="147" t="str">
        <f t="shared" ca="1" si="73"/>
        <v>EXPIRE</v>
      </c>
      <c r="L627" s="143"/>
      <c r="M627" s="143"/>
      <c r="N627" s="147" t="str">
        <f t="shared" ca="1" si="74"/>
        <v>EXPIRE</v>
      </c>
      <c r="O627" s="143"/>
      <c r="P627" s="143"/>
      <c r="Q627" s="147" t="str">
        <f t="shared" ca="1" si="75"/>
        <v>EXPIRE</v>
      </c>
      <c r="R627" s="143"/>
      <c r="S627" s="143"/>
      <c r="T627" s="147" t="str">
        <f t="shared" ca="1" si="76"/>
        <v>EXPIRE</v>
      </c>
      <c r="U627" s="119"/>
      <c r="V627" s="3"/>
      <c r="W627" s="147" t="str">
        <f t="shared" ca="1" si="77"/>
        <v>EXPIRE</v>
      </c>
      <c r="X627" s="96"/>
      <c r="Y627" s="3"/>
      <c r="Z627" s="147" t="str">
        <f t="shared" ca="1" si="78"/>
        <v>EXPIRE</v>
      </c>
      <c r="AA627" s="96"/>
      <c r="AB627" s="3"/>
      <c r="AC627" s="147" t="str">
        <f t="shared" ca="1" si="79"/>
        <v>EXPIRE</v>
      </c>
    </row>
    <row r="628" spans="1:29">
      <c r="A628" s="160">
        <v>656</v>
      </c>
      <c r="B628" s="186"/>
      <c r="C628" s="187"/>
      <c r="D628" s="142"/>
      <c r="E628" s="143"/>
      <c r="F628" s="142">
        <v>43425</v>
      </c>
      <c r="G628" s="142">
        <v>43789.000865771428</v>
      </c>
      <c r="H628" s="147" t="str">
        <f t="shared" ca="1" si="72"/>
        <v>VALIDE</v>
      </c>
      <c r="I628" s="143"/>
      <c r="J628" s="143"/>
      <c r="K628" s="147" t="str">
        <f t="shared" ca="1" si="73"/>
        <v>EXPIRE</v>
      </c>
      <c r="L628" s="143"/>
      <c r="M628" s="143"/>
      <c r="N628" s="147" t="str">
        <f t="shared" ca="1" si="74"/>
        <v>EXPIRE</v>
      </c>
      <c r="O628" s="143"/>
      <c r="P628" s="143"/>
      <c r="Q628" s="147" t="str">
        <f t="shared" ca="1" si="75"/>
        <v>EXPIRE</v>
      </c>
      <c r="R628" s="143"/>
      <c r="S628" s="143"/>
      <c r="T628" s="147" t="str">
        <f t="shared" ca="1" si="76"/>
        <v>EXPIRE</v>
      </c>
      <c r="U628" s="119"/>
      <c r="V628" s="3"/>
      <c r="W628" s="147" t="str">
        <f t="shared" ca="1" si="77"/>
        <v>EXPIRE</v>
      </c>
      <c r="X628" s="96"/>
      <c r="Y628" s="3"/>
      <c r="Z628" s="147" t="str">
        <f t="shared" ca="1" si="78"/>
        <v>EXPIRE</v>
      </c>
      <c r="AA628" s="96"/>
      <c r="AB628" s="3"/>
      <c r="AC628" s="147" t="str">
        <f t="shared" ca="1" si="79"/>
        <v>EXPIRE</v>
      </c>
    </row>
    <row r="629" spans="1:29">
      <c r="A629" s="160">
        <v>659</v>
      </c>
      <c r="B629" s="186"/>
      <c r="C629" s="187"/>
      <c r="D629" s="142"/>
      <c r="E629" s="143"/>
      <c r="F629" s="142">
        <v>43425</v>
      </c>
      <c r="G629" s="142">
        <v>43789.000866985698</v>
      </c>
      <c r="H629" s="147" t="str">
        <f t="shared" ca="1" si="72"/>
        <v>VALIDE</v>
      </c>
      <c r="I629" s="143"/>
      <c r="J629" s="143"/>
      <c r="K629" s="147" t="str">
        <f t="shared" ca="1" si="73"/>
        <v>EXPIRE</v>
      </c>
      <c r="L629" s="143"/>
      <c r="M629" s="143"/>
      <c r="N629" s="147" t="str">
        <f t="shared" ca="1" si="74"/>
        <v>EXPIRE</v>
      </c>
      <c r="O629" s="143"/>
      <c r="P629" s="143"/>
      <c r="Q629" s="147" t="str">
        <f t="shared" ca="1" si="75"/>
        <v>EXPIRE</v>
      </c>
      <c r="R629" s="143"/>
      <c r="S629" s="143"/>
      <c r="T629" s="147" t="str">
        <f t="shared" ca="1" si="76"/>
        <v>EXPIRE</v>
      </c>
      <c r="U629" s="119"/>
      <c r="V629" s="3"/>
      <c r="W629" s="147" t="str">
        <f t="shared" ca="1" si="77"/>
        <v>EXPIRE</v>
      </c>
      <c r="X629" s="96"/>
      <c r="Y629" s="3"/>
      <c r="Z629" s="147" t="str">
        <f t="shared" ca="1" si="78"/>
        <v>EXPIRE</v>
      </c>
      <c r="AA629" s="96"/>
      <c r="AB629" s="3"/>
      <c r="AC629" s="147" t="str">
        <f t="shared" ca="1" si="79"/>
        <v>EXPIRE</v>
      </c>
    </row>
    <row r="630" spans="1:29">
      <c r="A630" s="160">
        <v>660</v>
      </c>
      <c r="B630" s="186"/>
      <c r="C630" s="187"/>
      <c r="D630" s="142"/>
      <c r="E630" s="143"/>
      <c r="F630" s="142">
        <v>43425</v>
      </c>
      <c r="G630" s="142">
        <v>43789.000868199961</v>
      </c>
      <c r="H630" s="147" t="str">
        <f t="shared" ca="1" si="72"/>
        <v>VALIDE</v>
      </c>
      <c r="I630" s="143"/>
      <c r="J630" s="143"/>
      <c r="K630" s="147" t="str">
        <f t="shared" ca="1" si="73"/>
        <v>EXPIRE</v>
      </c>
      <c r="L630" s="143"/>
      <c r="M630" s="143"/>
      <c r="N630" s="147" t="str">
        <f t="shared" ca="1" si="74"/>
        <v>EXPIRE</v>
      </c>
      <c r="O630" s="143"/>
      <c r="P630" s="143"/>
      <c r="Q630" s="147" t="str">
        <f t="shared" ca="1" si="75"/>
        <v>EXPIRE</v>
      </c>
      <c r="R630" s="143"/>
      <c r="S630" s="143"/>
      <c r="T630" s="147" t="str">
        <f t="shared" ca="1" si="76"/>
        <v>EXPIRE</v>
      </c>
      <c r="U630" s="119"/>
      <c r="V630" s="3"/>
      <c r="W630" s="147" t="str">
        <f t="shared" ca="1" si="77"/>
        <v>EXPIRE</v>
      </c>
      <c r="X630" s="96"/>
      <c r="Y630" s="3"/>
      <c r="Z630" s="147" t="str">
        <f t="shared" ca="1" si="78"/>
        <v>EXPIRE</v>
      </c>
      <c r="AA630" s="96"/>
      <c r="AB630" s="3"/>
      <c r="AC630" s="147" t="str">
        <f t="shared" ca="1" si="79"/>
        <v>EXPIRE</v>
      </c>
    </row>
    <row r="631" spans="1:29">
      <c r="A631" s="160">
        <v>661</v>
      </c>
      <c r="B631" s="186"/>
      <c r="C631" s="187"/>
      <c r="D631" s="142"/>
      <c r="E631" s="143"/>
      <c r="F631" s="142">
        <v>43425</v>
      </c>
      <c r="G631" s="142">
        <v>43789.000869414223</v>
      </c>
      <c r="H631" s="147" t="str">
        <f t="shared" ca="1" si="72"/>
        <v>VALIDE</v>
      </c>
      <c r="I631" s="143"/>
      <c r="J631" s="143"/>
      <c r="K631" s="147" t="str">
        <f t="shared" ca="1" si="73"/>
        <v>EXPIRE</v>
      </c>
      <c r="L631" s="143"/>
      <c r="M631" s="143"/>
      <c r="N631" s="147" t="str">
        <f t="shared" ca="1" si="74"/>
        <v>EXPIRE</v>
      </c>
      <c r="O631" s="143"/>
      <c r="P631" s="143"/>
      <c r="Q631" s="147" t="str">
        <f t="shared" ca="1" si="75"/>
        <v>EXPIRE</v>
      </c>
      <c r="R631" s="143"/>
      <c r="S631" s="143"/>
      <c r="T631" s="147" t="str">
        <f t="shared" ca="1" si="76"/>
        <v>EXPIRE</v>
      </c>
      <c r="U631" s="119"/>
      <c r="V631" s="3"/>
      <c r="W631" s="147" t="str">
        <f t="shared" ca="1" si="77"/>
        <v>EXPIRE</v>
      </c>
      <c r="X631" s="96"/>
      <c r="Y631" s="3"/>
      <c r="Z631" s="147" t="str">
        <f t="shared" ca="1" si="78"/>
        <v>EXPIRE</v>
      </c>
      <c r="AA631" s="96"/>
      <c r="AB631" s="3"/>
      <c r="AC631" s="147" t="str">
        <f t="shared" ca="1" si="79"/>
        <v>EXPIRE</v>
      </c>
    </row>
    <row r="632" spans="1:29">
      <c r="A632" s="160">
        <v>662</v>
      </c>
      <c r="B632" s="186"/>
      <c r="C632" s="187"/>
      <c r="D632" s="142"/>
      <c r="E632" s="143"/>
      <c r="F632" s="142">
        <v>43425</v>
      </c>
      <c r="G632" s="142">
        <v>43789.000870628493</v>
      </c>
      <c r="H632" s="147" t="str">
        <f t="shared" ca="1" si="72"/>
        <v>VALIDE</v>
      </c>
      <c r="I632" s="143"/>
      <c r="J632" s="143"/>
      <c r="K632" s="147" t="str">
        <f t="shared" ca="1" si="73"/>
        <v>EXPIRE</v>
      </c>
      <c r="L632" s="143"/>
      <c r="M632" s="143"/>
      <c r="N632" s="147" t="str">
        <f t="shared" ca="1" si="74"/>
        <v>EXPIRE</v>
      </c>
      <c r="O632" s="143"/>
      <c r="P632" s="143"/>
      <c r="Q632" s="147" t="str">
        <f t="shared" ca="1" si="75"/>
        <v>EXPIRE</v>
      </c>
      <c r="R632" s="143"/>
      <c r="S632" s="143"/>
      <c r="T632" s="147" t="str">
        <f t="shared" ca="1" si="76"/>
        <v>EXPIRE</v>
      </c>
      <c r="U632" s="119"/>
      <c r="V632" s="3"/>
      <c r="W632" s="147" t="str">
        <f t="shared" ca="1" si="77"/>
        <v>EXPIRE</v>
      </c>
      <c r="X632" s="96"/>
      <c r="Y632" s="3"/>
      <c r="Z632" s="147" t="str">
        <f t="shared" ca="1" si="78"/>
        <v>EXPIRE</v>
      </c>
      <c r="AA632" s="96"/>
      <c r="AB632" s="3"/>
      <c r="AC632" s="147" t="str">
        <f t="shared" ca="1" si="79"/>
        <v>EXPIRE</v>
      </c>
    </row>
    <row r="633" spans="1:29">
      <c r="A633" s="160">
        <v>663</v>
      </c>
      <c r="B633" s="186"/>
      <c r="C633" s="187"/>
      <c r="D633" s="142"/>
      <c r="E633" s="143"/>
      <c r="F633" s="142">
        <v>43425</v>
      </c>
      <c r="G633" s="142">
        <v>43789.000871842756</v>
      </c>
      <c r="H633" s="147" t="str">
        <f t="shared" ca="1" si="72"/>
        <v>VALIDE</v>
      </c>
      <c r="I633" s="143"/>
      <c r="J633" s="143"/>
      <c r="K633" s="147" t="str">
        <f t="shared" ca="1" si="73"/>
        <v>EXPIRE</v>
      </c>
      <c r="L633" s="143"/>
      <c r="M633" s="143"/>
      <c r="N633" s="147" t="str">
        <f t="shared" ca="1" si="74"/>
        <v>EXPIRE</v>
      </c>
      <c r="O633" s="143"/>
      <c r="P633" s="143"/>
      <c r="Q633" s="147" t="str">
        <f t="shared" ca="1" si="75"/>
        <v>EXPIRE</v>
      </c>
      <c r="R633" s="143"/>
      <c r="S633" s="143"/>
      <c r="T633" s="147" t="str">
        <f t="shared" ca="1" si="76"/>
        <v>EXPIRE</v>
      </c>
      <c r="U633" s="119"/>
      <c r="V633" s="3"/>
      <c r="W633" s="147" t="str">
        <f t="shared" ca="1" si="77"/>
        <v>EXPIRE</v>
      </c>
      <c r="X633" s="96"/>
      <c r="Y633" s="3"/>
      <c r="Z633" s="147" t="str">
        <f t="shared" ca="1" si="78"/>
        <v>EXPIRE</v>
      </c>
      <c r="AA633" s="96"/>
      <c r="AB633" s="3"/>
      <c r="AC633" s="147" t="str">
        <f t="shared" ca="1" si="79"/>
        <v>EXPIRE</v>
      </c>
    </row>
    <row r="634" spans="1:29">
      <c r="A634" s="160">
        <v>664</v>
      </c>
      <c r="B634" s="186"/>
      <c r="C634" s="187"/>
      <c r="D634" s="142"/>
      <c r="E634" s="143"/>
      <c r="F634" s="142">
        <v>43425</v>
      </c>
      <c r="G634" s="142">
        <v>43789.000873057026</v>
      </c>
      <c r="H634" s="147" t="str">
        <f t="shared" ca="1" si="72"/>
        <v>VALIDE</v>
      </c>
      <c r="I634" s="143"/>
      <c r="J634" s="143"/>
      <c r="K634" s="147" t="str">
        <f t="shared" ca="1" si="73"/>
        <v>EXPIRE</v>
      </c>
      <c r="L634" s="143"/>
      <c r="M634" s="143"/>
      <c r="N634" s="147" t="str">
        <f t="shared" ca="1" si="74"/>
        <v>EXPIRE</v>
      </c>
      <c r="O634" s="143"/>
      <c r="P634" s="143"/>
      <c r="Q634" s="147" t="str">
        <f t="shared" ca="1" si="75"/>
        <v>EXPIRE</v>
      </c>
      <c r="R634" s="143"/>
      <c r="S634" s="143"/>
      <c r="T634" s="147" t="str">
        <f t="shared" ca="1" si="76"/>
        <v>EXPIRE</v>
      </c>
      <c r="U634" s="119"/>
      <c r="V634" s="3"/>
      <c r="W634" s="147" t="str">
        <f t="shared" ca="1" si="77"/>
        <v>EXPIRE</v>
      </c>
      <c r="X634" s="96"/>
      <c r="Y634" s="3"/>
      <c r="Z634" s="147" t="str">
        <f t="shared" ca="1" si="78"/>
        <v>EXPIRE</v>
      </c>
      <c r="AA634" s="96"/>
      <c r="AB634" s="3"/>
      <c r="AC634" s="147" t="str">
        <f t="shared" ca="1" si="79"/>
        <v>EXPIRE</v>
      </c>
    </row>
    <row r="635" spans="1:29">
      <c r="A635" s="160">
        <v>665</v>
      </c>
      <c r="B635" s="186"/>
      <c r="C635" s="187"/>
      <c r="D635" s="142"/>
      <c r="E635" s="143"/>
      <c r="F635" s="142">
        <v>43425</v>
      </c>
      <c r="G635" s="142">
        <v>43789.000874271289</v>
      </c>
      <c r="H635" s="147" t="str">
        <f t="shared" ca="1" si="72"/>
        <v>VALIDE</v>
      </c>
      <c r="I635" s="143"/>
      <c r="J635" s="143"/>
      <c r="K635" s="147" t="str">
        <f t="shared" ca="1" si="73"/>
        <v>EXPIRE</v>
      </c>
      <c r="L635" s="143"/>
      <c r="M635" s="143"/>
      <c r="N635" s="147" t="str">
        <f t="shared" ca="1" si="74"/>
        <v>EXPIRE</v>
      </c>
      <c r="O635" s="143"/>
      <c r="P635" s="143"/>
      <c r="Q635" s="147" t="str">
        <f t="shared" ca="1" si="75"/>
        <v>EXPIRE</v>
      </c>
      <c r="R635" s="143"/>
      <c r="S635" s="143"/>
      <c r="T635" s="147" t="str">
        <f t="shared" ca="1" si="76"/>
        <v>EXPIRE</v>
      </c>
      <c r="U635" s="119"/>
      <c r="V635" s="3"/>
      <c r="W635" s="147" t="str">
        <f t="shared" ca="1" si="77"/>
        <v>EXPIRE</v>
      </c>
      <c r="X635" s="96"/>
      <c r="Y635" s="3"/>
      <c r="Z635" s="147" t="str">
        <f t="shared" ca="1" si="78"/>
        <v>EXPIRE</v>
      </c>
      <c r="AA635" s="96"/>
      <c r="AB635" s="3"/>
      <c r="AC635" s="147" t="str">
        <f t="shared" ca="1" si="79"/>
        <v>EXPIRE</v>
      </c>
    </row>
    <row r="636" spans="1:29">
      <c r="A636" s="160">
        <v>666</v>
      </c>
      <c r="B636" s="186"/>
      <c r="C636" s="187"/>
      <c r="D636" s="142"/>
      <c r="E636" s="143"/>
      <c r="F636" s="142">
        <v>43426</v>
      </c>
      <c r="G636" s="142">
        <v>43790.000875485552</v>
      </c>
      <c r="H636" s="147" t="str">
        <f t="shared" ca="1" si="72"/>
        <v>VALIDE</v>
      </c>
      <c r="I636" s="143"/>
      <c r="J636" s="143"/>
      <c r="K636" s="147" t="str">
        <f t="shared" ca="1" si="73"/>
        <v>EXPIRE</v>
      </c>
      <c r="L636" s="143"/>
      <c r="M636" s="143"/>
      <c r="N636" s="147" t="str">
        <f t="shared" ca="1" si="74"/>
        <v>EXPIRE</v>
      </c>
      <c r="O636" s="143"/>
      <c r="P636" s="143"/>
      <c r="Q636" s="147" t="str">
        <f t="shared" ca="1" si="75"/>
        <v>EXPIRE</v>
      </c>
      <c r="R636" s="143"/>
      <c r="S636" s="143"/>
      <c r="T636" s="147" t="str">
        <f t="shared" ca="1" si="76"/>
        <v>EXPIRE</v>
      </c>
      <c r="U636" s="119"/>
      <c r="V636" s="3"/>
      <c r="W636" s="147" t="str">
        <f t="shared" ca="1" si="77"/>
        <v>EXPIRE</v>
      </c>
      <c r="X636" s="96"/>
      <c r="Y636" s="3"/>
      <c r="Z636" s="147" t="str">
        <f t="shared" ca="1" si="78"/>
        <v>EXPIRE</v>
      </c>
      <c r="AA636" s="96"/>
      <c r="AB636" s="3"/>
      <c r="AC636" s="147" t="str">
        <f t="shared" ca="1" si="79"/>
        <v>EXPIRE</v>
      </c>
    </row>
    <row r="637" spans="1:29">
      <c r="A637" s="160">
        <v>667</v>
      </c>
      <c r="B637" s="186"/>
      <c r="C637" s="187"/>
      <c r="D637" s="142"/>
      <c r="E637" s="143"/>
      <c r="F637" s="142">
        <v>43426</v>
      </c>
      <c r="G637" s="142">
        <v>43790.000876699822</v>
      </c>
      <c r="H637" s="147" t="str">
        <f t="shared" ca="1" si="72"/>
        <v>VALIDE</v>
      </c>
      <c r="I637" s="143"/>
      <c r="J637" s="143"/>
      <c r="K637" s="147" t="str">
        <f t="shared" ca="1" si="73"/>
        <v>EXPIRE</v>
      </c>
      <c r="L637" s="143"/>
      <c r="M637" s="143"/>
      <c r="N637" s="147" t="str">
        <f t="shared" ca="1" si="74"/>
        <v>EXPIRE</v>
      </c>
      <c r="O637" s="143"/>
      <c r="P637" s="143"/>
      <c r="Q637" s="147" t="str">
        <f t="shared" ca="1" si="75"/>
        <v>EXPIRE</v>
      </c>
      <c r="R637" s="143"/>
      <c r="S637" s="143"/>
      <c r="T637" s="147" t="str">
        <f t="shared" ca="1" si="76"/>
        <v>EXPIRE</v>
      </c>
      <c r="U637" s="119"/>
      <c r="V637" s="3"/>
      <c r="W637" s="147" t="str">
        <f t="shared" ca="1" si="77"/>
        <v>EXPIRE</v>
      </c>
      <c r="X637" s="96"/>
      <c r="Y637" s="3"/>
      <c r="Z637" s="147" t="str">
        <f t="shared" ca="1" si="78"/>
        <v>EXPIRE</v>
      </c>
      <c r="AA637" s="96"/>
      <c r="AB637" s="3"/>
      <c r="AC637" s="147" t="str">
        <f t="shared" ca="1" si="79"/>
        <v>EXPIRE</v>
      </c>
    </row>
    <row r="638" spans="1:29">
      <c r="A638" s="160">
        <v>668</v>
      </c>
      <c r="B638" s="186"/>
      <c r="C638" s="187"/>
      <c r="D638" s="142"/>
      <c r="E638" s="143"/>
      <c r="F638" s="142">
        <v>43426</v>
      </c>
      <c r="G638" s="142">
        <v>43790.000879128354</v>
      </c>
      <c r="H638" s="147" t="str">
        <f t="shared" ca="1" si="72"/>
        <v>VALIDE</v>
      </c>
      <c r="I638" s="143"/>
      <c r="J638" s="143"/>
      <c r="K638" s="147" t="str">
        <f t="shared" ca="1" si="73"/>
        <v>EXPIRE</v>
      </c>
      <c r="L638" s="143"/>
      <c r="M638" s="143"/>
      <c r="N638" s="147" t="str">
        <f t="shared" ca="1" si="74"/>
        <v>EXPIRE</v>
      </c>
      <c r="O638" s="143"/>
      <c r="P638" s="143"/>
      <c r="Q638" s="147" t="str">
        <f t="shared" ca="1" si="75"/>
        <v>EXPIRE</v>
      </c>
      <c r="R638" s="143"/>
      <c r="S638" s="143"/>
      <c r="T638" s="147" t="str">
        <f t="shared" ca="1" si="76"/>
        <v>EXPIRE</v>
      </c>
      <c r="U638" s="119"/>
      <c r="V638" s="3"/>
      <c r="W638" s="147" t="str">
        <f t="shared" ca="1" si="77"/>
        <v>EXPIRE</v>
      </c>
      <c r="X638" s="96"/>
      <c r="Y638" s="3"/>
      <c r="Z638" s="147" t="str">
        <f t="shared" ca="1" si="78"/>
        <v>EXPIRE</v>
      </c>
      <c r="AA638" s="96"/>
      <c r="AB638" s="3"/>
      <c r="AC638" s="147" t="str">
        <f t="shared" ca="1" si="79"/>
        <v>EXPIRE</v>
      </c>
    </row>
    <row r="639" spans="1:29">
      <c r="A639" s="160">
        <v>669</v>
      </c>
      <c r="B639" s="186"/>
      <c r="C639" s="187"/>
      <c r="D639" s="142"/>
      <c r="E639" s="143"/>
      <c r="F639" s="142">
        <v>43426</v>
      </c>
      <c r="G639" s="142">
        <v>43790.000880342617</v>
      </c>
      <c r="H639" s="147" t="str">
        <f t="shared" ca="1" si="72"/>
        <v>VALIDE</v>
      </c>
      <c r="I639" s="143"/>
      <c r="J639" s="143"/>
      <c r="K639" s="147" t="str">
        <f t="shared" ca="1" si="73"/>
        <v>EXPIRE</v>
      </c>
      <c r="L639" s="143"/>
      <c r="M639" s="143"/>
      <c r="N639" s="147" t="str">
        <f t="shared" ca="1" si="74"/>
        <v>EXPIRE</v>
      </c>
      <c r="O639" s="143"/>
      <c r="P639" s="143"/>
      <c r="Q639" s="147" t="str">
        <f t="shared" ca="1" si="75"/>
        <v>EXPIRE</v>
      </c>
      <c r="R639" s="143"/>
      <c r="S639" s="143"/>
      <c r="T639" s="147" t="str">
        <f t="shared" ca="1" si="76"/>
        <v>EXPIRE</v>
      </c>
      <c r="U639" s="119"/>
      <c r="V639" s="3"/>
      <c r="W639" s="147" t="str">
        <f t="shared" ca="1" si="77"/>
        <v>EXPIRE</v>
      </c>
      <c r="X639" s="96"/>
      <c r="Y639" s="3"/>
      <c r="Z639" s="147" t="str">
        <f t="shared" ca="1" si="78"/>
        <v>EXPIRE</v>
      </c>
      <c r="AA639" s="96"/>
      <c r="AB639" s="3"/>
      <c r="AC639" s="147" t="str">
        <f t="shared" ca="1" si="79"/>
        <v>EXPIRE</v>
      </c>
    </row>
    <row r="640" spans="1:29">
      <c r="A640" s="160">
        <v>670</v>
      </c>
      <c r="B640" s="186"/>
      <c r="C640" s="187"/>
      <c r="D640" s="142"/>
      <c r="E640" s="143"/>
      <c r="F640" s="142">
        <v>43426</v>
      </c>
      <c r="G640" s="142">
        <v>43790.00088155688</v>
      </c>
      <c r="H640" s="147" t="str">
        <f t="shared" ca="1" si="72"/>
        <v>VALIDE</v>
      </c>
      <c r="I640" s="143"/>
      <c r="J640" s="143"/>
      <c r="K640" s="147" t="str">
        <f t="shared" ca="1" si="73"/>
        <v>EXPIRE</v>
      </c>
      <c r="L640" s="143"/>
      <c r="M640" s="143"/>
      <c r="N640" s="147" t="str">
        <f t="shared" ca="1" si="74"/>
        <v>EXPIRE</v>
      </c>
      <c r="O640" s="143"/>
      <c r="P640" s="143"/>
      <c r="Q640" s="147" t="str">
        <f t="shared" ca="1" si="75"/>
        <v>EXPIRE</v>
      </c>
      <c r="R640" s="143"/>
      <c r="S640" s="143"/>
      <c r="T640" s="147" t="str">
        <f t="shared" ca="1" si="76"/>
        <v>EXPIRE</v>
      </c>
      <c r="U640" s="119"/>
      <c r="V640" s="3"/>
      <c r="W640" s="147" t="str">
        <f t="shared" ca="1" si="77"/>
        <v>EXPIRE</v>
      </c>
      <c r="X640" s="96"/>
      <c r="Y640" s="3"/>
      <c r="Z640" s="147" t="str">
        <f t="shared" ca="1" si="78"/>
        <v>EXPIRE</v>
      </c>
      <c r="AA640" s="96"/>
      <c r="AB640" s="3"/>
      <c r="AC640" s="147" t="str">
        <f t="shared" ca="1" si="79"/>
        <v>EXPIRE</v>
      </c>
    </row>
    <row r="641" spans="1:29">
      <c r="A641" s="160">
        <v>672</v>
      </c>
      <c r="B641" s="186"/>
      <c r="C641" s="187"/>
      <c r="D641" s="142"/>
      <c r="E641" s="143"/>
      <c r="F641" s="142">
        <v>43431</v>
      </c>
      <c r="G641" s="142">
        <v>43795.00088277115</v>
      </c>
      <c r="H641" s="147" t="str">
        <f t="shared" ca="1" si="72"/>
        <v>VALIDE</v>
      </c>
      <c r="I641" s="143"/>
      <c r="J641" s="143"/>
      <c r="K641" s="147" t="str">
        <f t="shared" ca="1" si="73"/>
        <v>EXPIRE</v>
      </c>
      <c r="L641" s="143"/>
      <c r="M641" s="143"/>
      <c r="N641" s="147" t="str">
        <f t="shared" ca="1" si="74"/>
        <v>EXPIRE</v>
      </c>
      <c r="O641" s="143"/>
      <c r="P641" s="143"/>
      <c r="Q641" s="147" t="str">
        <f t="shared" ca="1" si="75"/>
        <v>EXPIRE</v>
      </c>
      <c r="R641" s="143"/>
      <c r="S641" s="143"/>
      <c r="T641" s="147" t="str">
        <f t="shared" ca="1" si="76"/>
        <v>EXPIRE</v>
      </c>
      <c r="U641" s="119"/>
      <c r="V641" s="3"/>
      <c r="W641" s="147" t="str">
        <f t="shared" ca="1" si="77"/>
        <v>EXPIRE</v>
      </c>
      <c r="X641" s="96"/>
      <c r="Y641" s="3"/>
      <c r="Z641" s="147" t="str">
        <f t="shared" ca="1" si="78"/>
        <v>EXPIRE</v>
      </c>
      <c r="AA641" s="96"/>
      <c r="AB641" s="3"/>
      <c r="AC641" s="147" t="str">
        <f t="shared" ca="1" si="79"/>
        <v>EXPIRE</v>
      </c>
    </row>
    <row r="642" spans="1:29">
      <c r="A642" s="160">
        <v>673</v>
      </c>
      <c r="B642" s="186"/>
      <c r="C642" s="187"/>
      <c r="D642" s="142"/>
      <c r="E642" s="143"/>
      <c r="F642" s="142">
        <v>43431</v>
      </c>
      <c r="G642" s="142">
        <v>43795.000883985413</v>
      </c>
      <c r="H642" s="147" t="str">
        <f t="shared" ca="1" si="72"/>
        <v>VALIDE</v>
      </c>
      <c r="I642" s="143"/>
      <c r="J642" s="143"/>
      <c r="K642" s="147" t="str">
        <f t="shared" ca="1" si="73"/>
        <v>EXPIRE</v>
      </c>
      <c r="L642" s="143"/>
      <c r="M642" s="143"/>
      <c r="N642" s="147" t="str">
        <f t="shared" ca="1" si="74"/>
        <v>EXPIRE</v>
      </c>
      <c r="O642" s="143"/>
      <c r="P642" s="143"/>
      <c r="Q642" s="147" t="str">
        <f t="shared" ca="1" si="75"/>
        <v>EXPIRE</v>
      </c>
      <c r="R642" s="143"/>
      <c r="S642" s="143"/>
      <c r="T642" s="147" t="str">
        <f t="shared" ca="1" si="76"/>
        <v>EXPIRE</v>
      </c>
      <c r="U642" s="119"/>
      <c r="V642" s="3"/>
      <c r="W642" s="147" t="str">
        <f t="shared" ca="1" si="77"/>
        <v>EXPIRE</v>
      </c>
      <c r="X642" s="96"/>
      <c r="Y642" s="3"/>
      <c r="Z642" s="147" t="str">
        <f t="shared" ca="1" si="78"/>
        <v>EXPIRE</v>
      </c>
      <c r="AA642" s="96"/>
      <c r="AB642" s="3"/>
      <c r="AC642" s="147" t="str">
        <f t="shared" ca="1" si="79"/>
        <v>EXPIRE</v>
      </c>
    </row>
    <row r="643" spans="1:29">
      <c r="A643" s="160">
        <v>674</v>
      </c>
      <c r="B643" s="186"/>
      <c r="C643" s="187"/>
      <c r="D643" s="142"/>
      <c r="E643" s="143"/>
      <c r="F643" s="142">
        <v>43431</v>
      </c>
      <c r="G643" s="142">
        <v>43795.000885199683</v>
      </c>
      <c r="H643" s="147" t="str">
        <f t="shared" ca="1" si="72"/>
        <v>VALIDE</v>
      </c>
      <c r="I643" s="143"/>
      <c r="J643" s="143"/>
      <c r="K643" s="147" t="str">
        <f t="shared" ca="1" si="73"/>
        <v>EXPIRE</v>
      </c>
      <c r="L643" s="143"/>
      <c r="M643" s="143"/>
      <c r="N643" s="147" t="str">
        <f t="shared" ca="1" si="74"/>
        <v>EXPIRE</v>
      </c>
      <c r="O643" s="143"/>
      <c r="P643" s="143"/>
      <c r="Q643" s="147" t="str">
        <f t="shared" ca="1" si="75"/>
        <v>EXPIRE</v>
      </c>
      <c r="R643" s="143"/>
      <c r="S643" s="143"/>
      <c r="T643" s="147" t="str">
        <f t="shared" ca="1" si="76"/>
        <v>EXPIRE</v>
      </c>
      <c r="U643" s="119"/>
      <c r="V643" s="3"/>
      <c r="W643" s="147" t="str">
        <f t="shared" ca="1" si="77"/>
        <v>EXPIRE</v>
      </c>
      <c r="X643" s="96"/>
      <c r="Y643" s="3"/>
      <c r="Z643" s="147" t="str">
        <f t="shared" ca="1" si="78"/>
        <v>EXPIRE</v>
      </c>
      <c r="AA643" s="96"/>
      <c r="AB643" s="3"/>
      <c r="AC643" s="147" t="str">
        <f t="shared" ca="1" si="79"/>
        <v>EXPIRE</v>
      </c>
    </row>
    <row r="644" spans="1:29">
      <c r="A644" s="160">
        <v>675</v>
      </c>
      <c r="B644" s="186"/>
      <c r="C644" s="187"/>
      <c r="D644" s="142"/>
      <c r="E644" s="143"/>
      <c r="F644" s="142">
        <v>43433</v>
      </c>
      <c r="G644" s="142">
        <v>43797.000888842478</v>
      </c>
      <c r="H644" s="147" t="str">
        <f t="shared" ca="1" si="72"/>
        <v>VALIDE</v>
      </c>
      <c r="I644" s="143"/>
      <c r="J644" s="143"/>
      <c r="K644" s="147" t="str">
        <f t="shared" ca="1" si="73"/>
        <v>EXPIRE</v>
      </c>
      <c r="L644" s="143"/>
      <c r="M644" s="143"/>
      <c r="N644" s="147" t="str">
        <f t="shared" ca="1" si="74"/>
        <v>EXPIRE</v>
      </c>
      <c r="O644" s="143"/>
      <c r="P644" s="143"/>
      <c r="Q644" s="147" t="str">
        <f t="shared" ca="1" si="75"/>
        <v>EXPIRE</v>
      </c>
      <c r="R644" s="143"/>
      <c r="S644" s="143"/>
      <c r="T644" s="147" t="str">
        <f t="shared" ca="1" si="76"/>
        <v>EXPIRE</v>
      </c>
      <c r="U644" s="119"/>
      <c r="V644" s="3"/>
      <c r="W644" s="147" t="str">
        <f t="shared" ca="1" si="77"/>
        <v>EXPIRE</v>
      </c>
      <c r="X644" s="96"/>
      <c r="Y644" s="3"/>
      <c r="Z644" s="147" t="str">
        <f t="shared" ca="1" si="78"/>
        <v>EXPIRE</v>
      </c>
      <c r="AA644" s="96"/>
      <c r="AB644" s="3"/>
      <c r="AC644" s="147" t="str">
        <f t="shared" ca="1" si="79"/>
        <v>EXPIRE</v>
      </c>
    </row>
    <row r="645" spans="1:29">
      <c r="A645" s="160">
        <v>676</v>
      </c>
      <c r="B645" s="186"/>
      <c r="C645" s="187"/>
      <c r="D645" s="142"/>
      <c r="E645" s="143"/>
      <c r="F645" s="142">
        <v>43433</v>
      </c>
      <c r="G645" s="142">
        <v>43797.000890056741</v>
      </c>
      <c r="H645" s="147" t="str">
        <f t="shared" ca="1" si="72"/>
        <v>VALIDE</v>
      </c>
      <c r="I645" s="143"/>
      <c r="J645" s="143"/>
      <c r="K645" s="147" t="str">
        <f t="shared" ca="1" si="73"/>
        <v>EXPIRE</v>
      </c>
      <c r="L645" s="143"/>
      <c r="M645" s="143"/>
      <c r="N645" s="147" t="str">
        <f t="shared" ca="1" si="74"/>
        <v>EXPIRE</v>
      </c>
      <c r="O645" s="143"/>
      <c r="P645" s="143"/>
      <c r="Q645" s="147" t="str">
        <f t="shared" ca="1" si="75"/>
        <v>EXPIRE</v>
      </c>
      <c r="R645" s="143"/>
      <c r="S645" s="143"/>
      <c r="T645" s="147" t="str">
        <f t="shared" ca="1" si="76"/>
        <v>EXPIRE</v>
      </c>
      <c r="U645" s="119"/>
      <c r="V645" s="3"/>
      <c r="W645" s="147" t="str">
        <f t="shared" ca="1" si="77"/>
        <v>EXPIRE</v>
      </c>
      <c r="X645" s="96"/>
      <c r="Y645" s="3"/>
      <c r="Z645" s="147" t="str">
        <f t="shared" ca="1" si="78"/>
        <v>EXPIRE</v>
      </c>
      <c r="AA645" s="96"/>
      <c r="AB645" s="3"/>
      <c r="AC645" s="147" t="str">
        <f t="shared" ca="1" si="79"/>
        <v>EXPIRE</v>
      </c>
    </row>
    <row r="646" spans="1:29">
      <c r="A646" s="160">
        <v>677</v>
      </c>
      <c r="B646" s="186"/>
      <c r="C646" s="187"/>
      <c r="D646" s="142"/>
      <c r="E646" s="143"/>
      <c r="F646" s="142">
        <v>43433</v>
      </c>
      <c r="G646" s="142">
        <v>43797.000891271011</v>
      </c>
      <c r="H646" s="147" t="str">
        <f t="shared" ca="1" si="72"/>
        <v>VALIDE</v>
      </c>
      <c r="I646" s="143"/>
      <c r="J646" s="143"/>
      <c r="K646" s="147" t="str">
        <f t="shared" ca="1" si="73"/>
        <v>EXPIRE</v>
      </c>
      <c r="L646" s="143"/>
      <c r="M646" s="143"/>
      <c r="N646" s="147" t="str">
        <f t="shared" ca="1" si="74"/>
        <v>EXPIRE</v>
      </c>
      <c r="O646" s="143"/>
      <c r="P646" s="143"/>
      <c r="Q646" s="147" t="str">
        <f t="shared" ca="1" si="75"/>
        <v>EXPIRE</v>
      </c>
      <c r="R646" s="143"/>
      <c r="S646" s="143"/>
      <c r="T646" s="147" t="str">
        <f t="shared" ca="1" si="76"/>
        <v>EXPIRE</v>
      </c>
      <c r="U646" s="119"/>
      <c r="V646" s="3"/>
      <c r="W646" s="147" t="str">
        <f t="shared" ca="1" si="77"/>
        <v>EXPIRE</v>
      </c>
      <c r="X646" s="96"/>
      <c r="Y646" s="3"/>
      <c r="Z646" s="147" t="str">
        <f t="shared" ca="1" si="78"/>
        <v>EXPIRE</v>
      </c>
      <c r="AA646" s="96"/>
      <c r="AB646" s="3"/>
      <c r="AC646" s="147" t="str">
        <f t="shared" ca="1" si="79"/>
        <v>EXPIRE</v>
      </c>
    </row>
    <row r="647" spans="1:29">
      <c r="A647" s="160">
        <v>678</v>
      </c>
      <c r="B647" s="186"/>
      <c r="C647" s="187"/>
      <c r="D647" s="142"/>
      <c r="E647" s="143"/>
      <c r="F647" s="142">
        <v>43434</v>
      </c>
      <c r="G647" s="142">
        <v>43798.000892485274</v>
      </c>
      <c r="H647" s="147" t="str">
        <f t="shared" ca="1" si="72"/>
        <v>VALIDE</v>
      </c>
      <c r="I647" s="143"/>
      <c r="J647" s="143"/>
      <c r="K647" s="147" t="str">
        <f t="shared" ca="1" si="73"/>
        <v>EXPIRE</v>
      </c>
      <c r="L647" s="143"/>
      <c r="M647" s="143"/>
      <c r="N647" s="147" t="str">
        <f t="shared" ca="1" si="74"/>
        <v>EXPIRE</v>
      </c>
      <c r="O647" s="143"/>
      <c r="P647" s="143"/>
      <c r="Q647" s="147" t="str">
        <f t="shared" ca="1" si="75"/>
        <v>EXPIRE</v>
      </c>
      <c r="R647" s="143"/>
      <c r="S647" s="143"/>
      <c r="T647" s="147" t="str">
        <f t="shared" ca="1" si="76"/>
        <v>EXPIRE</v>
      </c>
      <c r="U647" s="119"/>
      <c r="V647" s="3"/>
      <c r="W647" s="147" t="str">
        <f t="shared" ca="1" si="77"/>
        <v>EXPIRE</v>
      </c>
      <c r="X647" s="96"/>
      <c r="Y647" s="3"/>
      <c r="Z647" s="147" t="str">
        <f t="shared" ca="1" si="78"/>
        <v>EXPIRE</v>
      </c>
      <c r="AA647" s="96"/>
      <c r="AB647" s="3"/>
      <c r="AC647" s="147" t="str">
        <f t="shared" ca="1" si="79"/>
        <v>EXPIRE</v>
      </c>
    </row>
    <row r="648" spans="1:29">
      <c r="A648" s="160">
        <v>679</v>
      </c>
      <c r="B648" s="186"/>
      <c r="C648" s="187"/>
      <c r="D648" s="142"/>
      <c r="E648" s="143"/>
      <c r="F648" s="142">
        <v>43434</v>
      </c>
      <c r="G648" s="142">
        <v>43798.000893699536</v>
      </c>
      <c r="H648" s="147" t="str">
        <f t="shared" ca="1" si="72"/>
        <v>VALIDE</v>
      </c>
      <c r="I648" s="143"/>
      <c r="J648" s="143"/>
      <c r="K648" s="147" t="str">
        <f t="shared" ca="1" si="73"/>
        <v>EXPIRE</v>
      </c>
      <c r="L648" s="143"/>
      <c r="M648" s="143"/>
      <c r="N648" s="147" t="str">
        <f t="shared" ca="1" si="74"/>
        <v>EXPIRE</v>
      </c>
      <c r="O648" s="143"/>
      <c r="P648" s="143"/>
      <c r="Q648" s="147" t="str">
        <f t="shared" ca="1" si="75"/>
        <v>EXPIRE</v>
      </c>
      <c r="R648" s="143"/>
      <c r="S648" s="143"/>
      <c r="T648" s="147" t="str">
        <f t="shared" ca="1" si="76"/>
        <v>EXPIRE</v>
      </c>
      <c r="U648" s="119"/>
      <c r="V648" s="3"/>
      <c r="W648" s="147" t="str">
        <f t="shared" ca="1" si="77"/>
        <v>EXPIRE</v>
      </c>
      <c r="X648" s="96"/>
      <c r="Y648" s="3"/>
      <c r="Z648" s="147" t="str">
        <f t="shared" ca="1" si="78"/>
        <v>EXPIRE</v>
      </c>
      <c r="AA648" s="96"/>
      <c r="AB648" s="3"/>
      <c r="AC648" s="147" t="str">
        <f t="shared" ca="1" si="79"/>
        <v>EXPIRE</v>
      </c>
    </row>
    <row r="649" spans="1:29">
      <c r="A649" s="160">
        <v>680</v>
      </c>
      <c r="B649" s="186"/>
      <c r="C649" s="187"/>
      <c r="D649" s="142"/>
      <c r="E649" s="143"/>
      <c r="F649" s="142">
        <v>43434</v>
      </c>
      <c r="G649" s="142">
        <v>43798.000894913806</v>
      </c>
      <c r="H649" s="147" t="str">
        <f t="shared" ca="1" si="72"/>
        <v>VALIDE</v>
      </c>
      <c r="I649" s="143"/>
      <c r="J649" s="143"/>
      <c r="K649" s="147" t="str">
        <f t="shared" ca="1" si="73"/>
        <v>EXPIRE</v>
      </c>
      <c r="L649" s="143"/>
      <c r="M649" s="143"/>
      <c r="N649" s="147" t="str">
        <f t="shared" ca="1" si="74"/>
        <v>EXPIRE</v>
      </c>
      <c r="O649" s="143"/>
      <c r="P649" s="143"/>
      <c r="Q649" s="147" t="str">
        <f t="shared" ca="1" si="75"/>
        <v>EXPIRE</v>
      </c>
      <c r="R649" s="143"/>
      <c r="S649" s="143"/>
      <c r="T649" s="147" t="str">
        <f t="shared" ca="1" si="76"/>
        <v>EXPIRE</v>
      </c>
      <c r="U649" s="119"/>
      <c r="V649" s="3"/>
      <c r="W649" s="147" t="str">
        <f t="shared" ca="1" si="77"/>
        <v>EXPIRE</v>
      </c>
      <c r="X649" s="96"/>
      <c r="Y649" s="3"/>
      <c r="Z649" s="147" t="str">
        <f t="shared" ca="1" si="78"/>
        <v>EXPIRE</v>
      </c>
      <c r="AA649" s="96"/>
      <c r="AB649" s="3"/>
      <c r="AC649" s="147" t="str">
        <f t="shared" ca="1" si="79"/>
        <v>EXPIRE</v>
      </c>
    </row>
    <row r="650" spans="1:29">
      <c r="A650" s="160">
        <v>681</v>
      </c>
      <c r="B650" s="186"/>
      <c r="C650" s="187"/>
      <c r="D650" s="142"/>
      <c r="E650" s="143"/>
      <c r="F650" s="142">
        <v>43438</v>
      </c>
      <c r="G650" s="142">
        <v>43802.000897342339</v>
      </c>
      <c r="H650" s="147" t="str">
        <f t="shared" ca="1" si="72"/>
        <v>VALIDE</v>
      </c>
      <c r="I650" s="143"/>
      <c r="J650" s="143"/>
      <c r="K650" s="147" t="str">
        <f t="shared" ca="1" si="73"/>
        <v>EXPIRE</v>
      </c>
      <c r="L650" s="143"/>
      <c r="M650" s="143"/>
      <c r="N650" s="147" t="str">
        <f t="shared" ca="1" si="74"/>
        <v>EXPIRE</v>
      </c>
      <c r="O650" s="143"/>
      <c r="P650" s="143"/>
      <c r="Q650" s="147" t="str">
        <f t="shared" ca="1" si="75"/>
        <v>EXPIRE</v>
      </c>
      <c r="R650" s="143"/>
      <c r="S650" s="143"/>
      <c r="T650" s="147" t="str">
        <f t="shared" ca="1" si="76"/>
        <v>EXPIRE</v>
      </c>
      <c r="U650" s="119"/>
      <c r="V650" s="3"/>
      <c r="W650" s="147" t="str">
        <f t="shared" ca="1" si="77"/>
        <v>EXPIRE</v>
      </c>
      <c r="X650" s="96"/>
      <c r="Y650" s="3"/>
      <c r="Z650" s="147" t="str">
        <f t="shared" ca="1" si="78"/>
        <v>EXPIRE</v>
      </c>
      <c r="AA650" s="96"/>
      <c r="AB650" s="3"/>
      <c r="AC650" s="147" t="str">
        <f t="shared" ca="1" si="79"/>
        <v>EXPIRE</v>
      </c>
    </row>
    <row r="651" spans="1:29">
      <c r="A651" s="160">
        <v>682</v>
      </c>
      <c r="B651" s="186"/>
      <c r="C651" s="187"/>
      <c r="D651" s="142"/>
      <c r="E651" s="143"/>
      <c r="F651" s="142">
        <v>43438</v>
      </c>
      <c r="G651" s="142">
        <v>43802.000898556602</v>
      </c>
      <c r="H651" s="147" t="str">
        <f t="shared" ca="1" si="72"/>
        <v>VALIDE</v>
      </c>
      <c r="I651" s="143"/>
      <c r="J651" s="143"/>
      <c r="K651" s="147" t="str">
        <f t="shared" ca="1" si="73"/>
        <v>EXPIRE</v>
      </c>
      <c r="L651" s="143"/>
      <c r="M651" s="143"/>
      <c r="N651" s="147" t="str">
        <f t="shared" ca="1" si="74"/>
        <v>EXPIRE</v>
      </c>
      <c r="O651" s="143"/>
      <c r="P651" s="143"/>
      <c r="Q651" s="147" t="str">
        <f t="shared" ca="1" si="75"/>
        <v>EXPIRE</v>
      </c>
      <c r="R651" s="143"/>
      <c r="S651" s="143"/>
      <c r="T651" s="147" t="str">
        <f t="shared" ca="1" si="76"/>
        <v>EXPIRE</v>
      </c>
      <c r="U651" s="119"/>
      <c r="V651" s="3"/>
      <c r="W651" s="147" t="str">
        <f t="shared" ca="1" si="77"/>
        <v>EXPIRE</v>
      </c>
      <c r="X651" s="96"/>
      <c r="Y651" s="3"/>
      <c r="Z651" s="147" t="str">
        <f t="shared" ca="1" si="78"/>
        <v>EXPIRE</v>
      </c>
      <c r="AA651" s="96"/>
      <c r="AB651" s="3"/>
      <c r="AC651" s="147" t="str">
        <f t="shared" ca="1" si="79"/>
        <v>EXPIRE</v>
      </c>
    </row>
    <row r="652" spans="1:29">
      <c r="A652" s="160">
        <v>684</v>
      </c>
      <c r="B652" s="186"/>
      <c r="C652" s="187"/>
      <c r="D652" s="142"/>
      <c r="E652" s="143"/>
      <c r="F652" s="142">
        <v>43440</v>
      </c>
      <c r="G652" s="142">
        <v>43804.000899770865</v>
      </c>
      <c r="H652" s="147" t="str">
        <f t="shared" ref="H652:H715" ca="1" si="80">IF(G652&gt;(($F$2)+30),"VALIDE", "EXPIRE")</f>
        <v>VALIDE</v>
      </c>
      <c r="I652" s="143"/>
      <c r="J652" s="143"/>
      <c r="K652" s="147" t="str">
        <f t="shared" ref="K652:K715" ca="1" si="81">IF(J652&gt;(($F$2)+30),"VALIDE", "EXPIRE")</f>
        <v>EXPIRE</v>
      </c>
      <c r="L652" s="143"/>
      <c r="M652" s="143"/>
      <c r="N652" s="147" t="str">
        <f t="shared" ref="N652:N715" ca="1" si="82">IF(M652&gt;(($F$2)+30),"VALIDE", "EXPIRE")</f>
        <v>EXPIRE</v>
      </c>
      <c r="O652" s="143"/>
      <c r="P652" s="143"/>
      <c r="Q652" s="147" t="str">
        <f t="shared" ref="Q652:Q715" ca="1" si="83">IF(P652&gt;(($F$2)+30),"VALIDE", "EXPIRE")</f>
        <v>EXPIRE</v>
      </c>
      <c r="R652" s="143"/>
      <c r="S652" s="143"/>
      <c r="T652" s="147" t="str">
        <f t="shared" ref="T652:T715" ca="1" si="84">IF(S652&gt;(($F$2)+30),"VALIDE", "EXPIRE")</f>
        <v>EXPIRE</v>
      </c>
      <c r="U652" s="119"/>
      <c r="V652" s="3"/>
      <c r="W652" s="147" t="str">
        <f t="shared" ref="W652:W715" ca="1" si="85">IF(V652&gt;(($F$2)+30),"VALIDE", "EXPIRE")</f>
        <v>EXPIRE</v>
      </c>
      <c r="X652" s="96"/>
      <c r="Y652" s="3"/>
      <c r="Z652" s="147" t="str">
        <f t="shared" ref="Z652:Z715" ca="1" si="86">IF(Y652&gt;(($F$2)+30),"VALIDE", "EXPIRE")</f>
        <v>EXPIRE</v>
      </c>
      <c r="AA652" s="96"/>
      <c r="AB652" s="3"/>
      <c r="AC652" s="147" t="str">
        <f t="shared" ref="AC652:AC715" ca="1" si="87">IF(AB652&gt;(($F$2)+30),"VALIDE", "EXPIRE")</f>
        <v>EXPIRE</v>
      </c>
    </row>
    <row r="653" spans="1:29">
      <c r="A653" s="160">
        <v>685</v>
      </c>
      <c r="B653" s="186"/>
      <c r="C653" s="187"/>
      <c r="D653" s="142"/>
      <c r="E653" s="143"/>
      <c r="F653" s="142">
        <v>43441</v>
      </c>
      <c r="G653" s="142">
        <v>43805.000900985135</v>
      </c>
      <c r="H653" s="147" t="str">
        <f t="shared" ca="1" si="80"/>
        <v>VALIDE</v>
      </c>
      <c r="I653" s="143"/>
      <c r="J653" s="143"/>
      <c r="K653" s="147" t="str">
        <f t="shared" ca="1" si="81"/>
        <v>EXPIRE</v>
      </c>
      <c r="L653" s="143"/>
      <c r="M653" s="143"/>
      <c r="N653" s="147" t="str">
        <f t="shared" ca="1" si="82"/>
        <v>EXPIRE</v>
      </c>
      <c r="O653" s="143"/>
      <c r="P653" s="143"/>
      <c r="Q653" s="147" t="str">
        <f t="shared" ca="1" si="83"/>
        <v>EXPIRE</v>
      </c>
      <c r="R653" s="143"/>
      <c r="S653" s="143"/>
      <c r="T653" s="147" t="str">
        <f t="shared" ca="1" si="84"/>
        <v>EXPIRE</v>
      </c>
      <c r="U653" s="119"/>
      <c r="V653" s="3"/>
      <c r="W653" s="147" t="str">
        <f t="shared" ca="1" si="85"/>
        <v>EXPIRE</v>
      </c>
      <c r="X653" s="96"/>
      <c r="Y653" s="3"/>
      <c r="Z653" s="147" t="str">
        <f t="shared" ca="1" si="86"/>
        <v>EXPIRE</v>
      </c>
      <c r="AA653" s="96"/>
      <c r="AB653" s="3"/>
      <c r="AC653" s="147" t="str">
        <f t="shared" ca="1" si="87"/>
        <v>EXPIRE</v>
      </c>
    </row>
    <row r="654" spans="1:29">
      <c r="A654" s="160">
        <v>687</v>
      </c>
      <c r="B654" s="186"/>
      <c r="C654" s="187"/>
      <c r="D654" s="142"/>
      <c r="E654" s="143"/>
      <c r="F654" s="142">
        <v>43446</v>
      </c>
      <c r="G654" s="142">
        <v>43810.00090462793</v>
      </c>
      <c r="H654" s="147" t="str">
        <f t="shared" ca="1" si="80"/>
        <v>VALIDE</v>
      </c>
      <c r="I654" s="143"/>
      <c r="J654" s="143"/>
      <c r="K654" s="147" t="str">
        <f t="shared" ca="1" si="81"/>
        <v>EXPIRE</v>
      </c>
      <c r="L654" s="143"/>
      <c r="M654" s="143"/>
      <c r="N654" s="147" t="str">
        <f t="shared" ca="1" si="82"/>
        <v>EXPIRE</v>
      </c>
      <c r="O654" s="143"/>
      <c r="P654" s="143"/>
      <c r="Q654" s="147" t="str">
        <f t="shared" ca="1" si="83"/>
        <v>EXPIRE</v>
      </c>
      <c r="R654" s="143"/>
      <c r="S654" s="143"/>
      <c r="T654" s="147" t="str">
        <f t="shared" ca="1" si="84"/>
        <v>EXPIRE</v>
      </c>
      <c r="U654" s="119"/>
      <c r="V654" s="3"/>
      <c r="W654" s="147" t="str">
        <f t="shared" ca="1" si="85"/>
        <v>EXPIRE</v>
      </c>
      <c r="X654" s="96"/>
      <c r="Y654" s="3"/>
      <c r="Z654" s="147" t="str">
        <f t="shared" ca="1" si="86"/>
        <v>EXPIRE</v>
      </c>
      <c r="AA654" s="96"/>
      <c r="AB654" s="3"/>
      <c r="AC654" s="147" t="str">
        <f t="shared" ca="1" si="87"/>
        <v>EXPIRE</v>
      </c>
    </row>
    <row r="655" spans="1:29">
      <c r="A655" s="160">
        <v>688</v>
      </c>
      <c r="B655" s="186"/>
      <c r="C655" s="187"/>
      <c r="D655" s="142"/>
      <c r="E655" s="143"/>
      <c r="F655" s="142">
        <v>43451</v>
      </c>
      <c r="G655" s="142">
        <v>43815.000907056463</v>
      </c>
      <c r="H655" s="147" t="str">
        <f t="shared" ca="1" si="80"/>
        <v>VALIDE</v>
      </c>
      <c r="I655" s="143"/>
      <c r="J655" s="143"/>
      <c r="K655" s="147" t="str">
        <f t="shared" ca="1" si="81"/>
        <v>EXPIRE</v>
      </c>
      <c r="L655" s="143"/>
      <c r="M655" s="143"/>
      <c r="N655" s="147" t="str">
        <f t="shared" ca="1" si="82"/>
        <v>EXPIRE</v>
      </c>
      <c r="O655" s="143"/>
      <c r="P655" s="143"/>
      <c r="Q655" s="147" t="str">
        <f t="shared" ca="1" si="83"/>
        <v>EXPIRE</v>
      </c>
      <c r="R655" s="143"/>
      <c r="S655" s="143"/>
      <c r="T655" s="147" t="str">
        <f t="shared" ca="1" si="84"/>
        <v>EXPIRE</v>
      </c>
      <c r="U655" s="119"/>
      <c r="V655" s="3"/>
      <c r="W655" s="147" t="str">
        <f t="shared" ca="1" si="85"/>
        <v>EXPIRE</v>
      </c>
      <c r="X655" s="96"/>
      <c r="Y655" s="3"/>
      <c r="Z655" s="147" t="str">
        <f t="shared" ca="1" si="86"/>
        <v>EXPIRE</v>
      </c>
      <c r="AA655" s="96"/>
      <c r="AB655" s="3"/>
      <c r="AC655" s="147" t="str">
        <f t="shared" ca="1" si="87"/>
        <v>EXPIRE</v>
      </c>
    </row>
    <row r="656" spans="1:29">
      <c r="A656" s="160">
        <v>689</v>
      </c>
      <c r="B656" s="186"/>
      <c r="C656" s="187"/>
      <c r="D656" s="142"/>
      <c r="E656" s="143"/>
      <c r="F656" s="142">
        <v>43448</v>
      </c>
      <c r="G656" s="142">
        <v>43812.000908270726</v>
      </c>
      <c r="H656" s="147" t="str">
        <f t="shared" ca="1" si="80"/>
        <v>VALIDE</v>
      </c>
      <c r="I656" s="143"/>
      <c r="J656" s="143"/>
      <c r="K656" s="147" t="str">
        <f t="shared" ca="1" si="81"/>
        <v>EXPIRE</v>
      </c>
      <c r="L656" s="143"/>
      <c r="M656" s="143"/>
      <c r="N656" s="147" t="str">
        <f t="shared" ca="1" si="82"/>
        <v>EXPIRE</v>
      </c>
      <c r="O656" s="143"/>
      <c r="P656" s="143"/>
      <c r="Q656" s="147" t="str">
        <f t="shared" ca="1" si="83"/>
        <v>EXPIRE</v>
      </c>
      <c r="R656" s="143"/>
      <c r="S656" s="143"/>
      <c r="T656" s="147" t="str">
        <f t="shared" ca="1" si="84"/>
        <v>EXPIRE</v>
      </c>
      <c r="U656" s="119"/>
      <c r="V656" s="3"/>
      <c r="W656" s="147" t="str">
        <f t="shared" ca="1" si="85"/>
        <v>EXPIRE</v>
      </c>
      <c r="X656" s="96"/>
      <c r="Y656" s="3"/>
      <c r="Z656" s="147" t="str">
        <f t="shared" ca="1" si="86"/>
        <v>EXPIRE</v>
      </c>
      <c r="AA656" s="96"/>
      <c r="AB656" s="3"/>
      <c r="AC656" s="147" t="str">
        <f t="shared" ca="1" si="87"/>
        <v>EXPIRE</v>
      </c>
    </row>
    <row r="657" spans="1:29">
      <c r="A657" s="160">
        <v>690</v>
      </c>
      <c r="B657" s="186"/>
      <c r="C657" s="187"/>
      <c r="D657" s="142"/>
      <c r="E657" s="143"/>
      <c r="F657" s="142">
        <v>43448</v>
      </c>
      <c r="G657" s="142">
        <v>43812.000909484996</v>
      </c>
      <c r="H657" s="147" t="str">
        <f t="shared" ca="1" si="80"/>
        <v>VALIDE</v>
      </c>
      <c r="I657" s="143"/>
      <c r="J657" s="143"/>
      <c r="K657" s="147" t="str">
        <f t="shared" ca="1" si="81"/>
        <v>EXPIRE</v>
      </c>
      <c r="L657" s="143"/>
      <c r="M657" s="143"/>
      <c r="N657" s="147" t="str">
        <f t="shared" ca="1" si="82"/>
        <v>EXPIRE</v>
      </c>
      <c r="O657" s="143">
        <v>43490</v>
      </c>
      <c r="P657" s="143">
        <v>44586</v>
      </c>
      <c r="Q657" s="147" t="str">
        <f t="shared" ca="1" si="83"/>
        <v>VALIDE</v>
      </c>
      <c r="R657" s="143"/>
      <c r="S657" s="143"/>
      <c r="T657" s="147" t="str">
        <f t="shared" ca="1" si="84"/>
        <v>EXPIRE</v>
      </c>
      <c r="U657" s="119"/>
      <c r="V657" s="3"/>
      <c r="W657" s="147" t="str">
        <f t="shared" ca="1" si="85"/>
        <v>EXPIRE</v>
      </c>
      <c r="X657" s="96"/>
      <c r="Y657" s="3"/>
      <c r="Z657" s="147" t="str">
        <f t="shared" ca="1" si="86"/>
        <v>EXPIRE</v>
      </c>
      <c r="AA657" s="96"/>
      <c r="AB657" s="3"/>
      <c r="AC657" s="147" t="str">
        <f t="shared" ca="1" si="87"/>
        <v>EXPIRE</v>
      </c>
    </row>
    <row r="658" spans="1:29">
      <c r="A658" s="160">
        <v>692</v>
      </c>
      <c r="B658" s="186"/>
      <c r="C658" s="187"/>
      <c r="D658" s="142"/>
      <c r="E658" s="143"/>
      <c r="F658" s="142">
        <v>43451</v>
      </c>
      <c r="G658" s="142">
        <v>43815.000910699258</v>
      </c>
      <c r="H658" s="147" t="str">
        <f t="shared" ca="1" si="80"/>
        <v>VALIDE</v>
      </c>
      <c r="I658" s="143"/>
      <c r="J658" s="143"/>
      <c r="K658" s="147" t="str">
        <f t="shared" ca="1" si="81"/>
        <v>EXPIRE</v>
      </c>
      <c r="L658" s="143"/>
      <c r="M658" s="143"/>
      <c r="N658" s="147" t="str">
        <f t="shared" ca="1" si="82"/>
        <v>EXPIRE</v>
      </c>
      <c r="O658" s="143"/>
      <c r="P658" s="143"/>
      <c r="Q658" s="147" t="str">
        <f t="shared" ca="1" si="83"/>
        <v>EXPIRE</v>
      </c>
      <c r="R658" s="143"/>
      <c r="S658" s="143"/>
      <c r="T658" s="147" t="str">
        <f t="shared" ca="1" si="84"/>
        <v>EXPIRE</v>
      </c>
      <c r="U658" s="119"/>
      <c r="V658" s="3"/>
      <c r="W658" s="147" t="str">
        <f t="shared" ca="1" si="85"/>
        <v>EXPIRE</v>
      </c>
      <c r="X658" s="96"/>
      <c r="Y658" s="3"/>
      <c r="Z658" s="147" t="str">
        <f t="shared" ca="1" si="86"/>
        <v>EXPIRE</v>
      </c>
      <c r="AA658" s="96"/>
      <c r="AB658" s="3"/>
      <c r="AC658" s="147" t="str">
        <f t="shared" ca="1" si="87"/>
        <v>EXPIRE</v>
      </c>
    </row>
    <row r="659" spans="1:29">
      <c r="A659" s="160">
        <v>693</v>
      </c>
      <c r="B659" s="186"/>
      <c r="C659" s="187"/>
      <c r="D659" s="142"/>
      <c r="E659" s="143"/>
      <c r="F659" s="142">
        <v>43453</v>
      </c>
      <c r="G659" s="142">
        <v>43817.000913127791</v>
      </c>
      <c r="H659" s="147" t="str">
        <f t="shared" ca="1" si="80"/>
        <v>VALIDE</v>
      </c>
      <c r="I659" s="143"/>
      <c r="J659" s="143"/>
      <c r="K659" s="147" t="str">
        <f t="shared" ca="1" si="81"/>
        <v>EXPIRE</v>
      </c>
      <c r="L659" s="143"/>
      <c r="M659" s="143"/>
      <c r="N659" s="147" t="str">
        <f t="shared" ca="1" si="82"/>
        <v>EXPIRE</v>
      </c>
      <c r="O659" s="143"/>
      <c r="P659" s="143"/>
      <c r="Q659" s="147" t="str">
        <f t="shared" ca="1" si="83"/>
        <v>EXPIRE</v>
      </c>
      <c r="R659" s="143"/>
      <c r="S659" s="143"/>
      <c r="T659" s="147" t="str">
        <f t="shared" ca="1" si="84"/>
        <v>EXPIRE</v>
      </c>
      <c r="U659" s="119"/>
      <c r="V659" s="3"/>
      <c r="W659" s="147" t="str">
        <f t="shared" ca="1" si="85"/>
        <v>EXPIRE</v>
      </c>
      <c r="X659" s="96"/>
      <c r="Y659" s="3"/>
      <c r="Z659" s="147" t="str">
        <f t="shared" ca="1" si="86"/>
        <v>EXPIRE</v>
      </c>
      <c r="AA659" s="96"/>
      <c r="AB659" s="3"/>
      <c r="AC659" s="147" t="str">
        <f t="shared" ca="1" si="87"/>
        <v>EXPIRE</v>
      </c>
    </row>
    <row r="660" spans="1:29">
      <c r="A660" s="160">
        <v>694</v>
      </c>
      <c r="B660" s="186"/>
      <c r="C660" s="187"/>
      <c r="D660" s="142"/>
      <c r="E660" s="143"/>
      <c r="F660" s="142">
        <v>43453</v>
      </c>
      <c r="G660" s="142">
        <v>43817.000914342054</v>
      </c>
      <c r="H660" s="147" t="str">
        <f t="shared" ca="1" si="80"/>
        <v>VALIDE</v>
      </c>
      <c r="I660" s="143"/>
      <c r="J660" s="143"/>
      <c r="K660" s="147" t="str">
        <f t="shared" ca="1" si="81"/>
        <v>EXPIRE</v>
      </c>
      <c r="L660" s="143"/>
      <c r="M660" s="143"/>
      <c r="N660" s="147" t="str">
        <f t="shared" ca="1" si="82"/>
        <v>EXPIRE</v>
      </c>
      <c r="O660" s="143"/>
      <c r="P660" s="143"/>
      <c r="Q660" s="147" t="str">
        <f t="shared" ca="1" si="83"/>
        <v>EXPIRE</v>
      </c>
      <c r="R660" s="143"/>
      <c r="S660" s="143"/>
      <c r="T660" s="147" t="str">
        <f t="shared" ca="1" si="84"/>
        <v>EXPIRE</v>
      </c>
      <c r="U660" s="119"/>
      <c r="V660" s="3"/>
      <c r="W660" s="147" t="str">
        <f t="shared" ca="1" si="85"/>
        <v>EXPIRE</v>
      </c>
      <c r="X660" s="96"/>
      <c r="Y660" s="3"/>
      <c r="Z660" s="147" t="str">
        <f t="shared" ca="1" si="86"/>
        <v>EXPIRE</v>
      </c>
      <c r="AA660" s="96"/>
      <c r="AB660" s="3"/>
      <c r="AC660" s="147" t="str">
        <f t="shared" ca="1" si="87"/>
        <v>EXPIRE</v>
      </c>
    </row>
    <row r="661" spans="1:29">
      <c r="A661" s="160">
        <v>697</v>
      </c>
      <c r="B661" s="186"/>
      <c r="C661" s="187"/>
      <c r="D661" s="142"/>
      <c r="E661" s="143"/>
      <c r="F661" s="142">
        <v>43469</v>
      </c>
      <c r="G661" s="142">
        <v>43833.000919199119</v>
      </c>
      <c r="H661" s="147" t="str">
        <f t="shared" ca="1" si="80"/>
        <v>VALIDE</v>
      </c>
      <c r="I661" s="143"/>
      <c r="J661" s="143"/>
      <c r="K661" s="147" t="str">
        <f t="shared" ca="1" si="81"/>
        <v>EXPIRE</v>
      </c>
      <c r="L661" s="143"/>
      <c r="M661" s="143"/>
      <c r="N661" s="147" t="str">
        <f t="shared" ca="1" si="82"/>
        <v>EXPIRE</v>
      </c>
      <c r="O661" s="143"/>
      <c r="P661" s="143"/>
      <c r="Q661" s="147" t="str">
        <f t="shared" ca="1" si="83"/>
        <v>EXPIRE</v>
      </c>
      <c r="R661" s="143"/>
      <c r="S661" s="143"/>
      <c r="T661" s="147" t="str">
        <f t="shared" ca="1" si="84"/>
        <v>EXPIRE</v>
      </c>
      <c r="U661" s="119"/>
      <c r="V661" s="3"/>
      <c r="W661" s="147" t="str">
        <f t="shared" ca="1" si="85"/>
        <v>EXPIRE</v>
      </c>
      <c r="X661" s="96"/>
      <c r="Y661" s="3"/>
      <c r="Z661" s="147" t="str">
        <f t="shared" ca="1" si="86"/>
        <v>EXPIRE</v>
      </c>
      <c r="AA661" s="96"/>
      <c r="AB661" s="3"/>
      <c r="AC661" s="147" t="str">
        <f t="shared" ca="1" si="87"/>
        <v>EXPIRE</v>
      </c>
    </row>
    <row r="662" spans="1:29">
      <c r="A662" s="160">
        <v>698</v>
      </c>
      <c r="B662" s="186"/>
      <c r="C662" s="187"/>
      <c r="D662" s="142"/>
      <c r="E662" s="143"/>
      <c r="F662" s="142">
        <v>43469</v>
      </c>
      <c r="G662" s="142">
        <v>43833.000920413382</v>
      </c>
      <c r="H662" s="147" t="str">
        <f t="shared" ca="1" si="80"/>
        <v>VALIDE</v>
      </c>
      <c r="I662" s="143"/>
      <c r="J662" s="143"/>
      <c r="K662" s="147" t="str">
        <f t="shared" ca="1" si="81"/>
        <v>EXPIRE</v>
      </c>
      <c r="L662" s="143"/>
      <c r="M662" s="143"/>
      <c r="N662" s="147" t="str">
        <f t="shared" ca="1" si="82"/>
        <v>EXPIRE</v>
      </c>
      <c r="O662" s="143"/>
      <c r="P662" s="143"/>
      <c r="Q662" s="147" t="str">
        <f t="shared" ca="1" si="83"/>
        <v>EXPIRE</v>
      </c>
      <c r="R662" s="143"/>
      <c r="S662" s="143"/>
      <c r="T662" s="147" t="str">
        <f t="shared" ca="1" si="84"/>
        <v>EXPIRE</v>
      </c>
      <c r="U662" s="119"/>
      <c r="V662" s="3"/>
      <c r="W662" s="147" t="str">
        <f t="shared" ca="1" si="85"/>
        <v>EXPIRE</v>
      </c>
      <c r="X662" s="96"/>
      <c r="Y662" s="3"/>
      <c r="Z662" s="147" t="str">
        <f t="shared" ca="1" si="86"/>
        <v>EXPIRE</v>
      </c>
      <c r="AA662" s="96"/>
      <c r="AB662" s="3"/>
      <c r="AC662" s="147" t="str">
        <f t="shared" ca="1" si="87"/>
        <v>EXPIRE</v>
      </c>
    </row>
    <row r="663" spans="1:29">
      <c r="A663" s="160">
        <v>699</v>
      </c>
      <c r="B663" s="186"/>
      <c r="C663" s="187"/>
      <c r="D663" s="142"/>
      <c r="E663" s="143"/>
      <c r="F663" s="142">
        <v>43469</v>
      </c>
      <c r="G663" s="142">
        <v>43833.000921627652</v>
      </c>
      <c r="H663" s="147" t="str">
        <f t="shared" ca="1" si="80"/>
        <v>VALIDE</v>
      </c>
      <c r="I663" s="143"/>
      <c r="J663" s="143"/>
      <c r="K663" s="147" t="str">
        <f t="shared" ca="1" si="81"/>
        <v>EXPIRE</v>
      </c>
      <c r="L663" s="143"/>
      <c r="M663" s="143"/>
      <c r="N663" s="147" t="str">
        <f t="shared" ca="1" si="82"/>
        <v>EXPIRE</v>
      </c>
      <c r="O663" s="143"/>
      <c r="P663" s="143"/>
      <c r="Q663" s="147" t="str">
        <f t="shared" ca="1" si="83"/>
        <v>EXPIRE</v>
      </c>
      <c r="R663" s="143"/>
      <c r="S663" s="143"/>
      <c r="T663" s="147" t="str">
        <f t="shared" ca="1" si="84"/>
        <v>EXPIRE</v>
      </c>
      <c r="U663" s="119"/>
      <c r="V663" s="3"/>
      <c r="W663" s="147" t="str">
        <f t="shared" ca="1" si="85"/>
        <v>EXPIRE</v>
      </c>
      <c r="X663" s="96"/>
      <c r="Y663" s="3"/>
      <c r="Z663" s="147" t="str">
        <f t="shared" ca="1" si="86"/>
        <v>EXPIRE</v>
      </c>
      <c r="AA663" s="96"/>
      <c r="AB663" s="3"/>
      <c r="AC663" s="147" t="str">
        <f t="shared" ca="1" si="87"/>
        <v>EXPIRE</v>
      </c>
    </row>
    <row r="664" spans="1:29">
      <c r="A664" s="160">
        <v>700</v>
      </c>
      <c r="B664" s="186"/>
      <c r="C664" s="187"/>
      <c r="D664" s="142"/>
      <c r="E664" s="143"/>
      <c r="F664" s="142">
        <v>43469</v>
      </c>
      <c r="G664" s="142">
        <v>43833.000922841915</v>
      </c>
      <c r="H664" s="147" t="str">
        <f t="shared" ca="1" si="80"/>
        <v>VALIDE</v>
      </c>
      <c r="I664" s="143"/>
      <c r="J664" s="143"/>
      <c r="K664" s="147" t="str">
        <f t="shared" ca="1" si="81"/>
        <v>EXPIRE</v>
      </c>
      <c r="L664" s="143"/>
      <c r="M664" s="143"/>
      <c r="N664" s="147" t="str">
        <f t="shared" ca="1" si="82"/>
        <v>EXPIRE</v>
      </c>
      <c r="O664" s="143"/>
      <c r="P664" s="143"/>
      <c r="Q664" s="147" t="str">
        <f t="shared" ca="1" si="83"/>
        <v>EXPIRE</v>
      </c>
      <c r="R664" s="143"/>
      <c r="S664" s="143"/>
      <c r="T664" s="147" t="str">
        <f t="shared" ca="1" si="84"/>
        <v>EXPIRE</v>
      </c>
      <c r="U664" s="119"/>
      <c r="V664" s="3"/>
      <c r="W664" s="147" t="str">
        <f t="shared" ca="1" si="85"/>
        <v>EXPIRE</v>
      </c>
      <c r="X664" s="96"/>
      <c r="Y664" s="3"/>
      <c r="Z664" s="147" t="str">
        <f t="shared" ca="1" si="86"/>
        <v>EXPIRE</v>
      </c>
      <c r="AA664" s="96"/>
      <c r="AB664" s="3"/>
      <c r="AC664" s="147" t="str">
        <f t="shared" ca="1" si="87"/>
        <v>EXPIRE</v>
      </c>
    </row>
    <row r="665" spans="1:29">
      <c r="A665" s="160">
        <v>701</v>
      </c>
      <c r="B665" s="186"/>
      <c r="C665" s="187"/>
      <c r="D665" s="142"/>
      <c r="E665" s="143"/>
      <c r="F665" s="142">
        <v>43473</v>
      </c>
      <c r="G665" s="142">
        <v>43837.00092769898</v>
      </c>
      <c r="H665" s="147" t="str">
        <f t="shared" ca="1" si="80"/>
        <v>VALIDE</v>
      </c>
      <c r="I665" s="143"/>
      <c r="J665" s="143"/>
      <c r="K665" s="147" t="str">
        <f t="shared" ca="1" si="81"/>
        <v>EXPIRE</v>
      </c>
      <c r="L665" s="143"/>
      <c r="M665" s="143"/>
      <c r="N665" s="147" t="str">
        <f t="shared" ca="1" si="82"/>
        <v>EXPIRE</v>
      </c>
      <c r="O665" s="143"/>
      <c r="P665" s="143"/>
      <c r="Q665" s="147" t="str">
        <f t="shared" ca="1" si="83"/>
        <v>EXPIRE</v>
      </c>
      <c r="R665" s="143"/>
      <c r="S665" s="143"/>
      <c r="T665" s="147" t="str">
        <f t="shared" ca="1" si="84"/>
        <v>EXPIRE</v>
      </c>
      <c r="U665" s="119"/>
      <c r="V665" s="3"/>
      <c r="W665" s="147" t="str">
        <f t="shared" ca="1" si="85"/>
        <v>EXPIRE</v>
      </c>
      <c r="X665" s="96"/>
      <c r="Y665" s="3"/>
      <c r="Z665" s="147" t="str">
        <f t="shared" ca="1" si="86"/>
        <v>EXPIRE</v>
      </c>
      <c r="AA665" s="96"/>
      <c r="AB665" s="3"/>
      <c r="AC665" s="147" t="str">
        <f t="shared" ca="1" si="87"/>
        <v>EXPIRE</v>
      </c>
    </row>
    <row r="666" spans="1:29">
      <c r="A666" s="160">
        <v>702</v>
      </c>
      <c r="B666" s="186"/>
      <c r="C666" s="187"/>
      <c r="D666" s="142"/>
      <c r="E666" s="143"/>
      <c r="F666" s="142">
        <v>43475</v>
      </c>
      <c r="G666" s="142">
        <v>43839.000930127513</v>
      </c>
      <c r="H666" s="147" t="str">
        <f t="shared" ca="1" si="80"/>
        <v>VALIDE</v>
      </c>
      <c r="I666" s="143"/>
      <c r="J666" s="143"/>
      <c r="K666" s="147" t="str">
        <f t="shared" ca="1" si="81"/>
        <v>EXPIRE</v>
      </c>
      <c r="L666" s="143"/>
      <c r="M666" s="143"/>
      <c r="N666" s="147" t="str">
        <f t="shared" ca="1" si="82"/>
        <v>EXPIRE</v>
      </c>
      <c r="O666" s="143"/>
      <c r="P666" s="143"/>
      <c r="Q666" s="147" t="str">
        <f t="shared" ca="1" si="83"/>
        <v>EXPIRE</v>
      </c>
      <c r="R666" s="143"/>
      <c r="S666" s="143"/>
      <c r="T666" s="147" t="str">
        <f t="shared" ca="1" si="84"/>
        <v>EXPIRE</v>
      </c>
      <c r="U666" s="119"/>
      <c r="V666" s="3"/>
      <c r="W666" s="147" t="str">
        <f t="shared" ca="1" si="85"/>
        <v>EXPIRE</v>
      </c>
      <c r="X666" s="96"/>
      <c r="Y666" s="3"/>
      <c r="Z666" s="147" t="str">
        <f t="shared" ca="1" si="86"/>
        <v>EXPIRE</v>
      </c>
      <c r="AA666" s="96"/>
      <c r="AB666" s="3"/>
      <c r="AC666" s="147" t="str">
        <f t="shared" ca="1" si="87"/>
        <v>EXPIRE</v>
      </c>
    </row>
    <row r="667" spans="1:29">
      <c r="A667" s="160">
        <v>703</v>
      </c>
      <c r="B667" s="186"/>
      <c r="C667" s="187"/>
      <c r="D667" s="142"/>
      <c r="E667" s="143"/>
      <c r="F667" s="142">
        <v>43475</v>
      </c>
      <c r="G667" s="142">
        <v>43839.000931341776</v>
      </c>
      <c r="H667" s="147" t="str">
        <f t="shared" ca="1" si="80"/>
        <v>VALIDE</v>
      </c>
      <c r="I667" s="143"/>
      <c r="J667" s="143"/>
      <c r="K667" s="147" t="str">
        <f t="shared" ca="1" si="81"/>
        <v>EXPIRE</v>
      </c>
      <c r="L667" s="143"/>
      <c r="M667" s="143"/>
      <c r="N667" s="147" t="str">
        <f t="shared" ca="1" si="82"/>
        <v>EXPIRE</v>
      </c>
      <c r="O667" s="143"/>
      <c r="P667" s="143"/>
      <c r="Q667" s="147" t="str">
        <f t="shared" ca="1" si="83"/>
        <v>EXPIRE</v>
      </c>
      <c r="R667" s="143"/>
      <c r="S667" s="143"/>
      <c r="T667" s="147" t="str">
        <f t="shared" ca="1" si="84"/>
        <v>EXPIRE</v>
      </c>
      <c r="U667" s="119"/>
      <c r="V667" s="3"/>
      <c r="W667" s="147" t="str">
        <f t="shared" ca="1" si="85"/>
        <v>EXPIRE</v>
      </c>
      <c r="X667" s="96"/>
      <c r="Y667" s="3"/>
      <c r="Z667" s="147" t="str">
        <f t="shared" ca="1" si="86"/>
        <v>EXPIRE</v>
      </c>
      <c r="AA667" s="96"/>
      <c r="AB667" s="3"/>
      <c r="AC667" s="147" t="str">
        <f t="shared" ca="1" si="87"/>
        <v>EXPIRE</v>
      </c>
    </row>
    <row r="668" spans="1:29">
      <c r="A668" s="160">
        <v>704</v>
      </c>
      <c r="B668" s="186"/>
      <c r="C668" s="187"/>
      <c r="D668" s="142"/>
      <c r="E668" s="143"/>
      <c r="F668" s="142">
        <v>43475</v>
      </c>
      <c r="G668" s="142">
        <v>43839.000932556039</v>
      </c>
      <c r="H668" s="147" t="str">
        <f t="shared" ca="1" si="80"/>
        <v>VALIDE</v>
      </c>
      <c r="I668" s="143"/>
      <c r="J668" s="143"/>
      <c r="K668" s="147" t="str">
        <f t="shared" ca="1" si="81"/>
        <v>EXPIRE</v>
      </c>
      <c r="L668" s="143"/>
      <c r="M668" s="143"/>
      <c r="N668" s="147" t="str">
        <f t="shared" ca="1" si="82"/>
        <v>EXPIRE</v>
      </c>
      <c r="O668" s="143"/>
      <c r="P668" s="143"/>
      <c r="Q668" s="147" t="str">
        <f t="shared" ca="1" si="83"/>
        <v>EXPIRE</v>
      </c>
      <c r="R668" s="143"/>
      <c r="S668" s="143"/>
      <c r="T668" s="147" t="str">
        <f t="shared" ca="1" si="84"/>
        <v>EXPIRE</v>
      </c>
      <c r="U668" s="119"/>
      <c r="V668" s="3"/>
      <c r="W668" s="147" t="str">
        <f t="shared" ca="1" si="85"/>
        <v>EXPIRE</v>
      </c>
      <c r="X668" s="96"/>
      <c r="Y668" s="3"/>
      <c r="Z668" s="147" t="str">
        <f t="shared" ca="1" si="86"/>
        <v>EXPIRE</v>
      </c>
      <c r="AA668" s="96"/>
      <c r="AB668" s="3"/>
      <c r="AC668" s="147" t="str">
        <f t="shared" ca="1" si="87"/>
        <v>EXPIRE</v>
      </c>
    </row>
    <row r="669" spans="1:29">
      <c r="A669" s="160">
        <v>705</v>
      </c>
      <c r="B669" s="186"/>
      <c r="C669" s="187"/>
      <c r="D669" s="142"/>
      <c r="E669" s="143"/>
      <c r="F669" s="142">
        <v>43475</v>
      </c>
      <c r="G669" s="142">
        <v>43839.000933770309</v>
      </c>
      <c r="H669" s="147" t="str">
        <f t="shared" ca="1" si="80"/>
        <v>VALIDE</v>
      </c>
      <c r="I669" s="143"/>
      <c r="J669" s="143"/>
      <c r="K669" s="147" t="str">
        <f t="shared" ca="1" si="81"/>
        <v>EXPIRE</v>
      </c>
      <c r="L669" s="143"/>
      <c r="M669" s="143"/>
      <c r="N669" s="147" t="str">
        <f t="shared" ca="1" si="82"/>
        <v>EXPIRE</v>
      </c>
      <c r="O669" s="143"/>
      <c r="P669" s="143"/>
      <c r="Q669" s="147" t="str">
        <f t="shared" ca="1" si="83"/>
        <v>EXPIRE</v>
      </c>
      <c r="R669" s="143"/>
      <c r="S669" s="143"/>
      <c r="T669" s="147" t="str">
        <f t="shared" ca="1" si="84"/>
        <v>EXPIRE</v>
      </c>
      <c r="U669" s="119"/>
      <c r="V669" s="3"/>
      <c r="W669" s="147" t="str">
        <f t="shared" ca="1" si="85"/>
        <v>EXPIRE</v>
      </c>
      <c r="X669" s="96"/>
      <c r="Y669" s="3"/>
      <c r="Z669" s="147" t="str">
        <f t="shared" ca="1" si="86"/>
        <v>EXPIRE</v>
      </c>
      <c r="AA669" s="96"/>
      <c r="AB669" s="3"/>
      <c r="AC669" s="147" t="str">
        <f t="shared" ca="1" si="87"/>
        <v>EXPIRE</v>
      </c>
    </row>
    <row r="670" spans="1:29">
      <c r="A670" s="160">
        <v>706</v>
      </c>
      <c r="B670" s="186"/>
      <c r="C670" s="187"/>
      <c r="D670" s="142"/>
      <c r="E670" s="143"/>
      <c r="F670" s="142">
        <v>43475</v>
      </c>
      <c r="G670" s="142">
        <v>43839.000934984571</v>
      </c>
      <c r="H670" s="147" t="str">
        <f t="shared" ca="1" si="80"/>
        <v>VALIDE</v>
      </c>
      <c r="I670" s="143"/>
      <c r="J670" s="143"/>
      <c r="K670" s="147" t="str">
        <f t="shared" ca="1" si="81"/>
        <v>EXPIRE</v>
      </c>
      <c r="L670" s="143"/>
      <c r="M670" s="143"/>
      <c r="N670" s="147" t="str">
        <f t="shared" ca="1" si="82"/>
        <v>EXPIRE</v>
      </c>
      <c r="O670" s="143"/>
      <c r="P670" s="143"/>
      <c r="Q670" s="147" t="str">
        <f t="shared" ca="1" si="83"/>
        <v>EXPIRE</v>
      </c>
      <c r="R670" s="143"/>
      <c r="S670" s="143"/>
      <c r="T670" s="147" t="str">
        <f t="shared" ca="1" si="84"/>
        <v>EXPIRE</v>
      </c>
      <c r="U670" s="119"/>
      <c r="V670" s="3"/>
      <c r="W670" s="147" t="str">
        <f t="shared" ca="1" si="85"/>
        <v>EXPIRE</v>
      </c>
      <c r="X670" s="96"/>
      <c r="Y670" s="3"/>
      <c r="Z670" s="147" t="str">
        <f t="shared" ca="1" si="86"/>
        <v>EXPIRE</v>
      </c>
      <c r="AA670" s="96"/>
      <c r="AB670" s="3"/>
      <c r="AC670" s="147" t="str">
        <f t="shared" ca="1" si="87"/>
        <v>EXPIRE</v>
      </c>
    </row>
    <row r="671" spans="1:29">
      <c r="A671" s="160">
        <v>707</v>
      </c>
      <c r="B671" s="186"/>
      <c r="C671" s="187"/>
      <c r="D671" s="142"/>
      <c r="E671" s="143"/>
      <c r="F671" s="142">
        <v>43475</v>
      </c>
      <c r="G671" s="142">
        <v>43839.000936198841</v>
      </c>
      <c r="H671" s="147" t="str">
        <f t="shared" ca="1" si="80"/>
        <v>VALIDE</v>
      </c>
      <c r="I671" s="143"/>
      <c r="J671" s="143"/>
      <c r="K671" s="147" t="str">
        <f t="shared" ca="1" si="81"/>
        <v>EXPIRE</v>
      </c>
      <c r="L671" s="143"/>
      <c r="M671" s="143"/>
      <c r="N671" s="147" t="str">
        <f t="shared" ca="1" si="82"/>
        <v>EXPIRE</v>
      </c>
      <c r="O671" s="143"/>
      <c r="P671" s="143"/>
      <c r="Q671" s="147" t="str">
        <f t="shared" ca="1" si="83"/>
        <v>EXPIRE</v>
      </c>
      <c r="R671" s="143"/>
      <c r="S671" s="143"/>
      <c r="T671" s="147" t="str">
        <f t="shared" ca="1" si="84"/>
        <v>EXPIRE</v>
      </c>
      <c r="U671" s="119"/>
      <c r="V671" s="3"/>
      <c r="W671" s="147" t="str">
        <f t="shared" ca="1" si="85"/>
        <v>EXPIRE</v>
      </c>
      <c r="X671" s="96"/>
      <c r="Y671" s="3"/>
      <c r="Z671" s="147" t="str">
        <f t="shared" ca="1" si="86"/>
        <v>EXPIRE</v>
      </c>
      <c r="AA671" s="96"/>
      <c r="AB671" s="3"/>
      <c r="AC671" s="147" t="str">
        <f t="shared" ca="1" si="87"/>
        <v>EXPIRE</v>
      </c>
    </row>
    <row r="672" spans="1:29">
      <c r="A672" s="160">
        <v>708</v>
      </c>
      <c r="B672" s="186"/>
      <c r="C672" s="187"/>
      <c r="D672" s="142"/>
      <c r="E672" s="143"/>
      <c r="F672" s="142">
        <v>43475</v>
      </c>
      <c r="G672" s="142">
        <v>43839.000937413104</v>
      </c>
      <c r="H672" s="147" t="str">
        <f t="shared" ca="1" si="80"/>
        <v>VALIDE</v>
      </c>
      <c r="I672" s="143"/>
      <c r="J672" s="143"/>
      <c r="K672" s="147" t="str">
        <f t="shared" ca="1" si="81"/>
        <v>EXPIRE</v>
      </c>
      <c r="L672" s="143"/>
      <c r="M672" s="143"/>
      <c r="N672" s="147" t="str">
        <f t="shared" ca="1" si="82"/>
        <v>EXPIRE</v>
      </c>
      <c r="O672" s="143"/>
      <c r="P672" s="143"/>
      <c r="Q672" s="147" t="str">
        <f t="shared" ca="1" si="83"/>
        <v>EXPIRE</v>
      </c>
      <c r="R672" s="143"/>
      <c r="S672" s="143"/>
      <c r="T672" s="147" t="str">
        <f t="shared" ca="1" si="84"/>
        <v>EXPIRE</v>
      </c>
      <c r="U672" s="119"/>
      <c r="V672" s="3"/>
      <c r="W672" s="147" t="str">
        <f t="shared" ca="1" si="85"/>
        <v>EXPIRE</v>
      </c>
      <c r="X672" s="96"/>
      <c r="Y672" s="3"/>
      <c r="Z672" s="147" t="str">
        <f t="shared" ca="1" si="86"/>
        <v>EXPIRE</v>
      </c>
      <c r="AA672" s="96"/>
      <c r="AB672" s="3"/>
      <c r="AC672" s="147" t="str">
        <f t="shared" ca="1" si="87"/>
        <v>EXPIRE</v>
      </c>
    </row>
    <row r="673" spans="1:29">
      <c r="A673" s="160">
        <v>709</v>
      </c>
      <c r="B673" s="186"/>
      <c r="C673" s="187"/>
      <c r="D673" s="142"/>
      <c r="E673" s="143"/>
      <c r="F673" s="142">
        <v>43475</v>
      </c>
      <c r="G673" s="142">
        <v>43839.000938627367</v>
      </c>
      <c r="H673" s="147" t="str">
        <f t="shared" ca="1" si="80"/>
        <v>VALIDE</v>
      </c>
      <c r="I673" s="143"/>
      <c r="J673" s="143"/>
      <c r="K673" s="147" t="str">
        <f t="shared" ca="1" si="81"/>
        <v>EXPIRE</v>
      </c>
      <c r="L673" s="143"/>
      <c r="M673" s="143"/>
      <c r="N673" s="147" t="str">
        <f t="shared" ca="1" si="82"/>
        <v>EXPIRE</v>
      </c>
      <c r="O673" s="143"/>
      <c r="P673" s="143"/>
      <c r="Q673" s="147" t="str">
        <f t="shared" ca="1" si="83"/>
        <v>EXPIRE</v>
      </c>
      <c r="R673" s="143"/>
      <c r="S673" s="143"/>
      <c r="T673" s="147" t="str">
        <f t="shared" ca="1" si="84"/>
        <v>EXPIRE</v>
      </c>
      <c r="U673" s="119"/>
      <c r="V673" s="3"/>
      <c r="W673" s="147" t="str">
        <f t="shared" ca="1" si="85"/>
        <v>EXPIRE</v>
      </c>
      <c r="X673" s="96"/>
      <c r="Y673" s="3"/>
      <c r="Z673" s="147" t="str">
        <f t="shared" ca="1" si="86"/>
        <v>EXPIRE</v>
      </c>
      <c r="AA673" s="96"/>
      <c r="AB673" s="3"/>
      <c r="AC673" s="147" t="str">
        <f t="shared" ca="1" si="87"/>
        <v>EXPIRE</v>
      </c>
    </row>
    <row r="674" spans="1:29">
      <c r="A674" s="160">
        <v>710</v>
      </c>
      <c r="B674" s="186"/>
      <c r="C674" s="187"/>
      <c r="D674" s="142"/>
      <c r="E674" s="143"/>
      <c r="F674" s="142">
        <v>43476</v>
      </c>
      <c r="G674" s="142">
        <v>43840.0009410559</v>
      </c>
      <c r="H674" s="147" t="str">
        <f t="shared" ca="1" si="80"/>
        <v>VALIDE</v>
      </c>
      <c r="I674" s="143"/>
      <c r="J674" s="143"/>
      <c r="K674" s="147" t="str">
        <f t="shared" ca="1" si="81"/>
        <v>EXPIRE</v>
      </c>
      <c r="L674" s="143"/>
      <c r="M674" s="143"/>
      <c r="N674" s="147" t="str">
        <f t="shared" ca="1" si="82"/>
        <v>EXPIRE</v>
      </c>
      <c r="O674" s="143"/>
      <c r="P674" s="143"/>
      <c r="Q674" s="147" t="str">
        <f t="shared" ca="1" si="83"/>
        <v>EXPIRE</v>
      </c>
      <c r="R674" s="143"/>
      <c r="S674" s="143"/>
      <c r="T674" s="147" t="str">
        <f t="shared" ca="1" si="84"/>
        <v>EXPIRE</v>
      </c>
      <c r="U674" s="119"/>
      <c r="V674" s="3"/>
      <c r="W674" s="147" t="str">
        <f t="shared" ca="1" si="85"/>
        <v>EXPIRE</v>
      </c>
      <c r="X674" s="96"/>
      <c r="Y674" s="3"/>
      <c r="Z674" s="147" t="str">
        <f t="shared" ca="1" si="86"/>
        <v>EXPIRE</v>
      </c>
      <c r="AA674" s="96"/>
      <c r="AB674" s="3"/>
      <c r="AC674" s="147" t="str">
        <f t="shared" ca="1" si="87"/>
        <v>EXPIRE</v>
      </c>
    </row>
    <row r="675" spans="1:29">
      <c r="A675" s="160">
        <v>712</v>
      </c>
      <c r="B675" s="186"/>
      <c r="C675" s="187"/>
      <c r="D675" s="142"/>
      <c r="E675" s="143"/>
      <c r="F675" s="142">
        <v>43476</v>
      </c>
      <c r="G675" s="142">
        <v>43840.00094227017</v>
      </c>
      <c r="H675" s="147" t="str">
        <f t="shared" ca="1" si="80"/>
        <v>VALIDE</v>
      </c>
      <c r="I675" s="143"/>
      <c r="J675" s="143"/>
      <c r="K675" s="147" t="str">
        <f t="shared" ca="1" si="81"/>
        <v>EXPIRE</v>
      </c>
      <c r="L675" s="143"/>
      <c r="M675" s="143"/>
      <c r="N675" s="147" t="str">
        <f t="shared" ca="1" si="82"/>
        <v>EXPIRE</v>
      </c>
      <c r="O675" s="143"/>
      <c r="P675" s="143"/>
      <c r="Q675" s="147" t="str">
        <f t="shared" ca="1" si="83"/>
        <v>EXPIRE</v>
      </c>
      <c r="R675" s="143"/>
      <c r="S675" s="143"/>
      <c r="T675" s="147" t="str">
        <f t="shared" ca="1" si="84"/>
        <v>EXPIRE</v>
      </c>
      <c r="U675" s="119"/>
      <c r="V675" s="3"/>
      <c r="W675" s="147" t="str">
        <f t="shared" ca="1" si="85"/>
        <v>EXPIRE</v>
      </c>
      <c r="X675" s="96"/>
      <c r="Y675" s="3"/>
      <c r="Z675" s="147" t="str">
        <f t="shared" ca="1" si="86"/>
        <v>EXPIRE</v>
      </c>
      <c r="AA675" s="96"/>
      <c r="AB675" s="3"/>
      <c r="AC675" s="147" t="str">
        <f t="shared" ca="1" si="87"/>
        <v>EXPIRE</v>
      </c>
    </row>
    <row r="676" spans="1:29">
      <c r="A676" s="160">
        <v>713</v>
      </c>
      <c r="B676" s="186"/>
      <c r="C676" s="187"/>
      <c r="D676" s="142"/>
      <c r="E676" s="143"/>
      <c r="F676" s="142">
        <v>43476</v>
      </c>
      <c r="G676" s="142">
        <v>43840.000943484432</v>
      </c>
      <c r="H676" s="147" t="str">
        <f t="shared" ca="1" si="80"/>
        <v>VALIDE</v>
      </c>
      <c r="I676" s="143"/>
      <c r="J676" s="143"/>
      <c r="K676" s="147" t="str">
        <f t="shared" ca="1" si="81"/>
        <v>EXPIRE</v>
      </c>
      <c r="L676" s="143"/>
      <c r="M676" s="143"/>
      <c r="N676" s="147" t="str">
        <f t="shared" ca="1" si="82"/>
        <v>EXPIRE</v>
      </c>
      <c r="O676" s="143"/>
      <c r="P676" s="143"/>
      <c r="Q676" s="147" t="str">
        <f t="shared" ca="1" si="83"/>
        <v>EXPIRE</v>
      </c>
      <c r="R676" s="143"/>
      <c r="S676" s="143"/>
      <c r="T676" s="147" t="str">
        <f t="shared" ca="1" si="84"/>
        <v>EXPIRE</v>
      </c>
      <c r="U676" s="119"/>
      <c r="V676" s="3"/>
      <c r="W676" s="147" t="str">
        <f t="shared" ca="1" si="85"/>
        <v>EXPIRE</v>
      </c>
      <c r="X676" s="96"/>
      <c r="Y676" s="3"/>
      <c r="Z676" s="147" t="str">
        <f t="shared" ca="1" si="86"/>
        <v>EXPIRE</v>
      </c>
      <c r="AA676" s="96"/>
      <c r="AB676" s="3"/>
      <c r="AC676" s="147" t="str">
        <f t="shared" ca="1" si="87"/>
        <v>EXPIRE</v>
      </c>
    </row>
    <row r="677" spans="1:29">
      <c r="A677" s="160">
        <v>714</v>
      </c>
      <c r="B677" s="186"/>
      <c r="C677" s="187"/>
      <c r="D677" s="142"/>
      <c r="E677" s="143"/>
      <c r="F677" s="142">
        <v>43479</v>
      </c>
      <c r="G677" s="142">
        <v>43843.000944698695</v>
      </c>
      <c r="H677" s="147" t="str">
        <f t="shared" ca="1" si="80"/>
        <v>VALIDE</v>
      </c>
      <c r="I677" s="143"/>
      <c r="J677" s="143"/>
      <c r="K677" s="147" t="str">
        <f t="shared" ca="1" si="81"/>
        <v>EXPIRE</v>
      </c>
      <c r="L677" s="143"/>
      <c r="M677" s="143"/>
      <c r="N677" s="147" t="str">
        <f t="shared" ca="1" si="82"/>
        <v>EXPIRE</v>
      </c>
      <c r="O677" s="143"/>
      <c r="P677" s="143"/>
      <c r="Q677" s="147" t="str">
        <f t="shared" ca="1" si="83"/>
        <v>EXPIRE</v>
      </c>
      <c r="R677" s="143"/>
      <c r="S677" s="143"/>
      <c r="T677" s="147" t="str">
        <f t="shared" ca="1" si="84"/>
        <v>EXPIRE</v>
      </c>
      <c r="U677" s="119"/>
      <c r="V677" s="3"/>
      <c r="W677" s="147" t="str">
        <f t="shared" ca="1" si="85"/>
        <v>EXPIRE</v>
      </c>
      <c r="X677" s="96"/>
      <c r="Y677" s="3"/>
      <c r="Z677" s="147" t="str">
        <f t="shared" ca="1" si="86"/>
        <v>EXPIRE</v>
      </c>
      <c r="AA677" s="96"/>
      <c r="AB677" s="3"/>
      <c r="AC677" s="147" t="str">
        <f t="shared" ca="1" si="87"/>
        <v>EXPIRE</v>
      </c>
    </row>
    <row r="678" spans="1:29">
      <c r="A678" s="160">
        <v>715</v>
      </c>
      <c r="B678" s="186"/>
      <c r="C678" s="187"/>
      <c r="D678" s="142"/>
      <c r="E678" s="143"/>
      <c r="F678" s="142">
        <v>43479</v>
      </c>
      <c r="G678" s="142">
        <v>43843.000945912965</v>
      </c>
      <c r="H678" s="147" t="str">
        <f t="shared" ca="1" si="80"/>
        <v>VALIDE</v>
      </c>
      <c r="I678" s="143"/>
      <c r="J678" s="143"/>
      <c r="K678" s="147" t="str">
        <f t="shared" ca="1" si="81"/>
        <v>EXPIRE</v>
      </c>
      <c r="L678" s="143"/>
      <c r="M678" s="143"/>
      <c r="N678" s="147" t="str">
        <f t="shared" ca="1" si="82"/>
        <v>EXPIRE</v>
      </c>
      <c r="O678" s="143"/>
      <c r="P678" s="143"/>
      <c r="Q678" s="147" t="str">
        <f t="shared" ca="1" si="83"/>
        <v>EXPIRE</v>
      </c>
      <c r="R678" s="143"/>
      <c r="S678" s="143"/>
      <c r="T678" s="147" t="str">
        <f t="shared" ca="1" si="84"/>
        <v>EXPIRE</v>
      </c>
      <c r="U678" s="119"/>
      <c r="V678" s="3"/>
      <c r="W678" s="147" t="str">
        <f t="shared" ca="1" si="85"/>
        <v>EXPIRE</v>
      </c>
      <c r="X678" s="96"/>
      <c r="Y678" s="3"/>
      <c r="Z678" s="147" t="str">
        <f t="shared" ca="1" si="86"/>
        <v>EXPIRE</v>
      </c>
      <c r="AA678" s="96"/>
      <c r="AB678" s="3"/>
      <c r="AC678" s="147" t="str">
        <f t="shared" ca="1" si="87"/>
        <v>EXPIRE</v>
      </c>
    </row>
    <row r="679" spans="1:29">
      <c r="A679" s="160">
        <v>716</v>
      </c>
      <c r="B679" s="186"/>
      <c r="C679" s="187"/>
      <c r="D679" s="142"/>
      <c r="E679" s="143"/>
      <c r="F679" s="142">
        <v>43479</v>
      </c>
      <c r="G679" s="142">
        <v>43843.000947127228</v>
      </c>
      <c r="H679" s="147" t="str">
        <f t="shared" ca="1" si="80"/>
        <v>VALIDE</v>
      </c>
      <c r="I679" s="143"/>
      <c r="J679" s="143"/>
      <c r="K679" s="147" t="str">
        <f t="shared" ca="1" si="81"/>
        <v>EXPIRE</v>
      </c>
      <c r="L679" s="143"/>
      <c r="M679" s="143"/>
      <c r="N679" s="147" t="str">
        <f t="shared" ca="1" si="82"/>
        <v>EXPIRE</v>
      </c>
      <c r="O679" s="143"/>
      <c r="P679" s="143"/>
      <c r="Q679" s="147" t="str">
        <f t="shared" ca="1" si="83"/>
        <v>EXPIRE</v>
      </c>
      <c r="R679" s="143"/>
      <c r="S679" s="143"/>
      <c r="T679" s="147" t="str">
        <f t="shared" ca="1" si="84"/>
        <v>EXPIRE</v>
      </c>
      <c r="U679" s="119"/>
      <c r="V679" s="3"/>
      <c r="W679" s="147" t="str">
        <f t="shared" ca="1" si="85"/>
        <v>EXPIRE</v>
      </c>
      <c r="X679" s="96"/>
      <c r="Y679" s="3"/>
      <c r="Z679" s="147" t="str">
        <f t="shared" ca="1" si="86"/>
        <v>EXPIRE</v>
      </c>
      <c r="AA679" s="96"/>
      <c r="AB679" s="3"/>
      <c r="AC679" s="147" t="str">
        <f t="shared" ca="1" si="87"/>
        <v>EXPIRE</v>
      </c>
    </row>
    <row r="680" spans="1:29">
      <c r="A680" s="160">
        <v>717</v>
      </c>
      <c r="B680" s="186"/>
      <c r="C680" s="187"/>
      <c r="D680" s="142"/>
      <c r="E680" s="143"/>
      <c r="F680" s="142">
        <v>43480</v>
      </c>
      <c r="G680" s="142">
        <v>43844.000948341498</v>
      </c>
      <c r="H680" s="147" t="str">
        <f t="shared" ca="1" si="80"/>
        <v>VALIDE</v>
      </c>
      <c r="I680" s="143"/>
      <c r="J680" s="143"/>
      <c r="K680" s="147" t="str">
        <f t="shared" ca="1" si="81"/>
        <v>EXPIRE</v>
      </c>
      <c r="L680" s="143"/>
      <c r="M680" s="143"/>
      <c r="N680" s="147" t="str">
        <f t="shared" ca="1" si="82"/>
        <v>EXPIRE</v>
      </c>
      <c r="O680" s="143"/>
      <c r="P680" s="143"/>
      <c r="Q680" s="147" t="str">
        <f t="shared" ca="1" si="83"/>
        <v>EXPIRE</v>
      </c>
      <c r="R680" s="143"/>
      <c r="S680" s="143"/>
      <c r="T680" s="147" t="str">
        <f t="shared" ca="1" si="84"/>
        <v>EXPIRE</v>
      </c>
      <c r="U680" s="119"/>
      <c r="V680" s="3"/>
      <c r="W680" s="147" t="str">
        <f t="shared" ca="1" si="85"/>
        <v>EXPIRE</v>
      </c>
      <c r="X680" s="96"/>
      <c r="Y680" s="3"/>
      <c r="Z680" s="147" t="str">
        <f t="shared" ca="1" si="86"/>
        <v>EXPIRE</v>
      </c>
      <c r="AA680" s="96"/>
      <c r="AB680" s="3"/>
      <c r="AC680" s="147" t="str">
        <f t="shared" ca="1" si="87"/>
        <v>EXPIRE</v>
      </c>
    </row>
    <row r="681" spans="1:29">
      <c r="A681" s="160">
        <v>720</v>
      </c>
      <c r="B681" s="186"/>
      <c r="C681" s="187"/>
      <c r="D681" s="142"/>
      <c r="E681" s="143"/>
      <c r="F681" s="142">
        <v>43482</v>
      </c>
      <c r="G681" s="142">
        <v>43846.000951984293</v>
      </c>
      <c r="H681" s="147" t="str">
        <f t="shared" ca="1" si="80"/>
        <v>VALIDE</v>
      </c>
      <c r="I681" s="143"/>
      <c r="J681" s="143"/>
      <c r="K681" s="147" t="str">
        <f t="shared" ca="1" si="81"/>
        <v>EXPIRE</v>
      </c>
      <c r="L681" s="143"/>
      <c r="M681" s="143"/>
      <c r="N681" s="147" t="str">
        <f t="shared" ca="1" si="82"/>
        <v>EXPIRE</v>
      </c>
      <c r="O681" s="143"/>
      <c r="P681" s="143"/>
      <c r="Q681" s="147" t="str">
        <f t="shared" ca="1" si="83"/>
        <v>EXPIRE</v>
      </c>
      <c r="R681" s="143"/>
      <c r="S681" s="143"/>
      <c r="T681" s="147" t="str">
        <f t="shared" ca="1" si="84"/>
        <v>EXPIRE</v>
      </c>
      <c r="U681" s="119"/>
      <c r="V681" s="3"/>
      <c r="W681" s="147" t="str">
        <f t="shared" ca="1" si="85"/>
        <v>EXPIRE</v>
      </c>
      <c r="X681" s="96"/>
      <c r="Y681" s="3"/>
      <c r="Z681" s="147" t="str">
        <f t="shared" ca="1" si="86"/>
        <v>EXPIRE</v>
      </c>
      <c r="AA681" s="96"/>
      <c r="AB681" s="3"/>
      <c r="AC681" s="147" t="str">
        <f t="shared" ca="1" si="87"/>
        <v>EXPIRE</v>
      </c>
    </row>
    <row r="682" spans="1:29">
      <c r="A682" s="160">
        <v>721</v>
      </c>
      <c r="B682" s="186"/>
      <c r="C682" s="187"/>
      <c r="D682" s="142"/>
      <c r="E682" s="143"/>
      <c r="F682" s="142">
        <v>43482</v>
      </c>
      <c r="G682" s="142">
        <v>43846.000953198556</v>
      </c>
      <c r="H682" s="147" t="str">
        <f t="shared" ca="1" si="80"/>
        <v>VALIDE</v>
      </c>
      <c r="I682" s="143"/>
      <c r="J682" s="143"/>
      <c r="K682" s="147" t="str">
        <f t="shared" ca="1" si="81"/>
        <v>EXPIRE</v>
      </c>
      <c r="L682" s="143"/>
      <c r="M682" s="143"/>
      <c r="N682" s="147" t="str">
        <f t="shared" ca="1" si="82"/>
        <v>EXPIRE</v>
      </c>
      <c r="O682" s="143"/>
      <c r="P682" s="143"/>
      <c r="Q682" s="147" t="str">
        <f t="shared" ca="1" si="83"/>
        <v>EXPIRE</v>
      </c>
      <c r="R682" s="143"/>
      <c r="S682" s="143"/>
      <c r="T682" s="147" t="str">
        <f t="shared" ca="1" si="84"/>
        <v>EXPIRE</v>
      </c>
      <c r="U682" s="119"/>
      <c r="V682" s="3"/>
      <c r="W682" s="147" t="str">
        <f t="shared" ca="1" si="85"/>
        <v>EXPIRE</v>
      </c>
      <c r="X682" s="96"/>
      <c r="Y682" s="3"/>
      <c r="Z682" s="147" t="str">
        <f t="shared" ca="1" si="86"/>
        <v>EXPIRE</v>
      </c>
      <c r="AA682" s="96"/>
      <c r="AB682" s="3"/>
      <c r="AC682" s="147" t="str">
        <f t="shared" ca="1" si="87"/>
        <v>EXPIRE</v>
      </c>
    </row>
    <row r="683" spans="1:29">
      <c r="A683" s="160">
        <v>722</v>
      </c>
      <c r="B683" s="186"/>
      <c r="C683" s="187"/>
      <c r="D683" s="142"/>
      <c r="E683" s="143"/>
      <c r="F683" s="142">
        <v>43482</v>
      </c>
      <c r="G683" s="142">
        <v>43846.000954412826</v>
      </c>
      <c r="H683" s="147" t="str">
        <f t="shared" ca="1" si="80"/>
        <v>VALIDE</v>
      </c>
      <c r="I683" s="143"/>
      <c r="J683" s="143"/>
      <c r="K683" s="147" t="str">
        <f t="shared" ca="1" si="81"/>
        <v>EXPIRE</v>
      </c>
      <c r="L683" s="143"/>
      <c r="M683" s="143"/>
      <c r="N683" s="147" t="str">
        <f t="shared" ca="1" si="82"/>
        <v>EXPIRE</v>
      </c>
      <c r="O683" s="143"/>
      <c r="P683" s="143"/>
      <c r="Q683" s="147" t="str">
        <f t="shared" ca="1" si="83"/>
        <v>EXPIRE</v>
      </c>
      <c r="R683" s="143"/>
      <c r="S683" s="143"/>
      <c r="T683" s="147" t="str">
        <f t="shared" ca="1" si="84"/>
        <v>EXPIRE</v>
      </c>
      <c r="U683" s="119"/>
      <c r="V683" s="3"/>
      <c r="W683" s="147" t="str">
        <f t="shared" ca="1" si="85"/>
        <v>EXPIRE</v>
      </c>
      <c r="X683" s="96"/>
      <c r="Y683" s="3"/>
      <c r="Z683" s="147" t="str">
        <f t="shared" ca="1" si="86"/>
        <v>EXPIRE</v>
      </c>
      <c r="AA683" s="96"/>
      <c r="AB683" s="3"/>
      <c r="AC683" s="147" t="str">
        <f t="shared" ca="1" si="87"/>
        <v>EXPIRE</v>
      </c>
    </row>
    <row r="684" spans="1:29">
      <c r="A684" s="160">
        <v>723</v>
      </c>
      <c r="B684" s="186"/>
      <c r="C684" s="187"/>
      <c r="D684" s="142"/>
      <c r="E684" s="143"/>
      <c r="F684" s="142">
        <v>43482</v>
      </c>
      <c r="G684" s="142">
        <v>43846.000955627089</v>
      </c>
      <c r="H684" s="147" t="str">
        <f t="shared" ca="1" si="80"/>
        <v>VALIDE</v>
      </c>
      <c r="I684" s="143"/>
      <c r="J684" s="143"/>
      <c r="K684" s="147" t="str">
        <f t="shared" ca="1" si="81"/>
        <v>EXPIRE</v>
      </c>
      <c r="L684" s="143"/>
      <c r="M684" s="143"/>
      <c r="N684" s="147" t="str">
        <f t="shared" ca="1" si="82"/>
        <v>EXPIRE</v>
      </c>
      <c r="O684" s="143"/>
      <c r="P684" s="143"/>
      <c r="Q684" s="147" t="str">
        <f t="shared" ca="1" si="83"/>
        <v>EXPIRE</v>
      </c>
      <c r="R684" s="143"/>
      <c r="S684" s="143"/>
      <c r="T684" s="147" t="str">
        <f t="shared" ca="1" si="84"/>
        <v>EXPIRE</v>
      </c>
      <c r="U684" s="119"/>
      <c r="V684" s="3"/>
      <c r="W684" s="147" t="str">
        <f t="shared" ca="1" si="85"/>
        <v>EXPIRE</v>
      </c>
      <c r="X684" s="96"/>
      <c r="Y684" s="3"/>
      <c r="Z684" s="147" t="str">
        <f t="shared" ca="1" si="86"/>
        <v>EXPIRE</v>
      </c>
      <c r="AA684" s="96"/>
      <c r="AB684" s="3"/>
      <c r="AC684" s="147" t="str">
        <f t="shared" ca="1" si="87"/>
        <v>EXPIRE</v>
      </c>
    </row>
    <row r="685" spans="1:29">
      <c r="A685" s="160">
        <v>724</v>
      </c>
      <c r="B685" s="186"/>
      <c r="C685" s="187"/>
      <c r="D685" s="142"/>
      <c r="E685" s="143"/>
      <c r="F685" s="142">
        <v>43487</v>
      </c>
      <c r="G685" s="142">
        <v>43851.000956841352</v>
      </c>
      <c r="H685" s="147" t="str">
        <f t="shared" ca="1" si="80"/>
        <v>VALIDE</v>
      </c>
      <c r="I685" s="143"/>
      <c r="J685" s="143"/>
      <c r="K685" s="147" t="str">
        <f t="shared" ca="1" si="81"/>
        <v>EXPIRE</v>
      </c>
      <c r="L685" s="143"/>
      <c r="M685" s="143"/>
      <c r="N685" s="147" t="str">
        <f t="shared" ca="1" si="82"/>
        <v>EXPIRE</v>
      </c>
      <c r="O685" s="143"/>
      <c r="P685" s="143"/>
      <c r="Q685" s="147" t="str">
        <f t="shared" ca="1" si="83"/>
        <v>EXPIRE</v>
      </c>
      <c r="R685" s="143"/>
      <c r="S685" s="143"/>
      <c r="T685" s="147" t="str">
        <f t="shared" ca="1" si="84"/>
        <v>EXPIRE</v>
      </c>
      <c r="U685" s="119"/>
      <c r="V685" s="3"/>
      <c r="W685" s="147" t="str">
        <f t="shared" ca="1" si="85"/>
        <v>EXPIRE</v>
      </c>
      <c r="X685" s="96"/>
      <c r="Y685" s="3"/>
      <c r="Z685" s="147" t="str">
        <f t="shared" ca="1" si="86"/>
        <v>EXPIRE</v>
      </c>
      <c r="AA685" s="96"/>
      <c r="AB685" s="3"/>
      <c r="AC685" s="147" t="str">
        <f t="shared" ca="1" si="87"/>
        <v>EXPIRE</v>
      </c>
    </row>
    <row r="686" spans="1:29">
      <c r="A686" s="160">
        <v>725</v>
      </c>
      <c r="B686" s="186"/>
      <c r="C686" s="187"/>
      <c r="D686" s="142"/>
      <c r="E686" s="143"/>
      <c r="F686" s="142">
        <v>43488</v>
      </c>
      <c r="G686" s="142">
        <v>43852.000958055622</v>
      </c>
      <c r="H686" s="147" t="str">
        <f t="shared" ca="1" si="80"/>
        <v>VALIDE</v>
      </c>
      <c r="I686" s="143"/>
      <c r="J686" s="143"/>
      <c r="K686" s="147" t="str">
        <f t="shared" ca="1" si="81"/>
        <v>EXPIRE</v>
      </c>
      <c r="L686" s="143"/>
      <c r="M686" s="143"/>
      <c r="N686" s="147" t="str">
        <f t="shared" ca="1" si="82"/>
        <v>EXPIRE</v>
      </c>
      <c r="O686" s="143"/>
      <c r="P686" s="143"/>
      <c r="Q686" s="147" t="str">
        <f t="shared" ca="1" si="83"/>
        <v>EXPIRE</v>
      </c>
      <c r="R686" s="143"/>
      <c r="S686" s="143"/>
      <c r="T686" s="147" t="str">
        <f t="shared" ca="1" si="84"/>
        <v>EXPIRE</v>
      </c>
      <c r="U686" s="119"/>
      <c r="V686" s="3"/>
      <c r="W686" s="147" t="str">
        <f t="shared" ca="1" si="85"/>
        <v>EXPIRE</v>
      </c>
      <c r="X686" s="96"/>
      <c r="Y686" s="3"/>
      <c r="Z686" s="147" t="str">
        <f t="shared" ca="1" si="86"/>
        <v>EXPIRE</v>
      </c>
      <c r="AA686" s="96"/>
      <c r="AB686" s="3"/>
      <c r="AC686" s="147" t="str">
        <f t="shared" ca="1" si="87"/>
        <v>EXPIRE</v>
      </c>
    </row>
    <row r="687" spans="1:29">
      <c r="A687" s="160">
        <v>727</v>
      </c>
      <c r="B687" s="186"/>
      <c r="C687" s="187"/>
      <c r="D687" s="142"/>
      <c r="E687" s="143"/>
      <c r="F687" s="142">
        <v>43493</v>
      </c>
      <c r="G687" s="142">
        <v>43857.000959269884</v>
      </c>
      <c r="H687" s="147" t="str">
        <f t="shared" ca="1" si="80"/>
        <v>VALIDE</v>
      </c>
      <c r="I687" s="143"/>
      <c r="J687" s="143"/>
      <c r="K687" s="147" t="str">
        <f t="shared" ca="1" si="81"/>
        <v>EXPIRE</v>
      </c>
      <c r="L687" s="143"/>
      <c r="M687" s="143"/>
      <c r="N687" s="147" t="str">
        <f t="shared" ca="1" si="82"/>
        <v>EXPIRE</v>
      </c>
      <c r="O687" s="143"/>
      <c r="P687" s="143"/>
      <c r="Q687" s="147" t="str">
        <f t="shared" ca="1" si="83"/>
        <v>EXPIRE</v>
      </c>
      <c r="R687" s="143"/>
      <c r="S687" s="143"/>
      <c r="T687" s="147" t="str">
        <f t="shared" ca="1" si="84"/>
        <v>EXPIRE</v>
      </c>
      <c r="U687" s="119"/>
      <c r="V687" s="3"/>
      <c r="W687" s="147" t="str">
        <f t="shared" ca="1" si="85"/>
        <v>EXPIRE</v>
      </c>
      <c r="X687" s="96"/>
      <c r="Y687" s="3"/>
      <c r="Z687" s="147" t="str">
        <f t="shared" ca="1" si="86"/>
        <v>EXPIRE</v>
      </c>
      <c r="AA687" s="96"/>
      <c r="AB687" s="3"/>
      <c r="AC687" s="147" t="str">
        <f t="shared" ca="1" si="87"/>
        <v>EXPIRE</v>
      </c>
    </row>
    <row r="688" spans="1:29">
      <c r="A688" s="160">
        <v>728</v>
      </c>
      <c r="B688" s="186"/>
      <c r="C688" s="187"/>
      <c r="D688" s="142"/>
      <c r="E688" s="143"/>
      <c r="F688" s="142">
        <v>43493</v>
      </c>
      <c r="G688" s="142">
        <v>43857.000960484154</v>
      </c>
      <c r="H688" s="147" t="str">
        <f t="shared" ca="1" si="80"/>
        <v>VALIDE</v>
      </c>
      <c r="I688" s="143"/>
      <c r="J688" s="143"/>
      <c r="K688" s="147" t="str">
        <f t="shared" ca="1" si="81"/>
        <v>EXPIRE</v>
      </c>
      <c r="L688" s="143"/>
      <c r="M688" s="143"/>
      <c r="N688" s="147" t="str">
        <f t="shared" ca="1" si="82"/>
        <v>EXPIRE</v>
      </c>
      <c r="O688" s="143"/>
      <c r="P688" s="143"/>
      <c r="Q688" s="147" t="str">
        <f t="shared" ca="1" si="83"/>
        <v>EXPIRE</v>
      </c>
      <c r="R688" s="143"/>
      <c r="S688" s="143"/>
      <c r="T688" s="147" t="str">
        <f t="shared" ca="1" si="84"/>
        <v>EXPIRE</v>
      </c>
      <c r="U688" s="119"/>
      <c r="V688" s="3"/>
      <c r="W688" s="147" t="str">
        <f t="shared" ca="1" si="85"/>
        <v>EXPIRE</v>
      </c>
      <c r="X688" s="96"/>
      <c r="Y688" s="3"/>
      <c r="Z688" s="147" t="str">
        <f t="shared" ca="1" si="86"/>
        <v>EXPIRE</v>
      </c>
      <c r="AA688" s="96"/>
      <c r="AB688" s="3"/>
      <c r="AC688" s="147" t="str">
        <f t="shared" ca="1" si="87"/>
        <v>EXPIRE</v>
      </c>
    </row>
    <row r="689" spans="1:29">
      <c r="A689" s="160">
        <v>729</v>
      </c>
      <c r="B689" s="186"/>
      <c r="C689" s="187"/>
      <c r="D689" s="142"/>
      <c r="E689" s="143"/>
      <c r="F689" s="142">
        <v>43494</v>
      </c>
      <c r="G689" s="142">
        <v>43858.000961698417</v>
      </c>
      <c r="H689" s="147" t="str">
        <f t="shared" ca="1" si="80"/>
        <v>VALIDE</v>
      </c>
      <c r="I689" s="143"/>
      <c r="J689" s="143"/>
      <c r="K689" s="147" t="str">
        <f t="shared" ca="1" si="81"/>
        <v>EXPIRE</v>
      </c>
      <c r="L689" s="143"/>
      <c r="M689" s="143"/>
      <c r="N689" s="147" t="str">
        <f t="shared" ca="1" si="82"/>
        <v>EXPIRE</v>
      </c>
      <c r="O689" s="143"/>
      <c r="P689" s="143"/>
      <c r="Q689" s="147" t="str">
        <f t="shared" ca="1" si="83"/>
        <v>EXPIRE</v>
      </c>
      <c r="R689" s="143"/>
      <c r="S689" s="143"/>
      <c r="T689" s="147" t="str">
        <f t="shared" ca="1" si="84"/>
        <v>EXPIRE</v>
      </c>
      <c r="U689" s="119"/>
      <c r="V689" s="3"/>
      <c r="W689" s="147" t="str">
        <f t="shared" ca="1" si="85"/>
        <v>EXPIRE</v>
      </c>
      <c r="X689" s="96"/>
      <c r="Y689" s="3"/>
      <c r="Z689" s="147" t="str">
        <f t="shared" ca="1" si="86"/>
        <v>EXPIRE</v>
      </c>
      <c r="AA689" s="96"/>
      <c r="AB689" s="3"/>
      <c r="AC689" s="147" t="str">
        <f t="shared" ca="1" si="87"/>
        <v>EXPIRE</v>
      </c>
    </row>
    <row r="690" spans="1:29">
      <c r="A690" s="160">
        <v>730</v>
      </c>
      <c r="B690" s="186"/>
      <c r="C690" s="187"/>
      <c r="D690" s="142"/>
      <c r="E690" s="143"/>
      <c r="F690" s="142">
        <v>43494</v>
      </c>
      <c r="G690" s="142">
        <v>43858.00096291268</v>
      </c>
      <c r="H690" s="147" t="str">
        <f t="shared" ca="1" si="80"/>
        <v>VALIDE</v>
      </c>
      <c r="I690" s="143"/>
      <c r="J690" s="143"/>
      <c r="K690" s="147" t="str">
        <f t="shared" ca="1" si="81"/>
        <v>EXPIRE</v>
      </c>
      <c r="L690" s="143"/>
      <c r="M690" s="143"/>
      <c r="N690" s="147" t="str">
        <f t="shared" ca="1" si="82"/>
        <v>EXPIRE</v>
      </c>
      <c r="O690" s="143"/>
      <c r="P690" s="143"/>
      <c r="Q690" s="147" t="str">
        <f t="shared" ca="1" si="83"/>
        <v>EXPIRE</v>
      </c>
      <c r="R690" s="143"/>
      <c r="S690" s="143"/>
      <c r="T690" s="147" t="str">
        <f t="shared" ca="1" si="84"/>
        <v>EXPIRE</v>
      </c>
      <c r="U690" s="119"/>
      <c r="V690" s="3"/>
      <c r="W690" s="147" t="str">
        <f t="shared" ca="1" si="85"/>
        <v>EXPIRE</v>
      </c>
      <c r="X690" s="96"/>
      <c r="Y690" s="3"/>
      <c r="Z690" s="147" t="str">
        <f t="shared" ca="1" si="86"/>
        <v>EXPIRE</v>
      </c>
      <c r="AA690" s="96"/>
      <c r="AB690" s="3"/>
      <c r="AC690" s="147" t="str">
        <f t="shared" ca="1" si="87"/>
        <v>EXPIRE</v>
      </c>
    </row>
    <row r="691" spans="1:29">
      <c r="A691" s="160">
        <v>733</v>
      </c>
      <c r="B691" s="186"/>
      <c r="C691" s="187"/>
      <c r="D691" s="142"/>
      <c r="E691" s="143"/>
      <c r="F691" s="142">
        <v>43494</v>
      </c>
      <c r="G691" s="142">
        <v>43858.00096412695</v>
      </c>
      <c r="H691" s="147" t="str">
        <f t="shared" ca="1" si="80"/>
        <v>VALIDE</v>
      </c>
      <c r="I691" s="143"/>
      <c r="J691" s="143"/>
      <c r="K691" s="147" t="str">
        <f t="shared" ca="1" si="81"/>
        <v>EXPIRE</v>
      </c>
      <c r="L691" s="143"/>
      <c r="M691" s="143"/>
      <c r="N691" s="147" t="str">
        <f t="shared" ca="1" si="82"/>
        <v>EXPIRE</v>
      </c>
      <c r="O691" s="143"/>
      <c r="P691" s="143"/>
      <c r="Q691" s="147" t="str">
        <f t="shared" ca="1" si="83"/>
        <v>EXPIRE</v>
      </c>
      <c r="R691" s="143"/>
      <c r="S691" s="143"/>
      <c r="T691" s="147" t="str">
        <f t="shared" ca="1" si="84"/>
        <v>EXPIRE</v>
      </c>
      <c r="U691" s="119"/>
      <c r="V691" s="3"/>
      <c r="W691" s="147" t="str">
        <f t="shared" ca="1" si="85"/>
        <v>EXPIRE</v>
      </c>
      <c r="X691" s="96"/>
      <c r="Y691" s="3"/>
      <c r="Z691" s="147" t="str">
        <f t="shared" ca="1" si="86"/>
        <v>EXPIRE</v>
      </c>
      <c r="AA691" s="96"/>
      <c r="AB691" s="3"/>
      <c r="AC691" s="147" t="str">
        <f t="shared" ca="1" si="87"/>
        <v>EXPIRE</v>
      </c>
    </row>
    <row r="692" spans="1:29">
      <c r="A692" s="160">
        <v>735</v>
      </c>
      <c r="B692" s="186"/>
      <c r="C692" s="187"/>
      <c r="D692" s="142"/>
      <c r="E692" s="143"/>
      <c r="F692" s="142">
        <v>43497</v>
      </c>
      <c r="G692" s="142">
        <v>43861.000965341213</v>
      </c>
      <c r="H692" s="147" t="str">
        <f t="shared" ca="1" si="80"/>
        <v>VALIDE</v>
      </c>
      <c r="I692" s="143"/>
      <c r="J692" s="143"/>
      <c r="K692" s="147" t="str">
        <f t="shared" ca="1" si="81"/>
        <v>EXPIRE</v>
      </c>
      <c r="L692" s="143"/>
      <c r="M692" s="143"/>
      <c r="N692" s="147" t="str">
        <f t="shared" ca="1" si="82"/>
        <v>EXPIRE</v>
      </c>
      <c r="O692" s="143"/>
      <c r="P692" s="143"/>
      <c r="Q692" s="147" t="str">
        <f t="shared" ca="1" si="83"/>
        <v>EXPIRE</v>
      </c>
      <c r="R692" s="143"/>
      <c r="S692" s="143"/>
      <c r="T692" s="147" t="str">
        <f t="shared" ca="1" si="84"/>
        <v>EXPIRE</v>
      </c>
      <c r="U692" s="119"/>
      <c r="V692" s="3"/>
      <c r="W692" s="147" t="str">
        <f t="shared" ca="1" si="85"/>
        <v>EXPIRE</v>
      </c>
      <c r="X692" s="96"/>
      <c r="Y692" s="3"/>
      <c r="Z692" s="147" t="str">
        <f t="shared" ca="1" si="86"/>
        <v>EXPIRE</v>
      </c>
      <c r="AA692" s="96"/>
      <c r="AB692" s="3"/>
      <c r="AC692" s="147" t="str">
        <f t="shared" ca="1" si="87"/>
        <v>EXPIRE</v>
      </c>
    </row>
    <row r="693" spans="1:29">
      <c r="A693" s="160">
        <v>736</v>
      </c>
      <c r="B693" s="186"/>
      <c r="C693" s="187"/>
      <c r="D693" s="142"/>
      <c r="E693" s="143"/>
      <c r="F693" s="142">
        <v>43500</v>
      </c>
      <c r="G693" s="142">
        <v>43864.000966555483</v>
      </c>
      <c r="H693" s="147" t="str">
        <f t="shared" ca="1" si="80"/>
        <v>VALIDE</v>
      </c>
      <c r="I693" s="143">
        <v>43502</v>
      </c>
      <c r="J693" s="143">
        <v>45328</v>
      </c>
      <c r="K693" s="147" t="str">
        <f t="shared" ca="1" si="81"/>
        <v>VALIDE</v>
      </c>
      <c r="L693" s="143"/>
      <c r="M693" s="143"/>
      <c r="N693" s="147" t="str">
        <f t="shared" ca="1" si="82"/>
        <v>EXPIRE</v>
      </c>
      <c r="O693" s="143"/>
      <c r="P693" s="143"/>
      <c r="Q693" s="147" t="str">
        <f t="shared" ca="1" si="83"/>
        <v>EXPIRE</v>
      </c>
      <c r="R693" s="143"/>
      <c r="S693" s="143"/>
      <c r="T693" s="147" t="str">
        <f t="shared" ca="1" si="84"/>
        <v>EXPIRE</v>
      </c>
      <c r="U693" s="119"/>
      <c r="V693" s="3"/>
      <c r="W693" s="147" t="str">
        <f t="shared" ca="1" si="85"/>
        <v>EXPIRE</v>
      </c>
      <c r="X693" s="96"/>
      <c r="Y693" s="3"/>
      <c r="Z693" s="147" t="str">
        <f t="shared" ca="1" si="86"/>
        <v>EXPIRE</v>
      </c>
      <c r="AA693" s="96"/>
      <c r="AB693" s="3"/>
      <c r="AC693" s="147" t="str">
        <f t="shared" ca="1" si="87"/>
        <v>EXPIRE</v>
      </c>
    </row>
    <row r="694" spans="1:29">
      <c r="A694" s="160">
        <v>737</v>
      </c>
      <c r="B694" s="186"/>
      <c r="C694" s="187"/>
      <c r="D694" s="142"/>
      <c r="E694" s="143"/>
      <c r="F694" s="142">
        <v>43500</v>
      </c>
      <c r="G694" s="142">
        <v>43864.000967769745</v>
      </c>
      <c r="H694" s="147" t="str">
        <f t="shared" ca="1" si="80"/>
        <v>VALIDE</v>
      </c>
      <c r="I694" s="143">
        <v>43502</v>
      </c>
      <c r="J694" s="143">
        <v>45328</v>
      </c>
      <c r="K694" s="147" t="str">
        <f t="shared" ca="1" si="81"/>
        <v>VALIDE</v>
      </c>
      <c r="L694" s="143"/>
      <c r="M694" s="143"/>
      <c r="N694" s="147" t="str">
        <f t="shared" ca="1" si="82"/>
        <v>EXPIRE</v>
      </c>
      <c r="O694" s="143"/>
      <c r="P694" s="143"/>
      <c r="Q694" s="147" t="str">
        <f t="shared" ca="1" si="83"/>
        <v>EXPIRE</v>
      </c>
      <c r="R694" s="143"/>
      <c r="S694" s="143"/>
      <c r="T694" s="147" t="str">
        <f t="shared" ca="1" si="84"/>
        <v>EXPIRE</v>
      </c>
      <c r="U694" s="119"/>
      <c r="V694" s="3"/>
      <c r="W694" s="147" t="str">
        <f t="shared" ca="1" si="85"/>
        <v>EXPIRE</v>
      </c>
      <c r="X694" s="96"/>
      <c r="Y694" s="3"/>
      <c r="Z694" s="147" t="str">
        <f t="shared" ca="1" si="86"/>
        <v>EXPIRE</v>
      </c>
      <c r="AA694" s="96"/>
      <c r="AB694" s="3"/>
      <c r="AC694" s="147" t="str">
        <f t="shared" ca="1" si="87"/>
        <v>EXPIRE</v>
      </c>
    </row>
    <row r="695" spans="1:29">
      <c r="A695" s="160">
        <v>738</v>
      </c>
      <c r="B695" s="186"/>
      <c r="C695" s="187"/>
      <c r="D695" s="142"/>
      <c r="E695" s="143"/>
      <c r="F695" s="142">
        <v>43501</v>
      </c>
      <c r="G695" s="142">
        <v>43865.000968984015</v>
      </c>
      <c r="H695" s="147" t="str">
        <f t="shared" ca="1" si="80"/>
        <v>VALIDE</v>
      </c>
      <c r="I695" s="143"/>
      <c r="J695" s="143"/>
      <c r="K695" s="147" t="str">
        <f t="shared" ca="1" si="81"/>
        <v>EXPIRE</v>
      </c>
      <c r="L695" s="143"/>
      <c r="M695" s="143"/>
      <c r="N695" s="147" t="str">
        <f t="shared" ca="1" si="82"/>
        <v>EXPIRE</v>
      </c>
      <c r="O695" s="143"/>
      <c r="P695" s="143"/>
      <c r="Q695" s="147" t="str">
        <f t="shared" ca="1" si="83"/>
        <v>EXPIRE</v>
      </c>
      <c r="R695" s="143"/>
      <c r="S695" s="143"/>
      <c r="T695" s="147" t="str">
        <f t="shared" ca="1" si="84"/>
        <v>EXPIRE</v>
      </c>
      <c r="U695" s="119"/>
      <c r="V695" s="3"/>
      <c r="W695" s="147" t="str">
        <f t="shared" ca="1" si="85"/>
        <v>EXPIRE</v>
      </c>
      <c r="X695" s="96"/>
      <c r="Y695" s="3"/>
      <c r="Z695" s="147" t="str">
        <f t="shared" ca="1" si="86"/>
        <v>EXPIRE</v>
      </c>
      <c r="AA695" s="96"/>
      <c r="AB695" s="3"/>
      <c r="AC695" s="147" t="str">
        <f t="shared" ca="1" si="87"/>
        <v>EXPIRE</v>
      </c>
    </row>
    <row r="696" spans="1:29">
      <c r="A696" s="160">
        <v>740</v>
      </c>
      <c r="B696" s="186"/>
      <c r="C696" s="187"/>
      <c r="D696" s="142"/>
      <c r="E696" s="143"/>
      <c r="F696" s="142">
        <v>43502</v>
      </c>
      <c r="G696" s="142">
        <v>43866.000970198278</v>
      </c>
      <c r="H696" s="147" t="str">
        <f t="shared" ca="1" si="80"/>
        <v>VALIDE</v>
      </c>
      <c r="I696" s="143">
        <v>43508</v>
      </c>
      <c r="J696" s="143">
        <v>45334</v>
      </c>
      <c r="K696" s="147" t="str">
        <f t="shared" ca="1" si="81"/>
        <v>VALIDE</v>
      </c>
      <c r="L696" s="143"/>
      <c r="M696" s="143"/>
      <c r="N696" s="147" t="str">
        <f t="shared" ca="1" si="82"/>
        <v>EXPIRE</v>
      </c>
      <c r="O696" s="143"/>
      <c r="P696" s="143"/>
      <c r="Q696" s="147" t="str">
        <f t="shared" ca="1" si="83"/>
        <v>EXPIRE</v>
      </c>
      <c r="R696" s="143"/>
      <c r="S696" s="143"/>
      <c r="T696" s="147" t="str">
        <f t="shared" ca="1" si="84"/>
        <v>EXPIRE</v>
      </c>
      <c r="U696" s="119"/>
      <c r="V696" s="3"/>
      <c r="W696" s="147" t="str">
        <f t="shared" ca="1" si="85"/>
        <v>EXPIRE</v>
      </c>
      <c r="X696" s="96"/>
      <c r="Y696" s="3"/>
      <c r="Z696" s="147" t="str">
        <f t="shared" ca="1" si="86"/>
        <v>EXPIRE</v>
      </c>
      <c r="AA696" s="96"/>
      <c r="AB696" s="3"/>
      <c r="AC696" s="147" t="str">
        <f t="shared" ca="1" si="87"/>
        <v>EXPIRE</v>
      </c>
    </row>
    <row r="697" spans="1:29">
      <c r="A697" s="160">
        <v>741</v>
      </c>
      <c r="B697" s="186"/>
      <c r="C697" s="187"/>
      <c r="D697" s="142"/>
      <c r="E697" s="143"/>
      <c r="F697" s="142">
        <v>43503</v>
      </c>
      <c r="G697" s="142">
        <v>43867.000971412541</v>
      </c>
      <c r="H697" s="147" t="str">
        <f t="shared" ca="1" si="80"/>
        <v>VALIDE</v>
      </c>
      <c r="I697" s="143"/>
      <c r="J697" s="143"/>
      <c r="K697" s="147" t="str">
        <f t="shared" ca="1" si="81"/>
        <v>EXPIRE</v>
      </c>
      <c r="L697" s="143"/>
      <c r="M697" s="143"/>
      <c r="N697" s="147" t="str">
        <f t="shared" ca="1" si="82"/>
        <v>EXPIRE</v>
      </c>
      <c r="O697" s="143"/>
      <c r="P697" s="143"/>
      <c r="Q697" s="147" t="str">
        <f t="shared" ca="1" si="83"/>
        <v>EXPIRE</v>
      </c>
      <c r="R697" s="143"/>
      <c r="S697" s="143"/>
      <c r="T697" s="147" t="str">
        <f t="shared" ca="1" si="84"/>
        <v>EXPIRE</v>
      </c>
      <c r="U697" s="119"/>
      <c r="V697" s="3"/>
      <c r="W697" s="147" t="str">
        <f t="shared" ca="1" si="85"/>
        <v>EXPIRE</v>
      </c>
      <c r="X697" s="96"/>
      <c r="Y697" s="3"/>
      <c r="Z697" s="147" t="str">
        <f t="shared" ca="1" si="86"/>
        <v>EXPIRE</v>
      </c>
      <c r="AA697" s="96"/>
      <c r="AB697" s="3"/>
      <c r="AC697" s="147" t="str">
        <f t="shared" ca="1" si="87"/>
        <v>EXPIRE</v>
      </c>
    </row>
    <row r="698" spans="1:29">
      <c r="A698" s="160">
        <v>745</v>
      </c>
      <c r="B698" s="186"/>
      <c r="C698" s="187"/>
      <c r="D698" s="142"/>
      <c r="E698" s="143"/>
      <c r="F698" s="142">
        <v>43503</v>
      </c>
      <c r="G698" s="142">
        <v>43867.000972626811</v>
      </c>
      <c r="H698" s="147" t="str">
        <f t="shared" ca="1" si="80"/>
        <v>VALIDE</v>
      </c>
      <c r="I698" s="143"/>
      <c r="J698" s="143"/>
      <c r="K698" s="147" t="str">
        <f t="shared" ca="1" si="81"/>
        <v>EXPIRE</v>
      </c>
      <c r="L698" s="143"/>
      <c r="M698" s="143"/>
      <c r="N698" s="147" t="str">
        <f t="shared" ca="1" si="82"/>
        <v>EXPIRE</v>
      </c>
      <c r="O698" s="143"/>
      <c r="P698" s="143"/>
      <c r="Q698" s="147" t="str">
        <f t="shared" ca="1" si="83"/>
        <v>EXPIRE</v>
      </c>
      <c r="R698" s="143"/>
      <c r="S698" s="143"/>
      <c r="T698" s="147" t="str">
        <f t="shared" ca="1" si="84"/>
        <v>EXPIRE</v>
      </c>
      <c r="U698" s="119"/>
      <c r="V698" s="3"/>
      <c r="W698" s="147" t="str">
        <f t="shared" ca="1" si="85"/>
        <v>EXPIRE</v>
      </c>
      <c r="X698" s="96"/>
      <c r="Y698" s="3"/>
      <c r="Z698" s="147" t="str">
        <f t="shared" ca="1" si="86"/>
        <v>EXPIRE</v>
      </c>
      <c r="AA698" s="96"/>
      <c r="AB698" s="3"/>
      <c r="AC698" s="147" t="str">
        <f t="shared" ca="1" si="87"/>
        <v>EXPIRE</v>
      </c>
    </row>
    <row r="699" spans="1:29">
      <c r="A699" s="160">
        <v>746</v>
      </c>
      <c r="B699" s="186"/>
      <c r="C699" s="187"/>
      <c r="D699" s="142"/>
      <c r="E699" s="143"/>
      <c r="F699" s="142">
        <v>43503</v>
      </c>
      <c r="G699" s="142">
        <v>43867.000973841074</v>
      </c>
      <c r="H699" s="147" t="str">
        <f t="shared" ca="1" si="80"/>
        <v>VALIDE</v>
      </c>
      <c r="I699" s="143"/>
      <c r="J699" s="143"/>
      <c r="K699" s="147" t="str">
        <f t="shared" ca="1" si="81"/>
        <v>EXPIRE</v>
      </c>
      <c r="L699" s="143"/>
      <c r="M699" s="143"/>
      <c r="N699" s="147" t="str">
        <f t="shared" ca="1" si="82"/>
        <v>EXPIRE</v>
      </c>
      <c r="O699" s="143"/>
      <c r="P699" s="143"/>
      <c r="Q699" s="147" t="str">
        <f t="shared" ca="1" si="83"/>
        <v>EXPIRE</v>
      </c>
      <c r="R699" s="143"/>
      <c r="S699" s="143"/>
      <c r="T699" s="147" t="str">
        <f t="shared" ca="1" si="84"/>
        <v>EXPIRE</v>
      </c>
      <c r="U699" s="119"/>
      <c r="V699" s="3"/>
      <c r="W699" s="147" t="str">
        <f t="shared" ca="1" si="85"/>
        <v>EXPIRE</v>
      </c>
      <c r="X699" s="96"/>
      <c r="Y699" s="3"/>
      <c r="Z699" s="147" t="str">
        <f t="shared" ca="1" si="86"/>
        <v>EXPIRE</v>
      </c>
      <c r="AA699" s="96"/>
      <c r="AB699" s="3"/>
      <c r="AC699" s="147" t="str">
        <f t="shared" ca="1" si="87"/>
        <v>EXPIRE</v>
      </c>
    </row>
    <row r="700" spans="1:29">
      <c r="A700" s="160">
        <v>747</v>
      </c>
      <c r="B700" s="186"/>
      <c r="C700" s="187"/>
      <c r="D700" s="142"/>
      <c r="E700" s="143"/>
      <c r="F700" s="142">
        <v>43504</v>
      </c>
      <c r="G700" s="142">
        <v>43868.000975055344</v>
      </c>
      <c r="H700" s="147" t="str">
        <f t="shared" ca="1" si="80"/>
        <v>VALIDE</v>
      </c>
      <c r="I700" s="143"/>
      <c r="J700" s="143"/>
      <c r="K700" s="147" t="str">
        <f t="shared" ca="1" si="81"/>
        <v>EXPIRE</v>
      </c>
      <c r="L700" s="143"/>
      <c r="M700" s="143"/>
      <c r="N700" s="147" t="str">
        <f t="shared" ca="1" si="82"/>
        <v>EXPIRE</v>
      </c>
      <c r="O700" s="143"/>
      <c r="P700" s="143"/>
      <c r="Q700" s="147" t="str">
        <f t="shared" ca="1" si="83"/>
        <v>EXPIRE</v>
      </c>
      <c r="R700" s="143"/>
      <c r="S700" s="143"/>
      <c r="T700" s="147" t="str">
        <f t="shared" ca="1" si="84"/>
        <v>EXPIRE</v>
      </c>
      <c r="U700" s="119"/>
      <c r="V700" s="3"/>
      <c r="W700" s="147" t="str">
        <f t="shared" ca="1" si="85"/>
        <v>EXPIRE</v>
      </c>
      <c r="X700" s="96"/>
      <c r="Y700" s="3"/>
      <c r="Z700" s="147" t="str">
        <f t="shared" ca="1" si="86"/>
        <v>EXPIRE</v>
      </c>
      <c r="AA700" s="96"/>
      <c r="AB700" s="3"/>
      <c r="AC700" s="147" t="str">
        <f t="shared" ca="1" si="87"/>
        <v>EXPIRE</v>
      </c>
    </row>
    <row r="701" spans="1:29">
      <c r="A701" s="160">
        <v>748</v>
      </c>
      <c r="B701" s="186"/>
      <c r="C701" s="187"/>
      <c r="D701" s="142"/>
      <c r="E701" s="143"/>
      <c r="F701" s="142">
        <v>43504</v>
      </c>
      <c r="G701" s="142">
        <v>43868.000976269606</v>
      </c>
      <c r="H701" s="147" t="str">
        <f t="shared" ca="1" si="80"/>
        <v>VALIDE</v>
      </c>
      <c r="I701" s="143"/>
      <c r="J701" s="143"/>
      <c r="K701" s="147" t="str">
        <f t="shared" ca="1" si="81"/>
        <v>EXPIRE</v>
      </c>
      <c r="L701" s="143"/>
      <c r="M701" s="143"/>
      <c r="N701" s="147" t="str">
        <f t="shared" ca="1" si="82"/>
        <v>EXPIRE</v>
      </c>
      <c r="O701" s="143"/>
      <c r="P701" s="143"/>
      <c r="Q701" s="147" t="str">
        <f t="shared" ca="1" si="83"/>
        <v>EXPIRE</v>
      </c>
      <c r="R701" s="143"/>
      <c r="S701" s="143"/>
      <c r="T701" s="147" t="str">
        <f t="shared" ca="1" si="84"/>
        <v>EXPIRE</v>
      </c>
      <c r="U701" s="119"/>
      <c r="V701" s="3"/>
      <c r="W701" s="147" t="str">
        <f t="shared" ca="1" si="85"/>
        <v>EXPIRE</v>
      </c>
      <c r="X701" s="96"/>
      <c r="Y701" s="3"/>
      <c r="Z701" s="147" t="str">
        <f t="shared" ca="1" si="86"/>
        <v>EXPIRE</v>
      </c>
      <c r="AA701" s="96"/>
      <c r="AB701" s="3"/>
      <c r="AC701" s="147" t="str">
        <f t="shared" ca="1" si="87"/>
        <v>EXPIRE</v>
      </c>
    </row>
    <row r="702" spans="1:29">
      <c r="A702" s="160">
        <v>752</v>
      </c>
      <c r="B702" s="186"/>
      <c r="C702" s="187"/>
      <c r="D702" s="142"/>
      <c r="E702" s="143"/>
      <c r="F702" s="142">
        <v>43507</v>
      </c>
      <c r="G702" s="142">
        <v>43871.000977483869</v>
      </c>
      <c r="H702" s="147" t="str">
        <f t="shared" ca="1" si="80"/>
        <v>VALIDE</v>
      </c>
      <c r="I702" s="143"/>
      <c r="J702" s="143"/>
      <c r="K702" s="147" t="str">
        <f t="shared" ca="1" si="81"/>
        <v>EXPIRE</v>
      </c>
      <c r="L702" s="143"/>
      <c r="M702" s="143"/>
      <c r="N702" s="147" t="str">
        <f t="shared" ca="1" si="82"/>
        <v>EXPIRE</v>
      </c>
      <c r="O702" s="143"/>
      <c r="P702" s="143"/>
      <c r="Q702" s="147" t="str">
        <f t="shared" ca="1" si="83"/>
        <v>EXPIRE</v>
      </c>
      <c r="R702" s="143"/>
      <c r="S702" s="143"/>
      <c r="T702" s="147" t="str">
        <f t="shared" ca="1" si="84"/>
        <v>EXPIRE</v>
      </c>
      <c r="U702" s="119"/>
      <c r="V702" s="3"/>
      <c r="W702" s="147" t="str">
        <f t="shared" ca="1" si="85"/>
        <v>EXPIRE</v>
      </c>
      <c r="X702" s="96"/>
      <c r="Y702" s="3"/>
      <c r="Z702" s="147" t="str">
        <f t="shared" ca="1" si="86"/>
        <v>EXPIRE</v>
      </c>
      <c r="AA702" s="96"/>
      <c r="AB702" s="3"/>
      <c r="AC702" s="147" t="str">
        <f t="shared" ca="1" si="87"/>
        <v>EXPIRE</v>
      </c>
    </row>
    <row r="703" spans="1:29">
      <c r="A703" s="160">
        <v>754</v>
      </c>
      <c r="B703" s="186"/>
      <c r="C703" s="187"/>
      <c r="D703" s="142"/>
      <c r="E703" s="143"/>
      <c r="F703" s="142">
        <v>43509</v>
      </c>
      <c r="G703" s="142">
        <v>43873.000978698139</v>
      </c>
      <c r="H703" s="147" t="str">
        <f t="shared" ca="1" si="80"/>
        <v>VALIDE</v>
      </c>
      <c r="I703" s="143"/>
      <c r="J703" s="143"/>
      <c r="K703" s="147" t="str">
        <f t="shared" ca="1" si="81"/>
        <v>EXPIRE</v>
      </c>
      <c r="L703" s="143"/>
      <c r="M703" s="143"/>
      <c r="N703" s="147" t="str">
        <f t="shared" ca="1" si="82"/>
        <v>EXPIRE</v>
      </c>
      <c r="O703" s="143"/>
      <c r="P703" s="143"/>
      <c r="Q703" s="147" t="str">
        <f t="shared" ca="1" si="83"/>
        <v>EXPIRE</v>
      </c>
      <c r="R703" s="143"/>
      <c r="S703" s="143"/>
      <c r="T703" s="147" t="str">
        <f t="shared" ca="1" si="84"/>
        <v>EXPIRE</v>
      </c>
      <c r="U703" s="119"/>
      <c r="V703" s="3"/>
      <c r="W703" s="147" t="str">
        <f t="shared" ca="1" si="85"/>
        <v>EXPIRE</v>
      </c>
      <c r="X703" s="96"/>
      <c r="Y703" s="3"/>
      <c r="Z703" s="147" t="str">
        <f t="shared" ca="1" si="86"/>
        <v>EXPIRE</v>
      </c>
      <c r="AA703" s="96"/>
      <c r="AB703" s="3"/>
      <c r="AC703" s="147" t="str">
        <f t="shared" ca="1" si="87"/>
        <v>EXPIRE</v>
      </c>
    </row>
    <row r="704" spans="1:29">
      <c r="A704" s="160">
        <v>755</v>
      </c>
      <c r="B704" s="186"/>
      <c r="C704" s="187"/>
      <c r="D704" s="142"/>
      <c r="E704" s="143"/>
      <c r="F704" s="142">
        <v>43509</v>
      </c>
      <c r="G704" s="142">
        <v>43873.000979912402</v>
      </c>
      <c r="H704" s="147" t="str">
        <f t="shared" ca="1" si="80"/>
        <v>VALIDE</v>
      </c>
      <c r="I704" s="143"/>
      <c r="J704" s="143"/>
      <c r="K704" s="147" t="str">
        <f t="shared" ca="1" si="81"/>
        <v>EXPIRE</v>
      </c>
      <c r="L704" s="143"/>
      <c r="M704" s="143"/>
      <c r="N704" s="147" t="str">
        <f t="shared" ca="1" si="82"/>
        <v>EXPIRE</v>
      </c>
      <c r="O704" s="143"/>
      <c r="P704" s="143"/>
      <c r="Q704" s="147" t="str">
        <f t="shared" ca="1" si="83"/>
        <v>EXPIRE</v>
      </c>
      <c r="R704" s="143"/>
      <c r="S704" s="143"/>
      <c r="T704" s="147" t="str">
        <f t="shared" ca="1" si="84"/>
        <v>EXPIRE</v>
      </c>
      <c r="U704" s="119"/>
      <c r="V704" s="3"/>
      <c r="W704" s="147" t="str">
        <f t="shared" ca="1" si="85"/>
        <v>EXPIRE</v>
      </c>
      <c r="X704" s="96"/>
      <c r="Y704" s="3"/>
      <c r="Z704" s="147" t="str">
        <f t="shared" ca="1" si="86"/>
        <v>EXPIRE</v>
      </c>
      <c r="AA704" s="96"/>
      <c r="AB704" s="3"/>
      <c r="AC704" s="147" t="str">
        <f t="shared" ca="1" si="87"/>
        <v>EXPIRE</v>
      </c>
    </row>
    <row r="705" spans="1:29">
      <c r="A705" s="160">
        <v>756</v>
      </c>
      <c r="B705" s="186"/>
      <c r="C705" s="187"/>
      <c r="D705" s="142"/>
      <c r="E705" s="143"/>
      <c r="F705" s="142">
        <v>43510</v>
      </c>
      <c r="G705" s="142">
        <v>43874.000981126672</v>
      </c>
      <c r="H705" s="147" t="str">
        <f t="shared" ca="1" si="80"/>
        <v>VALIDE</v>
      </c>
      <c r="I705" s="143"/>
      <c r="J705" s="143"/>
      <c r="K705" s="147" t="str">
        <f t="shared" ca="1" si="81"/>
        <v>EXPIRE</v>
      </c>
      <c r="L705" s="143"/>
      <c r="M705" s="143"/>
      <c r="N705" s="147" t="str">
        <f t="shared" ca="1" si="82"/>
        <v>EXPIRE</v>
      </c>
      <c r="O705" s="143"/>
      <c r="P705" s="143"/>
      <c r="Q705" s="147" t="str">
        <f t="shared" ca="1" si="83"/>
        <v>EXPIRE</v>
      </c>
      <c r="R705" s="143"/>
      <c r="S705" s="143"/>
      <c r="T705" s="147" t="str">
        <f t="shared" ca="1" si="84"/>
        <v>EXPIRE</v>
      </c>
      <c r="U705" s="119"/>
      <c r="V705" s="3"/>
      <c r="W705" s="147" t="str">
        <f t="shared" ca="1" si="85"/>
        <v>EXPIRE</v>
      </c>
      <c r="X705" s="96"/>
      <c r="Y705" s="3"/>
      <c r="Z705" s="147" t="str">
        <f t="shared" ca="1" si="86"/>
        <v>EXPIRE</v>
      </c>
      <c r="AA705" s="96"/>
      <c r="AB705" s="3"/>
      <c r="AC705" s="147" t="str">
        <f t="shared" ca="1" si="87"/>
        <v>EXPIRE</v>
      </c>
    </row>
    <row r="706" spans="1:29">
      <c r="A706" s="160">
        <v>757</v>
      </c>
      <c r="B706" s="186"/>
      <c r="C706" s="187"/>
      <c r="D706" s="142"/>
      <c r="E706" s="143"/>
      <c r="F706" s="142">
        <v>43510</v>
      </c>
      <c r="G706" s="142">
        <v>43874.000982340935</v>
      </c>
      <c r="H706" s="147" t="str">
        <f t="shared" ca="1" si="80"/>
        <v>VALIDE</v>
      </c>
      <c r="I706" s="143"/>
      <c r="J706" s="143"/>
      <c r="K706" s="147" t="str">
        <f t="shared" ca="1" si="81"/>
        <v>EXPIRE</v>
      </c>
      <c r="L706" s="143"/>
      <c r="M706" s="143"/>
      <c r="N706" s="147" t="str">
        <f t="shared" ca="1" si="82"/>
        <v>EXPIRE</v>
      </c>
      <c r="O706" s="143"/>
      <c r="P706" s="143"/>
      <c r="Q706" s="147" t="str">
        <f t="shared" ca="1" si="83"/>
        <v>EXPIRE</v>
      </c>
      <c r="R706" s="143"/>
      <c r="S706" s="143"/>
      <c r="T706" s="147" t="str">
        <f t="shared" ca="1" si="84"/>
        <v>EXPIRE</v>
      </c>
      <c r="U706" s="119"/>
      <c r="V706" s="3"/>
      <c r="W706" s="147" t="str">
        <f t="shared" ca="1" si="85"/>
        <v>EXPIRE</v>
      </c>
      <c r="X706" s="96"/>
      <c r="Y706" s="3"/>
      <c r="Z706" s="147" t="str">
        <f t="shared" ca="1" si="86"/>
        <v>EXPIRE</v>
      </c>
      <c r="AA706" s="96"/>
      <c r="AB706" s="3"/>
      <c r="AC706" s="147" t="str">
        <f t="shared" ca="1" si="87"/>
        <v>EXPIRE</v>
      </c>
    </row>
    <row r="707" spans="1:29">
      <c r="A707" s="160">
        <v>758</v>
      </c>
      <c r="B707" s="186"/>
      <c r="C707" s="187"/>
      <c r="D707" s="142"/>
      <c r="E707" s="143"/>
      <c r="F707" s="142">
        <v>43511</v>
      </c>
      <c r="G707" s="142">
        <v>43875.000983555197</v>
      </c>
      <c r="H707" s="147" t="str">
        <f t="shared" ca="1" si="80"/>
        <v>VALIDE</v>
      </c>
      <c r="I707" s="143"/>
      <c r="J707" s="143"/>
      <c r="K707" s="147" t="str">
        <f t="shared" ca="1" si="81"/>
        <v>EXPIRE</v>
      </c>
      <c r="L707" s="143"/>
      <c r="M707" s="143"/>
      <c r="N707" s="147" t="str">
        <f t="shared" ca="1" si="82"/>
        <v>EXPIRE</v>
      </c>
      <c r="O707" s="143"/>
      <c r="P707" s="143"/>
      <c r="Q707" s="147" t="str">
        <f t="shared" ca="1" si="83"/>
        <v>EXPIRE</v>
      </c>
      <c r="R707" s="143"/>
      <c r="S707" s="143"/>
      <c r="T707" s="147" t="str">
        <f t="shared" ca="1" si="84"/>
        <v>EXPIRE</v>
      </c>
      <c r="U707" s="119"/>
      <c r="V707" s="3"/>
      <c r="W707" s="147" t="str">
        <f t="shared" ca="1" si="85"/>
        <v>EXPIRE</v>
      </c>
      <c r="X707" s="96"/>
      <c r="Y707" s="3"/>
      <c r="Z707" s="147" t="str">
        <f t="shared" ca="1" si="86"/>
        <v>EXPIRE</v>
      </c>
      <c r="AA707" s="96"/>
      <c r="AB707" s="3"/>
      <c r="AC707" s="147" t="str">
        <f t="shared" ca="1" si="87"/>
        <v>EXPIRE</v>
      </c>
    </row>
    <row r="708" spans="1:29">
      <c r="A708" s="160">
        <v>759</v>
      </c>
      <c r="B708" s="186"/>
      <c r="C708" s="187"/>
      <c r="D708" s="142"/>
      <c r="E708" s="143"/>
      <c r="F708" s="142">
        <v>43511</v>
      </c>
      <c r="G708" s="142">
        <v>43875.000984769467</v>
      </c>
      <c r="H708" s="147" t="str">
        <f t="shared" ca="1" si="80"/>
        <v>VALIDE</v>
      </c>
      <c r="I708" s="143"/>
      <c r="J708" s="143"/>
      <c r="K708" s="147" t="str">
        <f t="shared" ca="1" si="81"/>
        <v>EXPIRE</v>
      </c>
      <c r="L708" s="143"/>
      <c r="M708" s="143"/>
      <c r="N708" s="147" t="str">
        <f t="shared" ca="1" si="82"/>
        <v>EXPIRE</v>
      </c>
      <c r="O708" s="143"/>
      <c r="P708" s="143"/>
      <c r="Q708" s="147" t="str">
        <f t="shared" ca="1" si="83"/>
        <v>EXPIRE</v>
      </c>
      <c r="R708" s="143"/>
      <c r="S708" s="143"/>
      <c r="T708" s="147" t="str">
        <f t="shared" ca="1" si="84"/>
        <v>EXPIRE</v>
      </c>
      <c r="U708" s="119"/>
      <c r="V708" s="3"/>
      <c r="W708" s="147" t="str">
        <f t="shared" ca="1" si="85"/>
        <v>EXPIRE</v>
      </c>
      <c r="X708" s="96"/>
      <c r="Y708" s="3"/>
      <c r="Z708" s="147" t="str">
        <f t="shared" ca="1" si="86"/>
        <v>EXPIRE</v>
      </c>
      <c r="AA708" s="96"/>
      <c r="AB708" s="3"/>
      <c r="AC708" s="147" t="str">
        <f t="shared" ca="1" si="87"/>
        <v>EXPIRE</v>
      </c>
    </row>
    <row r="709" spans="1:29">
      <c r="A709" s="160">
        <v>760</v>
      </c>
      <c r="B709" s="186"/>
      <c r="C709" s="187"/>
      <c r="D709" s="142"/>
      <c r="E709" s="143"/>
      <c r="F709" s="142">
        <v>43511</v>
      </c>
      <c r="G709" s="142">
        <v>43875.00098598373</v>
      </c>
      <c r="H709" s="147" t="str">
        <f t="shared" ca="1" si="80"/>
        <v>VALIDE</v>
      </c>
      <c r="I709" s="143"/>
      <c r="J709" s="143"/>
      <c r="K709" s="147" t="str">
        <f t="shared" ca="1" si="81"/>
        <v>EXPIRE</v>
      </c>
      <c r="L709" s="143"/>
      <c r="M709" s="143"/>
      <c r="N709" s="147" t="str">
        <f t="shared" ca="1" si="82"/>
        <v>EXPIRE</v>
      </c>
      <c r="O709" s="143"/>
      <c r="P709" s="143"/>
      <c r="Q709" s="147" t="str">
        <f t="shared" ca="1" si="83"/>
        <v>EXPIRE</v>
      </c>
      <c r="R709" s="143"/>
      <c r="S709" s="143"/>
      <c r="T709" s="147" t="str">
        <f t="shared" ca="1" si="84"/>
        <v>EXPIRE</v>
      </c>
      <c r="U709" s="119"/>
      <c r="V709" s="3"/>
      <c r="W709" s="147" t="str">
        <f t="shared" ca="1" si="85"/>
        <v>EXPIRE</v>
      </c>
      <c r="X709" s="96"/>
      <c r="Y709" s="3"/>
      <c r="Z709" s="147" t="str">
        <f t="shared" ca="1" si="86"/>
        <v>EXPIRE</v>
      </c>
      <c r="AA709" s="96"/>
      <c r="AB709" s="3"/>
      <c r="AC709" s="147" t="str">
        <f t="shared" ca="1" si="87"/>
        <v>EXPIRE</v>
      </c>
    </row>
    <row r="710" spans="1:29">
      <c r="A710" s="160">
        <v>761</v>
      </c>
      <c r="B710" s="186"/>
      <c r="C710" s="187"/>
      <c r="D710" s="142"/>
      <c r="E710" s="143"/>
      <c r="F710" s="142">
        <v>43511</v>
      </c>
      <c r="G710" s="142">
        <v>43875.000987198</v>
      </c>
      <c r="H710" s="147" t="str">
        <f t="shared" ca="1" si="80"/>
        <v>VALIDE</v>
      </c>
      <c r="I710" s="143"/>
      <c r="J710" s="143"/>
      <c r="K710" s="147" t="str">
        <f t="shared" ca="1" si="81"/>
        <v>EXPIRE</v>
      </c>
      <c r="L710" s="143"/>
      <c r="M710" s="143"/>
      <c r="N710" s="147" t="str">
        <f t="shared" ca="1" si="82"/>
        <v>EXPIRE</v>
      </c>
      <c r="O710" s="143"/>
      <c r="P710" s="143"/>
      <c r="Q710" s="147" t="str">
        <f t="shared" ca="1" si="83"/>
        <v>EXPIRE</v>
      </c>
      <c r="R710" s="143"/>
      <c r="S710" s="143"/>
      <c r="T710" s="147" t="str">
        <f t="shared" ca="1" si="84"/>
        <v>EXPIRE</v>
      </c>
      <c r="U710" s="119"/>
      <c r="V710" s="3"/>
      <c r="W710" s="147" t="str">
        <f t="shared" ca="1" si="85"/>
        <v>EXPIRE</v>
      </c>
      <c r="X710" s="96"/>
      <c r="Y710" s="3"/>
      <c r="Z710" s="147" t="str">
        <f t="shared" ca="1" si="86"/>
        <v>EXPIRE</v>
      </c>
      <c r="AA710" s="96"/>
      <c r="AB710" s="3"/>
      <c r="AC710" s="147" t="str">
        <f t="shared" ca="1" si="87"/>
        <v>EXPIRE</v>
      </c>
    </row>
    <row r="711" spans="1:29">
      <c r="A711" s="160">
        <v>763</v>
      </c>
      <c r="B711" s="186"/>
      <c r="C711" s="187"/>
      <c r="D711" s="142"/>
      <c r="E711" s="143"/>
      <c r="F711" s="142">
        <v>43511</v>
      </c>
      <c r="G711" s="142">
        <v>43875.000988412263</v>
      </c>
      <c r="H711" s="147" t="str">
        <f t="shared" ca="1" si="80"/>
        <v>VALIDE</v>
      </c>
      <c r="I711" s="143"/>
      <c r="J711" s="143"/>
      <c r="K711" s="147" t="str">
        <f t="shared" ca="1" si="81"/>
        <v>EXPIRE</v>
      </c>
      <c r="L711" s="143"/>
      <c r="M711" s="143"/>
      <c r="N711" s="147" t="str">
        <f t="shared" ca="1" si="82"/>
        <v>EXPIRE</v>
      </c>
      <c r="O711" s="143"/>
      <c r="P711" s="143"/>
      <c r="Q711" s="147" t="str">
        <f t="shared" ca="1" si="83"/>
        <v>EXPIRE</v>
      </c>
      <c r="R711" s="143"/>
      <c r="S711" s="143"/>
      <c r="T711" s="147" t="str">
        <f t="shared" ca="1" si="84"/>
        <v>EXPIRE</v>
      </c>
      <c r="U711" s="119"/>
      <c r="V711" s="3"/>
      <c r="W711" s="147" t="str">
        <f t="shared" ca="1" si="85"/>
        <v>EXPIRE</v>
      </c>
      <c r="X711" s="96"/>
      <c r="Y711" s="3"/>
      <c r="Z711" s="147" t="str">
        <f t="shared" ca="1" si="86"/>
        <v>EXPIRE</v>
      </c>
      <c r="AA711" s="96"/>
      <c r="AB711" s="3"/>
      <c r="AC711" s="147" t="str">
        <f t="shared" ca="1" si="87"/>
        <v>EXPIRE</v>
      </c>
    </row>
    <row r="712" spans="1:29">
      <c r="A712" s="160">
        <v>764</v>
      </c>
      <c r="B712" s="186"/>
      <c r="C712" s="187"/>
      <c r="D712" s="142"/>
      <c r="E712" s="143"/>
      <c r="F712" s="142">
        <v>43511</v>
      </c>
      <c r="G712" s="142">
        <v>43875.000989626526</v>
      </c>
      <c r="H712" s="147" t="str">
        <f t="shared" ca="1" si="80"/>
        <v>VALIDE</v>
      </c>
      <c r="I712" s="143"/>
      <c r="J712" s="143"/>
      <c r="K712" s="147" t="str">
        <f t="shared" ca="1" si="81"/>
        <v>EXPIRE</v>
      </c>
      <c r="L712" s="143"/>
      <c r="M712" s="143"/>
      <c r="N712" s="147" t="str">
        <f t="shared" ca="1" si="82"/>
        <v>EXPIRE</v>
      </c>
      <c r="O712" s="143"/>
      <c r="P712" s="143"/>
      <c r="Q712" s="147" t="str">
        <f t="shared" ca="1" si="83"/>
        <v>EXPIRE</v>
      </c>
      <c r="R712" s="143"/>
      <c r="S712" s="143"/>
      <c r="T712" s="147" t="str">
        <f t="shared" ca="1" si="84"/>
        <v>EXPIRE</v>
      </c>
      <c r="U712" s="119"/>
      <c r="V712" s="3"/>
      <c r="W712" s="147" t="str">
        <f t="shared" ca="1" si="85"/>
        <v>EXPIRE</v>
      </c>
      <c r="X712" s="96"/>
      <c r="Y712" s="3"/>
      <c r="Z712" s="147" t="str">
        <f t="shared" ca="1" si="86"/>
        <v>EXPIRE</v>
      </c>
      <c r="AA712" s="96"/>
      <c r="AB712" s="3"/>
      <c r="AC712" s="147" t="str">
        <f t="shared" ca="1" si="87"/>
        <v>EXPIRE</v>
      </c>
    </row>
    <row r="713" spans="1:29">
      <c r="A713" s="160">
        <v>765</v>
      </c>
      <c r="B713" s="186"/>
      <c r="C713" s="187"/>
      <c r="D713" s="142"/>
      <c r="E713" s="143"/>
      <c r="F713" s="142">
        <v>43514</v>
      </c>
      <c r="G713" s="142">
        <v>43878.000992055058</v>
      </c>
      <c r="H713" s="147" t="str">
        <f t="shared" ca="1" si="80"/>
        <v>VALIDE</v>
      </c>
      <c r="I713" s="143"/>
      <c r="J713" s="143"/>
      <c r="K713" s="147" t="str">
        <f t="shared" ca="1" si="81"/>
        <v>EXPIRE</v>
      </c>
      <c r="L713" s="143"/>
      <c r="M713" s="143"/>
      <c r="N713" s="147" t="str">
        <f t="shared" ca="1" si="82"/>
        <v>EXPIRE</v>
      </c>
      <c r="O713" s="143"/>
      <c r="P713" s="143"/>
      <c r="Q713" s="147" t="str">
        <f t="shared" ca="1" si="83"/>
        <v>EXPIRE</v>
      </c>
      <c r="R713" s="143"/>
      <c r="S713" s="143"/>
      <c r="T713" s="147" t="str">
        <f t="shared" ca="1" si="84"/>
        <v>EXPIRE</v>
      </c>
      <c r="U713" s="119"/>
      <c r="V713" s="3"/>
      <c r="W713" s="147" t="str">
        <f t="shared" ca="1" si="85"/>
        <v>EXPIRE</v>
      </c>
      <c r="X713" s="96"/>
      <c r="Y713" s="3"/>
      <c r="Z713" s="147" t="str">
        <f t="shared" ca="1" si="86"/>
        <v>EXPIRE</v>
      </c>
      <c r="AA713" s="96"/>
      <c r="AB713" s="3"/>
      <c r="AC713" s="147" t="str">
        <f t="shared" ca="1" si="87"/>
        <v>EXPIRE</v>
      </c>
    </row>
    <row r="714" spans="1:29">
      <c r="A714" s="160">
        <v>766</v>
      </c>
      <c r="B714" s="186"/>
      <c r="C714" s="187"/>
      <c r="D714" s="142"/>
      <c r="E714" s="143"/>
      <c r="F714" s="142">
        <v>43516</v>
      </c>
      <c r="G714" s="142">
        <v>43880.000993269328</v>
      </c>
      <c r="H714" s="147" t="str">
        <f t="shared" ca="1" si="80"/>
        <v>VALIDE</v>
      </c>
      <c r="I714" s="143"/>
      <c r="J714" s="143"/>
      <c r="K714" s="147" t="str">
        <f t="shared" ca="1" si="81"/>
        <v>EXPIRE</v>
      </c>
      <c r="L714" s="143"/>
      <c r="M714" s="143"/>
      <c r="N714" s="147" t="str">
        <f t="shared" ca="1" si="82"/>
        <v>EXPIRE</v>
      </c>
      <c r="O714" s="143"/>
      <c r="P714" s="143"/>
      <c r="Q714" s="147" t="str">
        <f t="shared" ca="1" si="83"/>
        <v>EXPIRE</v>
      </c>
      <c r="R714" s="143"/>
      <c r="S714" s="143"/>
      <c r="T714" s="147" t="str">
        <f t="shared" ca="1" si="84"/>
        <v>EXPIRE</v>
      </c>
      <c r="U714" s="119"/>
      <c r="V714" s="3"/>
      <c r="W714" s="147" t="str">
        <f t="shared" ca="1" si="85"/>
        <v>EXPIRE</v>
      </c>
      <c r="X714" s="96"/>
      <c r="Y714" s="3"/>
      <c r="Z714" s="147" t="str">
        <f t="shared" ca="1" si="86"/>
        <v>EXPIRE</v>
      </c>
      <c r="AA714" s="96"/>
      <c r="AB714" s="3"/>
      <c r="AC714" s="147" t="str">
        <f t="shared" ca="1" si="87"/>
        <v>EXPIRE</v>
      </c>
    </row>
    <row r="715" spans="1:29">
      <c r="A715" s="160">
        <v>767</v>
      </c>
      <c r="B715" s="186"/>
      <c r="C715" s="187"/>
      <c r="D715" s="142"/>
      <c r="E715" s="143"/>
      <c r="F715" s="142">
        <v>43516</v>
      </c>
      <c r="G715" s="142">
        <v>43880.000994483591</v>
      </c>
      <c r="H715" s="147" t="str">
        <f t="shared" ca="1" si="80"/>
        <v>VALIDE</v>
      </c>
      <c r="I715" s="143"/>
      <c r="J715" s="143"/>
      <c r="K715" s="147" t="str">
        <f t="shared" ca="1" si="81"/>
        <v>EXPIRE</v>
      </c>
      <c r="L715" s="143"/>
      <c r="M715" s="143"/>
      <c r="N715" s="147" t="str">
        <f t="shared" ca="1" si="82"/>
        <v>EXPIRE</v>
      </c>
      <c r="O715" s="143"/>
      <c r="P715" s="143"/>
      <c r="Q715" s="147" t="str">
        <f t="shared" ca="1" si="83"/>
        <v>EXPIRE</v>
      </c>
      <c r="R715" s="143"/>
      <c r="S715" s="143"/>
      <c r="T715" s="147" t="str">
        <f t="shared" ca="1" si="84"/>
        <v>EXPIRE</v>
      </c>
      <c r="U715" s="119"/>
      <c r="V715" s="3"/>
      <c r="W715" s="147" t="str">
        <f t="shared" ca="1" si="85"/>
        <v>EXPIRE</v>
      </c>
      <c r="X715" s="96"/>
      <c r="Y715" s="3"/>
      <c r="Z715" s="147" t="str">
        <f t="shared" ca="1" si="86"/>
        <v>EXPIRE</v>
      </c>
      <c r="AA715" s="96"/>
      <c r="AB715" s="3"/>
      <c r="AC715" s="147" t="str">
        <f t="shared" ca="1" si="87"/>
        <v>EXPIRE</v>
      </c>
    </row>
    <row r="716" spans="1:29">
      <c r="A716" s="160">
        <v>768</v>
      </c>
      <c r="B716" s="186"/>
      <c r="C716" s="187"/>
      <c r="D716" s="142"/>
      <c r="E716" s="143"/>
      <c r="F716" s="142">
        <v>43516</v>
      </c>
      <c r="G716" s="142">
        <v>43880.000995697854</v>
      </c>
      <c r="H716" s="147" t="str">
        <f t="shared" ref="H716:H724" ca="1" si="88">IF(G716&gt;(($F$2)+30),"VALIDE", "EXPIRE")</f>
        <v>VALIDE</v>
      </c>
      <c r="I716" s="143"/>
      <c r="J716" s="143"/>
      <c r="K716" s="147" t="str">
        <f t="shared" ref="K716:K724" ca="1" si="89">IF(J716&gt;(($F$2)+30),"VALIDE", "EXPIRE")</f>
        <v>EXPIRE</v>
      </c>
      <c r="L716" s="143"/>
      <c r="M716" s="143"/>
      <c r="N716" s="147" t="str">
        <f t="shared" ref="N716:N724" ca="1" si="90">IF(M716&gt;(($F$2)+30),"VALIDE", "EXPIRE")</f>
        <v>EXPIRE</v>
      </c>
      <c r="O716" s="143"/>
      <c r="P716" s="143"/>
      <c r="Q716" s="147" t="str">
        <f t="shared" ref="Q716:Q724" ca="1" si="91">IF(P716&gt;(($F$2)+30),"VALIDE", "EXPIRE")</f>
        <v>EXPIRE</v>
      </c>
      <c r="R716" s="143"/>
      <c r="S716" s="143"/>
      <c r="T716" s="147" t="str">
        <f t="shared" ref="T716:T724" ca="1" si="92">IF(S716&gt;(($F$2)+30),"VALIDE", "EXPIRE")</f>
        <v>EXPIRE</v>
      </c>
      <c r="U716" s="119"/>
      <c r="V716" s="3"/>
      <c r="W716" s="147" t="str">
        <f t="shared" ref="W716:W724" ca="1" si="93">IF(V716&gt;(($F$2)+30),"VALIDE", "EXPIRE")</f>
        <v>EXPIRE</v>
      </c>
      <c r="X716" s="96"/>
      <c r="Y716" s="3"/>
      <c r="Z716" s="147" t="str">
        <f t="shared" ref="Z716:Z724" ca="1" si="94">IF(Y716&gt;(($F$2)+30),"VALIDE", "EXPIRE")</f>
        <v>EXPIRE</v>
      </c>
      <c r="AA716" s="96"/>
      <c r="AB716" s="3"/>
      <c r="AC716" s="147" t="str">
        <f t="shared" ref="AC716:AC724" ca="1" si="95">IF(AB716&gt;(($F$2)+30),"VALIDE", "EXPIRE")</f>
        <v>EXPIRE</v>
      </c>
    </row>
    <row r="717" spans="1:29">
      <c r="A717" s="160">
        <v>769</v>
      </c>
      <c r="B717" s="186"/>
      <c r="C717" s="187"/>
      <c r="D717" s="142"/>
      <c r="E717" s="143"/>
      <c r="F717" s="142">
        <v>43516</v>
      </c>
      <c r="G717" s="142">
        <v>43880.000996912124</v>
      </c>
      <c r="H717" s="147" t="str">
        <f t="shared" ca="1" si="88"/>
        <v>VALIDE</v>
      </c>
      <c r="I717" s="143"/>
      <c r="J717" s="143"/>
      <c r="K717" s="147" t="str">
        <f t="shared" ca="1" si="89"/>
        <v>EXPIRE</v>
      </c>
      <c r="L717" s="143"/>
      <c r="M717" s="143"/>
      <c r="N717" s="147" t="str">
        <f t="shared" ca="1" si="90"/>
        <v>EXPIRE</v>
      </c>
      <c r="O717" s="143"/>
      <c r="P717" s="143"/>
      <c r="Q717" s="147" t="str">
        <f t="shared" ca="1" si="91"/>
        <v>EXPIRE</v>
      </c>
      <c r="R717" s="143"/>
      <c r="S717" s="143"/>
      <c r="T717" s="147" t="str">
        <f t="shared" ca="1" si="92"/>
        <v>EXPIRE</v>
      </c>
      <c r="U717" s="119"/>
      <c r="V717" s="3"/>
      <c r="W717" s="147" t="str">
        <f t="shared" ca="1" si="93"/>
        <v>EXPIRE</v>
      </c>
      <c r="X717" s="96"/>
      <c r="Y717" s="3"/>
      <c r="Z717" s="147" t="str">
        <f t="shared" ca="1" si="94"/>
        <v>EXPIRE</v>
      </c>
      <c r="AA717" s="96"/>
      <c r="AB717" s="3"/>
      <c r="AC717" s="147" t="str">
        <f t="shared" ca="1" si="95"/>
        <v>EXPIRE</v>
      </c>
    </row>
    <row r="718" spans="1:29">
      <c r="A718" s="160">
        <v>772</v>
      </c>
      <c r="B718" s="186"/>
      <c r="C718" s="187"/>
      <c r="D718" s="142"/>
      <c r="E718" s="143"/>
      <c r="F718" s="142">
        <v>43516</v>
      </c>
      <c r="G718" s="142">
        <v>43880.000998126387</v>
      </c>
      <c r="H718" s="147" t="str">
        <f t="shared" ca="1" si="88"/>
        <v>VALIDE</v>
      </c>
      <c r="I718" s="143"/>
      <c r="J718" s="143"/>
      <c r="K718" s="147" t="str">
        <f t="shared" ca="1" si="89"/>
        <v>EXPIRE</v>
      </c>
      <c r="L718" s="143"/>
      <c r="M718" s="143"/>
      <c r="N718" s="147" t="str">
        <f t="shared" ca="1" si="90"/>
        <v>EXPIRE</v>
      </c>
      <c r="O718" s="143"/>
      <c r="P718" s="143"/>
      <c r="Q718" s="147" t="str">
        <f t="shared" ca="1" si="91"/>
        <v>EXPIRE</v>
      </c>
      <c r="R718" s="143"/>
      <c r="S718" s="143"/>
      <c r="T718" s="147" t="str">
        <f t="shared" ca="1" si="92"/>
        <v>EXPIRE</v>
      </c>
      <c r="U718" s="119"/>
      <c r="V718" s="3"/>
      <c r="W718" s="147" t="str">
        <f t="shared" ca="1" si="93"/>
        <v>EXPIRE</v>
      </c>
      <c r="X718" s="96"/>
      <c r="Y718" s="3"/>
      <c r="Z718" s="147" t="str">
        <f t="shared" ca="1" si="94"/>
        <v>EXPIRE</v>
      </c>
      <c r="AA718" s="96"/>
      <c r="AB718" s="3"/>
      <c r="AC718" s="147" t="str">
        <f t="shared" ca="1" si="95"/>
        <v>EXPIRE</v>
      </c>
    </row>
    <row r="719" spans="1:29">
      <c r="A719" s="160">
        <v>773</v>
      </c>
      <c r="B719" s="186"/>
      <c r="C719" s="187"/>
      <c r="D719" s="142"/>
      <c r="E719" s="143"/>
      <c r="F719" s="142">
        <v>43517</v>
      </c>
      <c r="G719" s="142">
        <v>43881.000999340657</v>
      </c>
      <c r="H719" s="147" t="str">
        <f t="shared" ca="1" si="88"/>
        <v>VALIDE</v>
      </c>
      <c r="I719" s="143"/>
      <c r="J719" s="143"/>
      <c r="K719" s="147" t="str">
        <f t="shared" ca="1" si="89"/>
        <v>EXPIRE</v>
      </c>
      <c r="L719" s="143"/>
      <c r="M719" s="143"/>
      <c r="N719" s="147" t="str">
        <f t="shared" ca="1" si="90"/>
        <v>EXPIRE</v>
      </c>
      <c r="O719" s="143"/>
      <c r="P719" s="143"/>
      <c r="Q719" s="147" t="str">
        <f t="shared" ca="1" si="91"/>
        <v>EXPIRE</v>
      </c>
      <c r="R719" s="143"/>
      <c r="S719" s="143"/>
      <c r="T719" s="147" t="str">
        <f t="shared" ca="1" si="92"/>
        <v>EXPIRE</v>
      </c>
      <c r="U719" s="119"/>
      <c r="V719" s="3"/>
      <c r="W719" s="147" t="str">
        <f t="shared" ca="1" si="93"/>
        <v>EXPIRE</v>
      </c>
      <c r="X719" s="96"/>
      <c r="Y719" s="3"/>
      <c r="Z719" s="147" t="str">
        <f t="shared" ca="1" si="94"/>
        <v>EXPIRE</v>
      </c>
      <c r="AA719" s="96"/>
      <c r="AB719" s="3"/>
      <c r="AC719" s="147" t="str">
        <f t="shared" ca="1" si="95"/>
        <v>EXPIRE</v>
      </c>
    </row>
    <row r="720" spans="1:29">
      <c r="A720" s="160">
        <v>774</v>
      </c>
      <c r="B720" s="186"/>
      <c r="C720" s="187"/>
      <c r="D720" s="142"/>
      <c r="E720" s="143"/>
      <c r="F720" s="142">
        <v>43517</v>
      </c>
      <c r="G720" s="142">
        <v>43881.001000554919</v>
      </c>
      <c r="H720" s="147" t="str">
        <f t="shared" ca="1" si="88"/>
        <v>VALIDE</v>
      </c>
      <c r="I720" s="143"/>
      <c r="J720" s="143"/>
      <c r="K720" s="147" t="str">
        <f t="shared" ca="1" si="89"/>
        <v>EXPIRE</v>
      </c>
      <c r="L720" s="143"/>
      <c r="M720" s="143"/>
      <c r="N720" s="147" t="str">
        <f t="shared" ca="1" si="90"/>
        <v>EXPIRE</v>
      </c>
      <c r="O720" s="143"/>
      <c r="P720" s="143"/>
      <c r="Q720" s="147" t="str">
        <f t="shared" ca="1" si="91"/>
        <v>EXPIRE</v>
      </c>
      <c r="R720" s="143"/>
      <c r="S720" s="143"/>
      <c r="T720" s="147" t="str">
        <f t="shared" ca="1" si="92"/>
        <v>EXPIRE</v>
      </c>
      <c r="U720" s="119"/>
      <c r="V720" s="3"/>
      <c r="W720" s="147" t="str">
        <f t="shared" ca="1" si="93"/>
        <v>EXPIRE</v>
      </c>
      <c r="X720" s="96"/>
      <c r="Y720" s="3"/>
      <c r="Z720" s="147" t="str">
        <f t="shared" ca="1" si="94"/>
        <v>EXPIRE</v>
      </c>
      <c r="AA720" s="96"/>
      <c r="AB720" s="3"/>
      <c r="AC720" s="147" t="str">
        <f t="shared" ca="1" si="95"/>
        <v>EXPIRE</v>
      </c>
    </row>
    <row r="721" spans="1:29">
      <c r="A721" s="160">
        <v>775</v>
      </c>
      <c r="B721" s="186"/>
      <c r="C721" s="187"/>
      <c r="D721" s="142"/>
      <c r="E721" s="143"/>
      <c r="F721" s="142">
        <v>43516</v>
      </c>
      <c r="G721" s="142">
        <v>43880.001001769182</v>
      </c>
      <c r="H721" s="147" t="str">
        <f t="shared" ca="1" si="88"/>
        <v>VALIDE</v>
      </c>
      <c r="I721" s="143"/>
      <c r="J721" s="143"/>
      <c r="K721" s="147" t="str">
        <f t="shared" ca="1" si="89"/>
        <v>EXPIRE</v>
      </c>
      <c r="L721" s="143"/>
      <c r="M721" s="143"/>
      <c r="N721" s="147" t="str">
        <f t="shared" ca="1" si="90"/>
        <v>EXPIRE</v>
      </c>
      <c r="O721" s="143"/>
      <c r="P721" s="143"/>
      <c r="Q721" s="147" t="str">
        <f t="shared" ca="1" si="91"/>
        <v>EXPIRE</v>
      </c>
      <c r="R721" s="143"/>
      <c r="S721" s="143"/>
      <c r="T721" s="147" t="str">
        <f t="shared" ca="1" si="92"/>
        <v>EXPIRE</v>
      </c>
      <c r="U721" s="119"/>
      <c r="V721" s="3"/>
      <c r="W721" s="147" t="str">
        <f t="shared" ca="1" si="93"/>
        <v>EXPIRE</v>
      </c>
      <c r="X721" s="96"/>
      <c r="Y721" s="3"/>
      <c r="Z721" s="147" t="str">
        <f t="shared" ca="1" si="94"/>
        <v>EXPIRE</v>
      </c>
      <c r="AA721" s="96"/>
      <c r="AB721" s="3"/>
      <c r="AC721" s="147" t="str">
        <f t="shared" ca="1" si="95"/>
        <v>EXPIRE</v>
      </c>
    </row>
    <row r="722" spans="1:29">
      <c r="A722" s="160">
        <v>776</v>
      </c>
      <c r="B722" s="186"/>
      <c r="C722" s="187"/>
      <c r="D722" s="142"/>
      <c r="E722" s="143"/>
      <c r="F722" s="142">
        <v>43523</v>
      </c>
      <c r="G722" s="142">
        <v>43887.001002983452</v>
      </c>
      <c r="H722" s="147" t="str">
        <f t="shared" ca="1" si="88"/>
        <v>VALIDE</v>
      </c>
      <c r="I722" s="143"/>
      <c r="J722" s="143"/>
      <c r="K722" s="147" t="str">
        <f t="shared" ca="1" si="89"/>
        <v>EXPIRE</v>
      </c>
      <c r="L722" s="143"/>
      <c r="M722" s="143"/>
      <c r="N722" s="147" t="str">
        <f t="shared" ca="1" si="90"/>
        <v>EXPIRE</v>
      </c>
      <c r="O722" s="143"/>
      <c r="P722" s="143"/>
      <c r="Q722" s="147" t="str">
        <f t="shared" ca="1" si="91"/>
        <v>EXPIRE</v>
      </c>
      <c r="R722" s="143"/>
      <c r="S722" s="143"/>
      <c r="T722" s="147" t="str">
        <f t="shared" ca="1" si="92"/>
        <v>EXPIRE</v>
      </c>
      <c r="U722" s="119"/>
      <c r="V722" s="3"/>
      <c r="W722" s="147" t="str">
        <f t="shared" ca="1" si="93"/>
        <v>EXPIRE</v>
      </c>
      <c r="X722" s="96"/>
      <c r="Y722" s="3"/>
      <c r="Z722" s="147" t="str">
        <f t="shared" ca="1" si="94"/>
        <v>EXPIRE</v>
      </c>
      <c r="AA722" s="96"/>
      <c r="AB722" s="3"/>
      <c r="AC722" s="147" t="str">
        <f t="shared" ca="1" si="95"/>
        <v>EXPIRE</v>
      </c>
    </row>
    <row r="723" spans="1:29">
      <c r="A723" s="160">
        <v>777</v>
      </c>
      <c r="B723" s="186"/>
      <c r="C723" s="187"/>
      <c r="D723" s="142"/>
      <c r="E723" s="143"/>
      <c r="F723" s="142">
        <v>43529</v>
      </c>
      <c r="G723" s="142">
        <v>43894.001006626248</v>
      </c>
      <c r="H723" s="147" t="str">
        <f t="shared" ca="1" si="88"/>
        <v>VALIDE</v>
      </c>
      <c r="I723" s="143"/>
      <c r="J723" s="143"/>
      <c r="K723" s="147" t="str">
        <f t="shared" ca="1" si="89"/>
        <v>EXPIRE</v>
      </c>
      <c r="L723" s="143"/>
      <c r="M723" s="143"/>
      <c r="N723" s="147" t="str">
        <f t="shared" ca="1" si="90"/>
        <v>EXPIRE</v>
      </c>
      <c r="O723" s="143"/>
      <c r="P723" s="143"/>
      <c r="Q723" s="147" t="str">
        <f t="shared" ca="1" si="91"/>
        <v>EXPIRE</v>
      </c>
      <c r="R723" s="143"/>
      <c r="S723" s="143"/>
      <c r="T723" s="147" t="str">
        <f t="shared" ca="1" si="92"/>
        <v>EXPIRE</v>
      </c>
      <c r="U723" s="119"/>
      <c r="V723" s="3"/>
      <c r="W723" s="147" t="str">
        <f t="shared" ca="1" si="93"/>
        <v>EXPIRE</v>
      </c>
      <c r="X723" s="96"/>
      <c r="Y723" s="3"/>
      <c r="Z723" s="147" t="str">
        <f t="shared" ca="1" si="94"/>
        <v>EXPIRE</v>
      </c>
      <c r="AA723" s="96"/>
      <c r="AB723" s="3"/>
      <c r="AC723" s="147" t="str">
        <f t="shared" ca="1" si="95"/>
        <v>EXPIRE</v>
      </c>
    </row>
    <row r="724" spans="1:29">
      <c r="A724" s="160">
        <v>778</v>
      </c>
      <c r="B724" s="186"/>
      <c r="C724" s="187"/>
      <c r="D724" s="142"/>
      <c r="E724" s="143"/>
      <c r="F724" s="142">
        <v>43532</v>
      </c>
      <c r="G724" s="142">
        <v>43897.00100784051</v>
      </c>
      <c r="H724" s="147" t="str">
        <f t="shared" ca="1" si="88"/>
        <v>VALIDE</v>
      </c>
      <c r="I724" s="143"/>
      <c r="J724" s="143"/>
      <c r="K724" s="147" t="str">
        <f t="shared" ca="1" si="89"/>
        <v>EXPIRE</v>
      </c>
      <c r="L724" s="143"/>
      <c r="M724" s="143"/>
      <c r="N724" s="147" t="str">
        <f t="shared" ca="1" si="90"/>
        <v>EXPIRE</v>
      </c>
      <c r="O724" s="143"/>
      <c r="P724" s="143"/>
      <c r="Q724" s="147" t="str">
        <f t="shared" ca="1" si="91"/>
        <v>EXPIRE</v>
      </c>
      <c r="R724" s="143"/>
      <c r="S724" s="143"/>
      <c r="T724" s="147" t="str">
        <f t="shared" ca="1" si="92"/>
        <v>EXPIRE</v>
      </c>
      <c r="U724" s="119"/>
      <c r="V724" s="3"/>
      <c r="W724" s="147" t="str">
        <f t="shared" ca="1" si="93"/>
        <v>EXPIRE</v>
      </c>
      <c r="X724" s="96"/>
      <c r="Y724" s="3"/>
      <c r="Z724" s="147" t="str">
        <f t="shared" ca="1" si="94"/>
        <v>EXPIRE</v>
      </c>
      <c r="AA724" s="96"/>
      <c r="AB724" s="3"/>
      <c r="AC724" s="147" t="str">
        <f t="shared" ca="1" si="95"/>
        <v>EXPIRE</v>
      </c>
    </row>
    <row r="725" spans="1:29">
      <c r="A725" s="67">
        <v>779</v>
      </c>
    </row>
    <row r="726" spans="1:29">
      <c r="A726" s="67">
        <v>780</v>
      </c>
    </row>
    <row r="727" spans="1:29">
      <c r="A727" s="67">
        <v>781</v>
      </c>
    </row>
    <row r="728" spans="1:29">
      <c r="A728" s="67">
        <v>782</v>
      </c>
    </row>
    <row r="729" spans="1:29">
      <c r="A729" s="67">
        <v>783</v>
      </c>
    </row>
    <row r="730" spans="1:29">
      <c r="A730" s="67">
        <v>784</v>
      </c>
    </row>
    <row r="731" spans="1:29">
      <c r="A731" s="67">
        <v>785</v>
      </c>
    </row>
    <row r="732" spans="1:29">
      <c r="A732" s="67">
        <v>786</v>
      </c>
    </row>
    <row r="733" spans="1:29">
      <c r="A733" s="67">
        <v>787</v>
      </c>
    </row>
    <row r="734" spans="1:29">
      <c r="A734" s="67">
        <v>788</v>
      </c>
    </row>
    <row r="735" spans="1:29">
      <c r="A735" s="67">
        <v>789</v>
      </c>
    </row>
    <row r="736" spans="1:29">
      <c r="A736" s="67">
        <v>790</v>
      </c>
    </row>
    <row r="737" spans="1:1">
      <c r="A737" s="67">
        <v>791</v>
      </c>
    </row>
    <row r="738" spans="1:1">
      <c r="A738" s="67">
        <v>792</v>
      </c>
    </row>
    <row r="739" spans="1:1">
      <c r="A739" s="67">
        <v>793</v>
      </c>
    </row>
    <row r="740" spans="1:1">
      <c r="A740" s="67">
        <v>794</v>
      </c>
    </row>
    <row r="741" spans="1:1">
      <c r="A741" s="67">
        <v>795</v>
      </c>
    </row>
    <row r="742" spans="1:1">
      <c r="A742" s="67">
        <v>796</v>
      </c>
    </row>
    <row r="743" spans="1:1">
      <c r="A743" s="67">
        <v>797</v>
      </c>
    </row>
    <row r="744" spans="1:1">
      <c r="A744" s="67">
        <v>798</v>
      </c>
    </row>
    <row r="745" spans="1:1">
      <c r="A745" s="67">
        <v>799</v>
      </c>
    </row>
    <row r="746" spans="1:1">
      <c r="A746" s="67">
        <v>800</v>
      </c>
    </row>
    <row r="747" spans="1:1">
      <c r="A747" s="67">
        <v>801</v>
      </c>
    </row>
    <row r="748" spans="1:1">
      <c r="A748" s="67">
        <v>802</v>
      </c>
    </row>
    <row r="749" spans="1:1">
      <c r="A749" s="67">
        <v>803</v>
      </c>
    </row>
    <row r="750" spans="1:1">
      <c r="A750" s="67">
        <v>805</v>
      </c>
    </row>
    <row r="751" spans="1:1">
      <c r="A751" s="67">
        <v>806</v>
      </c>
    </row>
    <row r="752" spans="1:1">
      <c r="A752" s="67">
        <v>807</v>
      </c>
    </row>
    <row r="753" spans="1:1">
      <c r="A753" s="67">
        <v>808</v>
      </c>
    </row>
    <row r="754" spans="1:1">
      <c r="A754" s="67">
        <v>809</v>
      </c>
    </row>
    <row r="755" spans="1:1">
      <c r="A755" s="67">
        <v>810</v>
      </c>
    </row>
    <row r="756" spans="1:1">
      <c r="A756" s="67">
        <v>811</v>
      </c>
    </row>
    <row r="757" spans="1:1">
      <c r="A757" s="67">
        <v>812</v>
      </c>
    </row>
    <row r="758" spans="1:1">
      <c r="A758" s="67">
        <v>813</v>
      </c>
    </row>
    <row r="759" spans="1:1">
      <c r="A759" s="67">
        <v>814</v>
      </c>
    </row>
    <row r="760" spans="1:1">
      <c r="A760" s="67">
        <v>817</v>
      </c>
    </row>
    <row r="761" spans="1:1">
      <c r="A761" s="67">
        <v>818</v>
      </c>
    </row>
    <row r="1048570" spans="21:21">
      <c r="U1048570" s="4"/>
    </row>
    <row r="1048571" spans="21:21">
      <c r="U1048571" s="2"/>
    </row>
  </sheetData>
  <autoFilter ref="A10:AC761">
    <filterColumn colId="1" showButton="0"/>
  </autoFilter>
  <mergeCells count="733">
    <mergeCell ref="U8:W8"/>
    <mergeCell ref="X8:Z8"/>
    <mergeCell ref="AA8:AC8"/>
    <mergeCell ref="F9:H9"/>
    <mergeCell ref="I9:K9"/>
    <mergeCell ref="L9:N9"/>
    <mergeCell ref="O9:Q9"/>
    <mergeCell ref="R9:T9"/>
    <mergeCell ref="U9:W9"/>
    <mergeCell ref="X9:Z9"/>
    <mergeCell ref="F8:H8"/>
    <mergeCell ref="I8:K8"/>
    <mergeCell ref="L8:N8"/>
    <mergeCell ref="O8:Q8"/>
    <mergeCell ref="R8:T8"/>
    <mergeCell ref="B15:C15"/>
    <mergeCell ref="B16:C16"/>
    <mergeCell ref="B17:C17"/>
    <mergeCell ref="B18:C18"/>
    <mergeCell ref="B19:C19"/>
    <mergeCell ref="B20:C20"/>
    <mergeCell ref="AA9:AC9"/>
    <mergeCell ref="B11:C11"/>
    <mergeCell ref="B10:C10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99:C399"/>
    <mergeCell ref="B400:C400"/>
    <mergeCell ref="B401:C401"/>
    <mergeCell ref="B402:C402"/>
    <mergeCell ref="B403:C403"/>
    <mergeCell ref="B404:C404"/>
    <mergeCell ref="B393:C393"/>
    <mergeCell ref="B394:C394"/>
    <mergeCell ref="B395:C395"/>
    <mergeCell ref="B396:C396"/>
    <mergeCell ref="B397:C397"/>
    <mergeCell ref="B398:C398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35:C435"/>
    <mergeCell ref="B436:C436"/>
    <mergeCell ref="B437:C437"/>
    <mergeCell ref="B438:C438"/>
    <mergeCell ref="B439:C439"/>
    <mergeCell ref="B440:C440"/>
    <mergeCell ref="B429:C429"/>
    <mergeCell ref="B430:C430"/>
    <mergeCell ref="B431:C431"/>
    <mergeCell ref="B432:C432"/>
    <mergeCell ref="B433:C433"/>
    <mergeCell ref="B434:C434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71:C471"/>
    <mergeCell ref="B472:C472"/>
    <mergeCell ref="B473:C473"/>
    <mergeCell ref="B474:C474"/>
    <mergeCell ref="B475:C475"/>
    <mergeCell ref="B476:C476"/>
    <mergeCell ref="B465:C465"/>
    <mergeCell ref="B466:C466"/>
    <mergeCell ref="B467:C467"/>
    <mergeCell ref="B468:C468"/>
    <mergeCell ref="B469:C469"/>
    <mergeCell ref="B470:C470"/>
    <mergeCell ref="B483:C483"/>
    <mergeCell ref="B484:C484"/>
    <mergeCell ref="B485:C485"/>
    <mergeCell ref="B486:C486"/>
    <mergeCell ref="B487:C487"/>
    <mergeCell ref="B488:C488"/>
    <mergeCell ref="B477:C477"/>
    <mergeCell ref="B478:C478"/>
    <mergeCell ref="B479:C479"/>
    <mergeCell ref="B480:C480"/>
    <mergeCell ref="B481:C481"/>
    <mergeCell ref="B482:C482"/>
    <mergeCell ref="B495:C495"/>
    <mergeCell ref="B496:C496"/>
    <mergeCell ref="B497:C497"/>
    <mergeCell ref="B498:C498"/>
    <mergeCell ref="B499:C499"/>
    <mergeCell ref="B500:C500"/>
    <mergeCell ref="B489:C489"/>
    <mergeCell ref="B490:C490"/>
    <mergeCell ref="B491:C491"/>
    <mergeCell ref="B492:C492"/>
    <mergeCell ref="B493:C493"/>
    <mergeCell ref="B494:C494"/>
    <mergeCell ref="B507:C507"/>
    <mergeCell ref="B508:C508"/>
    <mergeCell ref="B509:C509"/>
    <mergeCell ref="B510:C510"/>
    <mergeCell ref="B511:C511"/>
    <mergeCell ref="B512:C512"/>
    <mergeCell ref="B501:C501"/>
    <mergeCell ref="B502:C502"/>
    <mergeCell ref="B503:C503"/>
    <mergeCell ref="B504:C504"/>
    <mergeCell ref="B505:C505"/>
    <mergeCell ref="B506:C506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31:C531"/>
    <mergeCell ref="B532:C532"/>
    <mergeCell ref="B533:C533"/>
    <mergeCell ref="B534:C534"/>
    <mergeCell ref="B535:C535"/>
    <mergeCell ref="B536:C536"/>
    <mergeCell ref="B525:C525"/>
    <mergeCell ref="B526:C526"/>
    <mergeCell ref="B527:C527"/>
    <mergeCell ref="B528:C528"/>
    <mergeCell ref="B529:C529"/>
    <mergeCell ref="B530:C530"/>
    <mergeCell ref="B543:C543"/>
    <mergeCell ref="B544:C544"/>
    <mergeCell ref="B545:C545"/>
    <mergeCell ref="B546:C546"/>
    <mergeCell ref="B547:C547"/>
    <mergeCell ref="B548:C548"/>
    <mergeCell ref="B537:C537"/>
    <mergeCell ref="B538:C538"/>
    <mergeCell ref="B539:C539"/>
    <mergeCell ref="B540:C540"/>
    <mergeCell ref="B541:C541"/>
    <mergeCell ref="B542:C542"/>
    <mergeCell ref="B555:C555"/>
    <mergeCell ref="B556:C556"/>
    <mergeCell ref="B557:C557"/>
    <mergeCell ref="B558:C558"/>
    <mergeCell ref="B559:C559"/>
    <mergeCell ref="B560:C560"/>
    <mergeCell ref="B549:C549"/>
    <mergeCell ref="B550:C550"/>
    <mergeCell ref="B551:C551"/>
    <mergeCell ref="B552:C552"/>
    <mergeCell ref="B553:C553"/>
    <mergeCell ref="B554:C554"/>
    <mergeCell ref="B567:C567"/>
    <mergeCell ref="B568:C568"/>
    <mergeCell ref="B569:C569"/>
    <mergeCell ref="B570:C570"/>
    <mergeCell ref="B571:C571"/>
    <mergeCell ref="B572:C572"/>
    <mergeCell ref="B561:C561"/>
    <mergeCell ref="B562:C562"/>
    <mergeCell ref="B563:C563"/>
    <mergeCell ref="B564:C564"/>
    <mergeCell ref="B565:C565"/>
    <mergeCell ref="B566:C566"/>
    <mergeCell ref="B579:C579"/>
    <mergeCell ref="B580:C580"/>
    <mergeCell ref="B581:C581"/>
    <mergeCell ref="B582:C582"/>
    <mergeCell ref="B583:C583"/>
    <mergeCell ref="B584:C584"/>
    <mergeCell ref="B573:C573"/>
    <mergeCell ref="B574:C574"/>
    <mergeCell ref="B575:C575"/>
    <mergeCell ref="B576:C576"/>
    <mergeCell ref="B577:C577"/>
    <mergeCell ref="B578:C578"/>
    <mergeCell ref="B591:C591"/>
    <mergeCell ref="B592:C592"/>
    <mergeCell ref="B593:C593"/>
    <mergeCell ref="B594:C594"/>
    <mergeCell ref="B595:C595"/>
    <mergeCell ref="B596:C596"/>
    <mergeCell ref="B585:C585"/>
    <mergeCell ref="B586:C586"/>
    <mergeCell ref="B587:C587"/>
    <mergeCell ref="B588:C588"/>
    <mergeCell ref="B589:C589"/>
    <mergeCell ref="B590:C590"/>
    <mergeCell ref="B603:C603"/>
    <mergeCell ref="B604:C604"/>
    <mergeCell ref="B605:C605"/>
    <mergeCell ref="B606:C606"/>
    <mergeCell ref="B607:C607"/>
    <mergeCell ref="B608:C608"/>
    <mergeCell ref="B597:C597"/>
    <mergeCell ref="B598:C598"/>
    <mergeCell ref="B599:C599"/>
    <mergeCell ref="B600:C600"/>
    <mergeCell ref="B601:C601"/>
    <mergeCell ref="B602:C602"/>
    <mergeCell ref="B615:C615"/>
    <mergeCell ref="B616:C616"/>
    <mergeCell ref="B617:C617"/>
    <mergeCell ref="B618:C618"/>
    <mergeCell ref="B619:C619"/>
    <mergeCell ref="B620:C620"/>
    <mergeCell ref="B609:C609"/>
    <mergeCell ref="B610:C610"/>
    <mergeCell ref="B611:C611"/>
    <mergeCell ref="B612:C612"/>
    <mergeCell ref="B613:C613"/>
    <mergeCell ref="B614:C614"/>
    <mergeCell ref="B627:C627"/>
    <mergeCell ref="B628:C628"/>
    <mergeCell ref="B629:C629"/>
    <mergeCell ref="B630:C630"/>
    <mergeCell ref="B631:C631"/>
    <mergeCell ref="B632:C632"/>
    <mergeCell ref="B621:C621"/>
    <mergeCell ref="B622:C622"/>
    <mergeCell ref="B623:C623"/>
    <mergeCell ref="B624:C624"/>
    <mergeCell ref="B625:C625"/>
    <mergeCell ref="B626:C626"/>
    <mergeCell ref="B639:C639"/>
    <mergeCell ref="B640:C640"/>
    <mergeCell ref="B641:C641"/>
    <mergeCell ref="B642:C642"/>
    <mergeCell ref="B643:C643"/>
    <mergeCell ref="B644:C644"/>
    <mergeCell ref="B633:C633"/>
    <mergeCell ref="B634:C634"/>
    <mergeCell ref="B635:C635"/>
    <mergeCell ref="B636:C636"/>
    <mergeCell ref="B637:C637"/>
    <mergeCell ref="B638:C638"/>
    <mergeCell ref="B651:C651"/>
    <mergeCell ref="B652:C652"/>
    <mergeCell ref="B653:C653"/>
    <mergeCell ref="B654:C654"/>
    <mergeCell ref="B655:C655"/>
    <mergeCell ref="B656:C656"/>
    <mergeCell ref="B645:C645"/>
    <mergeCell ref="B646:C646"/>
    <mergeCell ref="B647:C647"/>
    <mergeCell ref="B648:C648"/>
    <mergeCell ref="B649:C649"/>
    <mergeCell ref="B650:C650"/>
    <mergeCell ref="B663:C663"/>
    <mergeCell ref="B664:C664"/>
    <mergeCell ref="B665:C665"/>
    <mergeCell ref="B666:C666"/>
    <mergeCell ref="B667:C667"/>
    <mergeCell ref="B668:C668"/>
    <mergeCell ref="B657:C657"/>
    <mergeCell ref="B658:C658"/>
    <mergeCell ref="B659:C659"/>
    <mergeCell ref="B660:C660"/>
    <mergeCell ref="B661:C661"/>
    <mergeCell ref="B662:C662"/>
    <mergeCell ref="B675:C675"/>
    <mergeCell ref="B676:C676"/>
    <mergeCell ref="B677:C677"/>
    <mergeCell ref="B678:C678"/>
    <mergeCell ref="B679:C679"/>
    <mergeCell ref="B680:C680"/>
    <mergeCell ref="B669:C669"/>
    <mergeCell ref="B670:C670"/>
    <mergeCell ref="B671:C671"/>
    <mergeCell ref="B672:C672"/>
    <mergeCell ref="B673:C673"/>
    <mergeCell ref="B674:C674"/>
    <mergeCell ref="B687:C687"/>
    <mergeCell ref="B688:C688"/>
    <mergeCell ref="B689:C689"/>
    <mergeCell ref="B690:C690"/>
    <mergeCell ref="B691:C691"/>
    <mergeCell ref="B692:C692"/>
    <mergeCell ref="B681:C681"/>
    <mergeCell ref="B682:C682"/>
    <mergeCell ref="B683:C683"/>
    <mergeCell ref="B684:C684"/>
    <mergeCell ref="B685:C685"/>
    <mergeCell ref="B686:C686"/>
    <mergeCell ref="B701:C701"/>
    <mergeCell ref="B702:C702"/>
    <mergeCell ref="B703:C703"/>
    <mergeCell ref="B704:C704"/>
    <mergeCell ref="B693:C693"/>
    <mergeCell ref="B694:C694"/>
    <mergeCell ref="B695:C695"/>
    <mergeCell ref="B696:C696"/>
    <mergeCell ref="B697:C697"/>
    <mergeCell ref="B698:C698"/>
    <mergeCell ref="B723:C723"/>
    <mergeCell ref="B724:C724"/>
    <mergeCell ref="B9:C9"/>
    <mergeCell ref="M1:R3"/>
    <mergeCell ref="B717:C717"/>
    <mergeCell ref="B718:C718"/>
    <mergeCell ref="B719:C719"/>
    <mergeCell ref="B720:C720"/>
    <mergeCell ref="B721:C721"/>
    <mergeCell ref="B722:C722"/>
    <mergeCell ref="B711:C711"/>
    <mergeCell ref="B712:C712"/>
    <mergeCell ref="B713:C713"/>
    <mergeCell ref="B714:C714"/>
    <mergeCell ref="B715:C715"/>
    <mergeCell ref="B716:C716"/>
    <mergeCell ref="B705:C705"/>
    <mergeCell ref="B706:C706"/>
    <mergeCell ref="B707:C707"/>
    <mergeCell ref="B708:C708"/>
    <mergeCell ref="B709:C709"/>
    <mergeCell ref="B710:C710"/>
    <mergeCell ref="B699:C699"/>
    <mergeCell ref="B700:C700"/>
  </mergeCells>
  <conditionalFormatting sqref="U15:V16 L15:L16 X15:Y15 R16:S18 L28 L30 I13:J16 R123:S123 I23:J24 S25 R27:S28 I29:J30 L34:L35 R37:S38 L37:L38 R41:S41 L41 L43:L45 I43:J59 L47:L56 R62:S63 L62:L65 I64:J66 I74:I77 U94:V94 X94:Y94 R74:S82 I83:J85 R86:S87 I90:J90 R91:S95 I96:J96 I98:J98 L98 R99:S99 R104:S104 U104:V104 X104:Y104 J100:J101 I100 I111:J111 I102:J104 I122:J122 R166:S166 I180:J180 R112:S117 I156:J159 J163 R194:S194 I167:J167 I169:J171 R172:S172 I173:J173 J174:J179 I126:J126 I186:J187 I189:J189 I191:J193 I195:J195 J196:J199 I184:J184 I128:J129 I131:J131 I133:J135 R136:S136 I137:J137 J138:J143 I144:J144 I147:J149 J151 J153 AA15:AB15 AA104:AB104 R31:S35">
    <cfRule type="cellIs" dxfId="710" priority="1145" operator="equal">
      <formula>$L$6</formula>
    </cfRule>
  </conditionalFormatting>
  <conditionalFormatting sqref="R156:S157">
    <cfRule type="cellIs" dxfId="709" priority="1144" operator="equal">
      <formula>$L$6</formula>
    </cfRule>
  </conditionalFormatting>
  <conditionalFormatting sqref="U12:V12">
    <cfRule type="cellIs" dxfId="708" priority="1143" operator="equal">
      <formula>$L$6</formula>
    </cfRule>
  </conditionalFormatting>
  <conditionalFormatting sqref="I12:J12">
    <cfRule type="cellIs" dxfId="707" priority="1142" operator="equal">
      <formula>$L$6</formula>
    </cfRule>
  </conditionalFormatting>
  <conditionalFormatting sqref="X12:Y12">
    <cfRule type="cellIs" dxfId="706" priority="1141" operator="equal">
      <formula>$L$6</formula>
    </cfRule>
  </conditionalFormatting>
  <conditionalFormatting sqref="U156:V157">
    <cfRule type="cellIs" dxfId="705" priority="1140" operator="equal">
      <formula>$L$6</formula>
    </cfRule>
  </conditionalFormatting>
  <conditionalFormatting sqref="X17:Y17">
    <cfRule type="cellIs" dxfId="704" priority="1028" operator="equal">
      <formula>$L$6</formula>
    </cfRule>
  </conditionalFormatting>
  <conditionalFormatting sqref="I19:J19">
    <cfRule type="cellIs" dxfId="703" priority="1023" operator="equal">
      <formula>$L$6</formula>
    </cfRule>
  </conditionalFormatting>
  <conditionalFormatting sqref="R13:S13">
    <cfRule type="cellIs" dxfId="702" priority="1037" operator="equal">
      <formula>$L$6</formula>
    </cfRule>
  </conditionalFormatting>
  <conditionalFormatting sqref="U13:V13">
    <cfRule type="cellIs" dxfId="701" priority="1033" operator="equal">
      <formula>$L$6</formula>
    </cfRule>
  </conditionalFormatting>
  <conditionalFormatting sqref="R15">
    <cfRule type="cellIs" dxfId="700" priority="1036" operator="equal">
      <formula>$L$6</formula>
    </cfRule>
  </conditionalFormatting>
  <conditionalFormatting sqref="X13:Y13">
    <cfRule type="cellIs" dxfId="699" priority="1032" operator="equal">
      <formula>$L$6</formula>
    </cfRule>
  </conditionalFormatting>
  <conditionalFormatting sqref="L13">
    <cfRule type="cellIs" dxfId="698" priority="1035" operator="equal">
      <formula>$L$6</formula>
    </cfRule>
  </conditionalFormatting>
  <conditionalFormatting sqref="S15">
    <cfRule type="cellIs" dxfId="697" priority="1034" operator="equal">
      <formula>$L$6</formula>
    </cfRule>
  </conditionalFormatting>
  <conditionalFormatting sqref="I18:J18">
    <cfRule type="cellIs" dxfId="696" priority="1027" operator="equal">
      <formula>$L$6</formula>
    </cfRule>
  </conditionalFormatting>
  <conditionalFormatting sqref="I17:J17">
    <cfRule type="cellIs" dxfId="695" priority="1031" operator="equal">
      <formula>$L$6</formula>
    </cfRule>
  </conditionalFormatting>
  <conditionalFormatting sqref="L17">
    <cfRule type="cellIs" dxfId="694" priority="1030" operator="equal">
      <formula>$L$6</formula>
    </cfRule>
  </conditionalFormatting>
  <conditionalFormatting sqref="U17:V17">
    <cfRule type="cellIs" dxfId="693" priority="1029" operator="equal">
      <formula>$L$6</formula>
    </cfRule>
  </conditionalFormatting>
  <conditionalFormatting sqref="L18">
    <cfRule type="cellIs" dxfId="692" priority="1026" operator="equal">
      <formula>$L$6</formula>
    </cfRule>
  </conditionalFormatting>
  <conditionalFormatting sqref="U18:V18">
    <cfRule type="cellIs" dxfId="691" priority="1025" operator="equal">
      <formula>$L$6</formula>
    </cfRule>
  </conditionalFormatting>
  <conditionalFormatting sqref="X18:Y18">
    <cfRule type="cellIs" dxfId="690" priority="1024" operator="equal">
      <formula>$L$6</formula>
    </cfRule>
  </conditionalFormatting>
  <conditionalFormatting sqref="R19:S19">
    <cfRule type="cellIs" dxfId="689" priority="1022" operator="equal">
      <formula>$L$6</formula>
    </cfRule>
  </conditionalFormatting>
  <conditionalFormatting sqref="U19:V19">
    <cfRule type="cellIs" dxfId="688" priority="1021" operator="equal">
      <formula>$L$6</formula>
    </cfRule>
  </conditionalFormatting>
  <conditionalFormatting sqref="X19:Y19">
    <cfRule type="cellIs" dxfId="687" priority="1020" operator="equal">
      <formula>$L$6</formula>
    </cfRule>
  </conditionalFormatting>
  <conditionalFormatting sqref="R14:S14">
    <cfRule type="cellIs" dxfId="686" priority="999" operator="equal">
      <formula>$L$6</formula>
    </cfRule>
  </conditionalFormatting>
  <conditionalFormatting sqref="U14:V14">
    <cfRule type="cellIs" dxfId="685" priority="997" operator="equal">
      <formula>$L$6</formula>
    </cfRule>
  </conditionalFormatting>
  <conditionalFormatting sqref="X14:Y14">
    <cfRule type="cellIs" dxfId="684" priority="996" operator="equal">
      <formula>$L$6</formula>
    </cfRule>
  </conditionalFormatting>
  <conditionalFormatting sqref="I123:J123">
    <cfRule type="cellIs" dxfId="683" priority="995" operator="equal">
      <formula>$L$6</formula>
    </cfRule>
  </conditionalFormatting>
  <conditionalFormatting sqref="U123:V123">
    <cfRule type="cellIs" dxfId="682" priority="994" operator="equal">
      <formula>$L$6</formula>
    </cfRule>
  </conditionalFormatting>
  <conditionalFormatting sqref="X123:Y123">
    <cfRule type="cellIs" dxfId="681" priority="993" operator="equal">
      <formula>$L$6</formula>
    </cfRule>
  </conditionalFormatting>
  <conditionalFormatting sqref="I28:J28">
    <cfRule type="cellIs" dxfId="680" priority="1009" operator="equal">
      <formula>$L$6</formula>
    </cfRule>
  </conditionalFormatting>
  <conditionalFormatting sqref="U28:V28">
    <cfRule type="cellIs" dxfId="679" priority="1008" operator="equal">
      <formula>$L$6</formula>
    </cfRule>
  </conditionalFormatting>
  <conditionalFormatting sqref="X28:Y28">
    <cfRule type="cellIs" dxfId="678" priority="1007" operator="equal">
      <formula>$L$6</formula>
    </cfRule>
  </conditionalFormatting>
  <conditionalFormatting sqref="R30:S30">
    <cfRule type="cellIs" dxfId="677" priority="1006" operator="equal">
      <formula>$L$6</formula>
    </cfRule>
  </conditionalFormatting>
  <conditionalFormatting sqref="U30:V30">
    <cfRule type="cellIs" dxfId="676" priority="1005" operator="equal">
      <formula>$L$6</formula>
    </cfRule>
  </conditionalFormatting>
  <conditionalFormatting sqref="X30:Y30">
    <cfRule type="cellIs" dxfId="675" priority="1004" operator="equal">
      <formula>$L$6</formula>
    </cfRule>
  </conditionalFormatting>
  <conditionalFormatting sqref="I11:J11">
    <cfRule type="cellIs" dxfId="674" priority="1003" operator="equal">
      <formula>$L$6</formula>
    </cfRule>
  </conditionalFormatting>
  <conditionalFormatting sqref="R11:S11">
    <cfRule type="cellIs" dxfId="673" priority="1002" operator="equal">
      <formula>$L$6</formula>
    </cfRule>
  </conditionalFormatting>
  <conditionalFormatting sqref="U11:V11">
    <cfRule type="cellIs" dxfId="672" priority="1001" operator="equal">
      <formula>$L$6</formula>
    </cfRule>
  </conditionalFormatting>
  <conditionalFormatting sqref="X11:Y11">
    <cfRule type="cellIs" dxfId="671" priority="1000" operator="equal">
      <formula>$L$6</formula>
    </cfRule>
  </conditionalFormatting>
  <conditionalFormatting sqref="R23:S23">
    <cfRule type="cellIs" dxfId="670" priority="767" operator="equal">
      <formula>$L$6</formula>
    </cfRule>
  </conditionalFormatting>
  <conditionalFormatting sqref="U23:V23">
    <cfRule type="cellIs" dxfId="669" priority="766" operator="equal">
      <formula>$L$6</formula>
    </cfRule>
  </conditionalFormatting>
  <conditionalFormatting sqref="X23:Y23">
    <cfRule type="cellIs" dxfId="668" priority="765" operator="equal">
      <formula>$L$6</formula>
    </cfRule>
  </conditionalFormatting>
  <conditionalFormatting sqref="R24:S24">
    <cfRule type="cellIs" dxfId="667" priority="764" operator="equal">
      <formula>$L$6</formula>
    </cfRule>
  </conditionalFormatting>
  <conditionalFormatting sqref="U24:V24">
    <cfRule type="cellIs" dxfId="666" priority="763" operator="equal">
      <formula>$L$6</formula>
    </cfRule>
  </conditionalFormatting>
  <conditionalFormatting sqref="X24:Y24">
    <cfRule type="cellIs" dxfId="665" priority="762" operator="equal">
      <formula>$L$6</formula>
    </cfRule>
  </conditionalFormatting>
  <conditionalFormatting sqref="I25:J25">
    <cfRule type="cellIs" dxfId="664" priority="761" operator="equal">
      <formula>$L$6</formula>
    </cfRule>
  </conditionalFormatting>
  <conditionalFormatting sqref="R25">
    <cfRule type="cellIs" dxfId="663" priority="760" operator="equal">
      <formula>$L$6</formula>
    </cfRule>
  </conditionalFormatting>
  <conditionalFormatting sqref="L25">
    <cfRule type="cellIs" dxfId="662" priority="759" operator="equal">
      <formula>$L$6</formula>
    </cfRule>
  </conditionalFormatting>
  <conditionalFormatting sqref="U25:V25">
    <cfRule type="cellIs" dxfId="661" priority="758" operator="equal">
      <formula>$L$6</formula>
    </cfRule>
  </conditionalFormatting>
  <conditionalFormatting sqref="X25:Y25">
    <cfRule type="cellIs" dxfId="660" priority="757" operator="equal">
      <formula>$L$6</formula>
    </cfRule>
  </conditionalFormatting>
  <conditionalFormatting sqref="I27:J27">
    <cfRule type="cellIs" dxfId="659" priority="756" operator="equal">
      <formula>$L$6</formula>
    </cfRule>
  </conditionalFormatting>
  <conditionalFormatting sqref="U27:V27">
    <cfRule type="cellIs" dxfId="658" priority="755" operator="equal">
      <formula>$L$6</formula>
    </cfRule>
  </conditionalFormatting>
  <conditionalFormatting sqref="X27:Y27">
    <cfRule type="cellIs" dxfId="657" priority="754" operator="equal">
      <formula>$L$6</formula>
    </cfRule>
  </conditionalFormatting>
  <conditionalFormatting sqref="R29:S29">
    <cfRule type="cellIs" dxfId="656" priority="753" operator="equal">
      <formula>$L$6</formula>
    </cfRule>
  </conditionalFormatting>
  <conditionalFormatting sqref="U29:V29">
    <cfRule type="cellIs" dxfId="655" priority="752" operator="equal">
      <formula>$L$6</formula>
    </cfRule>
  </conditionalFormatting>
  <conditionalFormatting sqref="X29:Y29">
    <cfRule type="cellIs" dxfId="654" priority="751" operator="equal">
      <formula>$L$6</formula>
    </cfRule>
  </conditionalFormatting>
  <conditionalFormatting sqref="I31:J31">
    <cfRule type="cellIs" dxfId="653" priority="750" operator="equal">
      <formula>$L$6</formula>
    </cfRule>
  </conditionalFormatting>
  <conditionalFormatting sqref="L31">
    <cfRule type="cellIs" dxfId="652" priority="749" operator="equal">
      <formula>$L$6</formula>
    </cfRule>
  </conditionalFormatting>
  <conditionalFormatting sqref="X31:Y31">
    <cfRule type="cellIs" dxfId="651" priority="746" operator="equal">
      <formula>$L$6</formula>
    </cfRule>
  </conditionalFormatting>
  <conditionalFormatting sqref="I35:J35">
    <cfRule type="cellIs" dxfId="650" priority="738" operator="equal">
      <formula>$L$6</formula>
    </cfRule>
  </conditionalFormatting>
  <conditionalFormatting sqref="U31:V31">
    <cfRule type="cellIs" dxfId="649" priority="747" operator="equal">
      <formula>$L$6</formula>
    </cfRule>
  </conditionalFormatting>
  <conditionalFormatting sqref="X32:Y32">
    <cfRule type="cellIs" dxfId="648" priority="742" operator="equal">
      <formula>$L$6</formula>
    </cfRule>
  </conditionalFormatting>
  <conditionalFormatting sqref="I32:J32">
    <cfRule type="cellIs" dxfId="647" priority="745" operator="equal">
      <formula>$L$6</formula>
    </cfRule>
  </conditionalFormatting>
  <conditionalFormatting sqref="L32">
    <cfRule type="cellIs" dxfId="646" priority="744" operator="equal">
      <formula>$L$6</formula>
    </cfRule>
  </conditionalFormatting>
  <conditionalFormatting sqref="U32:V32">
    <cfRule type="cellIs" dxfId="645" priority="743" operator="equal">
      <formula>$L$6</formula>
    </cfRule>
  </conditionalFormatting>
  <conditionalFormatting sqref="U34:V34">
    <cfRule type="cellIs" dxfId="644" priority="740" operator="equal">
      <formula>$L$6</formula>
    </cfRule>
  </conditionalFormatting>
  <conditionalFormatting sqref="I34:J34">
    <cfRule type="cellIs" dxfId="643" priority="741" operator="equal">
      <formula>$L$6</formula>
    </cfRule>
  </conditionalFormatting>
  <conditionalFormatting sqref="X34:Y34">
    <cfRule type="cellIs" dxfId="642" priority="739" operator="equal">
      <formula>$L$6</formula>
    </cfRule>
  </conditionalFormatting>
  <conditionalFormatting sqref="X35:Y35">
    <cfRule type="cellIs" dxfId="641" priority="736" operator="equal">
      <formula>$L$6</formula>
    </cfRule>
  </conditionalFormatting>
  <conditionalFormatting sqref="U35:V35">
    <cfRule type="cellIs" dxfId="640" priority="737" operator="equal">
      <formula>$L$6</formula>
    </cfRule>
  </conditionalFormatting>
  <conditionalFormatting sqref="I37:J37">
    <cfRule type="cellIs" dxfId="639" priority="735" operator="equal">
      <formula>$L$6</formula>
    </cfRule>
  </conditionalFormatting>
  <conditionalFormatting sqref="U37:V37">
    <cfRule type="cellIs" dxfId="638" priority="734" operator="equal">
      <formula>$L$6</formula>
    </cfRule>
  </conditionalFormatting>
  <conditionalFormatting sqref="X37:Y37">
    <cfRule type="cellIs" dxfId="637" priority="733" operator="equal">
      <formula>$L$6</formula>
    </cfRule>
  </conditionalFormatting>
  <conditionalFormatting sqref="I38:J38">
    <cfRule type="cellIs" dxfId="636" priority="732" operator="equal">
      <formula>$L$6</formula>
    </cfRule>
  </conditionalFormatting>
  <conditionalFormatting sqref="U38:V38">
    <cfRule type="cellIs" dxfId="635" priority="731" operator="equal">
      <formula>$L$6</formula>
    </cfRule>
  </conditionalFormatting>
  <conditionalFormatting sqref="X38:Y38">
    <cfRule type="cellIs" dxfId="634" priority="730" operator="equal">
      <formula>$L$6</formula>
    </cfRule>
  </conditionalFormatting>
  <conditionalFormatting sqref="I41:J41">
    <cfRule type="cellIs" dxfId="633" priority="729" operator="equal">
      <formula>$L$6</formula>
    </cfRule>
  </conditionalFormatting>
  <conditionalFormatting sqref="U41:V41">
    <cfRule type="cellIs" dxfId="632" priority="728" operator="equal">
      <formula>$L$6</formula>
    </cfRule>
  </conditionalFormatting>
  <conditionalFormatting sqref="X41:Y41">
    <cfRule type="cellIs" dxfId="631" priority="727" operator="equal">
      <formula>$L$6</formula>
    </cfRule>
  </conditionalFormatting>
  <conditionalFormatting sqref="R43:S43">
    <cfRule type="cellIs" dxfId="630" priority="726" operator="equal">
      <formula>$L$6</formula>
    </cfRule>
  </conditionalFormatting>
  <conditionalFormatting sqref="U43:V43">
    <cfRule type="cellIs" dxfId="629" priority="725" operator="equal">
      <formula>$L$6</formula>
    </cfRule>
  </conditionalFormatting>
  <conditionalFormatting sqref="X43:Y43">
    <cfRule type="cellIs" dxfId="628" priority="724" operator="equal">
      <formula>$L$6</formula>
    </cfRule>
  </conditionalFormatting>
  <conditionalFormatting sqref="R44:S44">
    <cfRule type="cellIs" dxfId="627" priority="723" operator="equal">
      <formula>$L$6</formula>
    </cfRule>
  </conditionalFormatting>
  <conditionalFormatting sqref="U44:V44">
    <cfRule type="cellIs" dxfId="626" priority="722" operator="equal">
      <formula>$L$6</formula>
    </cfRule>
  </conditionalFormatting>
  <conditionalFormatting sqref="X44:Y44">
    <cfRule type="cellIs" dxfId="625" priority="721" operator="equal">
      <formula>$L$6</formula>
    </cfRule>
  </conditionalFormatting>
  <conditionalFormatting sqref="R45:S46">
    <cfRule type="cellIs" dxfId="624" priority="720" operator="equal">
      <formula>$L$6</formula>
    </cfRule>
  </conditionalFormatting>
  <conditionalFormatting sqref="U45:V46">
    <cfRule type="cellIs" dxfId="623" priority="719" operator="equal">
      <formula>$L$6</formula>
    </cfRule>
  </conditionalFormatting>
  <conditionalFormatting sqref="X45:Y46">
    <cfRule type="cellIs" dxfId="622" priority="718" operator="equal">
      <formula>$L$6</formula>
    </cfRule>
  </conditionalFormatting>
  <conditionalFormatting sqref="R47:S47">
    <cfRule type="cellIs" dxfId="621" priority="717" operator="equal">
      <formula>$L$6</formula>
    </cfRule>
  </conditionalFormatting>
  <conditionalFormatting sqref="U47:V47">
    <cfRule type="cellIs" dxfId="620" priority="716" operator="equal">
      <formula>$L$6</formula>
    </cfRule>
  </conditionalFormatting>
  <conditionalFormatting sqref="X47:Y47">
    <cfRule type="cellIs" dxfId="619" priority="715" operator="equal">
      <formula>$L$6</formula>
    </cfRule>
  </conditionalFormatting>
  <conditionalFormatting sqref="R48:S51">
    <cfRule type="cellIs" dxfId="618" priority="714" operator="equal">
      <formula>$L$6</formula>
    </cfRule>
  </conditionalFormatting>
  <conditionalFormatting sqref="U48:V51">
    <cfRule type="cellIs" dxfId="617" priority="713" operator="equal">
      <formula>$L$6</formula>
    </cfRule>
  </conditionalFormatting>
  <conditionalFormatting sqref="X48:Y51">
    <cfRule type="cellIs" dxfId="616" priority="712" operator="equal">
      <formula>$L$6</formula>
    </cfRule>
  </conditionalFormatting>
  <conditionalFormatting sqref="R52:S53">
    <cfRule type="cellIs" dxfId="615" priority="711" operator="equal">
      <formula>$L$6</formula>
    </cfRule>
  </conditionalFormatting>
  <conditionalFormatting sqref="U52:V53">
    <cfRule type="cellIs" dxfId="614" priority="710" operator="equal">
      <formula>$L$6</formula>
    </cfRule>
  </conditionalFormatting>
  <conditionalFormatting sqref="X52:Y53">
    <cfRule type="cellIs" dxfId="613" priority="709" operator="equal">
      <formula>$L$6</formula>
    </cfRule>
  </conditionalFormatting>
  <conditionalFormatting sqref="R54:S55">
    <cfRule type="cellIs" dxfId="612" priority="708" operator="equal">
      <formula>$L$6</formula>
    </cfRule>
  </conditionalFormatting>
  <conditionalFormatting sqref="U54:V55">
    <cfRule type="cellIs" dxfId="611" priority="707" operator="equal">
      <formula>$L$6</formula>
    </cfRule>
  </conditionalFormatting>
  <conditionalFormatting sqref="X54:Y55">
    <cfRule type="cellIs" dxfId="610" priority="706" operator="equal">
      <formula>$L$6</formula>
    </cfRule>
  </conditionalFormatting>
  <conditionalFormatting sqref="R56:S59">
    <cfRule type="cellIs" dxfId="609" priority="705" operator="equal">
      <formula>$L$6</formula>
    </cfRule>
  </conditionalFormatting>
  <conditionalFormatting sqref="L57:L59">
    <cfRule type="cellIs" dxfId="608" priority="704" operator="equal">
      <formula>$L$6</formula>
    </cfRule>
  </conditionalFormatting>
  <conditionalFormatting sqref="U56:V59">
    <cfRule type="cellIs" dxfId="607" priority="703" operator="equal">
      <formula>$L$6</formula>
    </cfRule>
  </conditionalFormatting>
  <conditionalFormatting sqref="X56:Y59">
    <cfRule type="cellIs" dxfId="606" priority="702" operator="equal">
      <formula>$L$6</formula>
    </cfRule>
  </conditionalFormatting>
  <conditionalFormatting sqref="X62:Y63">
    <cfRule type="cellIs" dxfId="605" priority="699" operator="equal">
      <formula>$L$6</formula>
    </cfRule>
  </conditionalFormatting>
  <conditionalFormatting sqref="I62:J63">
    <cfRule type="cellIs" dxfId="604" priority="701" operator="equal">
      <formula>$L$6</formula>
    </cfRule>
  </conditionalFormatting>
  <conditionalFormatting sqref="U62:V63">
    <cfRule type="cellIs" dxfId="603" priority="700" operator="equal">
      <formula>$L$6</formula>
    </cfRule>
  </conditionalFormatting>
  <conditionalFormatting sqref="R64:S64">
    <cfRule type="cellIs" dxfId="602" priority="698" operator="equal">
      <formula>$L$6</formula>
    </cfRule>
  </conditionalFormatting>
  <conditionalFormatting sqref="U64:V64">
    <cfRule type="cellIs" dxfId="601" priority="697" operator="equal">
      <formula>$L$6</formula>
    </cfRule>
  </conditionalFormatting>
  <conditionalFormatting sqref="X64:Y64">
    <cfRule type="cellIs" dxfId="600" priority="696" operator="equal">
      <formula>$L$6</formula>
    </cfRule>
  </conditionalFormatting>
  <conditionalFormatting sqref="R65:S65">
    <cfRule type="cellIs" dxfId="599" priority="695" operator="equal">
      <formula>$L$6</formula>
    </cfRule>
  </conditionalFormatting>
  <conditionalFormatting sqref="U65:V65">
    <cfRule type="cellIs" dxfId="598" priority="694" operator="equal">
      <formula>$L$6</formula>
    </cfRule>
  </conditionalFormatting>
  <conditionalFormatting sqref="X65:Y65">
    <cfRule type="cellIs" dxfId="597" priority="693" operator="equal">
      <formula>$L$6</formula>
    </cfRule>
  </conditionalFormatting>
  <conditionalFormatting sqref="R66:S66">
    <cfRule type="cellIs" dxfId="596" priority="692" operator="equal">
      <formula>$L$6</formula>
    </cfRule>
  </conditionalFormatting>
  <conditionalFormatting sqref="U66:V66">
    <cfRule type="cellIs" dxfId="595" priority="691" operator="equal">
      <formula>$L$6</formula>
    </cfRule>
  </conditionalFormatting>
  <conditionalFormatting sqref="X66:Y66">
    <cfRule type="cellIs" dxfId="594" priority="690" operator="equal">
      <formula>$L$6</formula>
    </cfRule>
  </conditionalFormatting>
  <conditionalFormatting sqref="I68:J68">
    <cfRule type="cellIs" dxfId="593" priority="689" operator="equal">
      <formula>$L$6</formula>
    </cfRule>
  </conditionalFormatting>
  <conditionalFormatting sqref="R68:S68">
    <cfRule type="cellIs" dxfId="592" priority="688" operator="equal">
      <formula>$L$6</formula>
    </cfRule>
  </conditionalFormatting>
  <conditionalFormatting sqref="U68:V68">
    <cfRule type="cellIs" dxfId="591" priority="687" operator="equal">
      <formula>$L$6</formula>
    </cfRule>
  </conditionalFormatting>
  <conditionalFormatting sqref="R69:S69">
    <cfRule type="cellIs" dxfId="590" priority="686" operator="equal">
      <formula>$L$6</formula>
    </cfRule>
  </conditionalFormatting>
  <conditionalFormatting sqref="U69:V69">
    <cfRule type="cellIs" dxfId="589" priority="685" operator="equal">
      <formula>$L$6</formula>
    </cfRule>
  </conditionalFormatting>
  <conditionalFormatting sqref="I69:J69">
    <cfRule type="cellIs" dxfId="588" priority="684" operator="equal">
      <formula>$L$6</formula>
    </cfRule>
  </conditionalFormatting>
  <conditionalFormatting sqref="X69:Y69">
    <cfRule type="cellIs" dxfId="587" priority="683" operator="equal">
      <formula>$L$6</formula>
    </cfRule>
  </conditionalFormatting>
  <conditionalFormatting sqref="R67:S67">
    <cfRule type="cellIs" dxfId="586" priority="682" operator="equal">
      <formula>$L$6</formula>
    </cfRule>
  </conditionalFormatting>
  <conditionalFormatting sqref="I67:J67">
    <cfRule type="cellIs" dxfId="585" priority="681" operator="equal">
      <formula>$L$6</formula>
    </cfRule>
  </conditionalFormatting>
  <conditionalFormatting sqref="U67:V67">
    <cfRule type="cellIs" dxfId="584" priority="680" operator="equal">
      <formula>$L$6</formula>
    </cfRule>
  </conditionalFormatting>
  <conditionalFormatting sqref="X67:Y67">
    <cfRule type="cellIs" dxfId="583" priority="679" operator="equal">
      <formula>$L$6</formula>
    </cfRule>
  </conditionalFormatting>
  <conditionalFormatting sqref="R71:S71">
    <cfRule type="cellIs" dxfId="582" priority="677" operator="equal">
      <formula>$L$6</formula>
    </cfRule>
  </conditionalFormatting>
  <conditionalFormatting sqref="U71:V71">
    <cfRule type="cellIs" dxfId="581" priority="676" operator="equal">
      <formula>$L$6</formula>
    </cfRule>
  </conditionalFormatting>
  <conditionalFormatting sqref="I71:J71">
    <cfRule type="cellIs" dxfId="580" priority="678" operator="equal">
      <formula>$L$6</formula>
    </cfRule>
  </conditionalFormatting>
  <conditionalFormatting sqref="X71:Y71">
    <cfRule type="cellIs" dxfId="579" priority="675" operator="equal">
      <formula>$L$6</formula>
    </cfRule>
  </conditionalFormatting>
  <conditionalFormatting sqref="I72:J73">
    <cfRule type="cellIs" dxfId="578" priority="674" operator="equal">
      <formula>$L$6</formula>
    </cfRule>
  </conditionalFormatting>
  <conditionalFormatting sqref="R72:S73">
    <cfRule type="cellIs" dxfId="577" priority="673" operator="equal">
      <formula>$L$6</formula>
    </cfRule>
  </conditionalFormatting>
  <conditionalFormatting sqref="U72:V73">
    <cfRule type="cellIs" dxfId="576" priority="672" operator="equal">
      <formula>$L$6</formula>
    </cfRule>
  </conditionalFormatting>
  <conditionalFormatting sqref="X72:Y73">
    <cfRule type="cellIs" dxfId="575" priority="671" operator="equal">
      <formula>$L$6</formula>
    </cfRule>
  </conditionalFormatting>
  <conditionalFormatting sqref="J74:J78">
    <cfRule type="cellIs" dxfId="574" priority="670" operator="equal">
      <formula>$L$6</formula>
    </cfRule>
  </conditionalFormatting>
  <conditionalFormatting sqref="L76:L78">
    <cfRule type="cellIs" dxfId="573" priority="669" operator="equal">
      <formula>$L$6</formula>
    </cfRule>
  </conditionalFormatting>
  <conditionalFormatting sqref="I78">
    <cfRule type="cellIs" dxfId="572" priority="668" operator="equal">
      <formula>$L$6</formula>
    </cfRule>
  </conditionalFormatting>
  <conditionalFormatting sqref="L75">
    <cfRule type="cellIs" dxfId="571" priority="667" operator="equal">
      <formula>$L$6</formula>
    </cfRule>
  </conditionalFormatting>
  <conditionalFormatting sqref="U74:V78">
    <cfRule type="cellIs" dxfId="570" priority="666" operator="equal">
      <formula>$L$6</formula>
    </cfRule>
  </conditionalFormatting>
  <conditionalFormatting sqref="X74:Y78">
    <cfRule type="cellIs" dxfId="569" priority="665" operator="equal">
      <formula>$L$6</formula>
    </cfRule>
  </conditionalFormatting>
  <conditionalFormatting sqref="I94:J94">
    <cfRule type="cellIs" dxfId="568" priority="664" operator="equal">
      <formula>$L$6</formula>
    </cfRule>
  </conditionalFormatting>
  <conditionalFormatting sqref="I81:J81">
    <cfRule type="cellIs" dxfId="567" priority="663" operator="equal">
      <formula>$L$6</formula>
    </cfRule>
  </conditionalFormatting>
  <conditionalFormatting sqref="U81:V81">
    <cfRule type="cellIs" dxfId="566" priority="662" operator="equal">
      <formula>$L$6</formula>
    </cfRule>
  </conditionalFormatting>
  <conditionalFormatting sqref="X81:Y81">
    <cfRule type="cellIs" dxfId="565" priority="661" operator="equal">
      <formula>$L$6</formula>
    </cfRule>
  </conditionalFormatting>
  <conditionalFormatting sqref="I87:J87">
    <cfRule type="cellIs" dxfId="564" priority="660" operator="equal">
      <formula>$L$6</formula>
    </cfRule>
  </conditionalFormatting>
  <conditionalFormatting sqref="U87:V87">
    <cfRule type="cellIs" dxfId="563" priority="659" operator="equal">
      <formula>$L$6</formula>
    </cfRule>
  </conditionalFormatting>
  <conditionalFormatting sqref="X87:Y87">
    <cfRule type="cellIs" dxfId="562" priority="658" operator="equal">
      <formula>$L$6</formula>
    </cfRule>
  </conditionalFormatting>
  <conditionalFormatting sqref="X94:Y94">
    <cfRule type="cellIs" dxfId="561" priority="652" operator="equal">
      <formula>$L$6</formula>
    </cfRule>
  </conditionalFormatting>
  <conditionalFormatting sqref="U94:V94">
    <cfRule type="cellIs" dxfId="560" priority="653" operator="equal">
      <formula>$L$6</formula>
    </cfRule>
  </conditionalFormatting>
  <conditionalFormatting sqref="I93:J93">
    <cfRule type="cellIs" dxfId="559" priority="657" operator="equal">
      <formula>$L$6</formula>
    </cfRule>
  </conditionalFormatting>
  <conditionalFormatting sqref="U93:V93">
    <cfRule type="cellIs" dxfId="558" priority="656" operator="equal">
      <formula>$L$6</formula>
    </cfRule>
  </conditionalFormatting>
  <conditionalFormatting sqref="X93:Y93">
    <cfRule type="cellIs" dxfId="557" priority="655" operator="equal">
      <formula>$L$6</formula>
    </cfRule>
  </conditionalFormatting>
  <conditionalFormatting sqref="I94:J94">
    <cfRule type="cellIs" dxfId="556" priority="654" operator="equal">
      <formula>$L$6</formula>
    </cfRule>
  </conditionalFormatting>
  <conditionalFormatting sqref="I80:J80">
    <cfRule type="cellIs" dxfId="555" priority="651" operator="equal">
      <formula>$L$6</formula>
    </cfRule>
  </conditionalFormatting>
  <conditionalFormatting sqref="U80:V80">
    <cfRule type="cellIs" dxfId="554" priority="650" operator="equal">
      <formula>$L$6</formula>
    </cfRule>
  </conditionalFormatting>
  <conditionalFormatting sqref="X80:Y80">
    <cfRule type="cellIs" dxfId="553" priority="649" operator="equal">
      <formula>$L$6</formula>
    </cfRule>
  </conditionalFormatting>
  <conditionalFormatting sqref="I79:J79">
    <cfRule type="cellIs" dxfId="552" priority="648" operator="equal">
      <formula>$L$6</formula>
    </cfRule>
  </conditionalFormatting>
  <conditionalFormatting sqref="U79:V79">
    <cfRule type="cellIs" dxfId="551" priority="647" operator="equal">
      <formula>$L$6</formula>
    </cfRule>
  </conditionalFormatting>
  <conditionalFormatting sqref="X79:Y79">
    <cfRule type="cellIs" dxfId="550" priority="646" operator="equal">
      <formula>$L$6</formula>
    </cfRule>
  </conditionalFormatting>
  <conditionalFormatting sqref="X82:Y82">
    <cfRule type="cellIs" dxfId="549" priority="643" operator="equal">
      <formula>$L$6</formula>
    </cfRule>
  </conditionalFormatting>
  <conditionalFormatting sqref="I82:J82">
    <cfRule type="cellIs" dxfId="548" priority="645" operator="equal">
      <formula>$L$6</formula>
    </cfRule>
  </conditionalFormatting>
  <conditionalFormatting sqref="U82:V82">
    <cfRule type="cellIs" dxfId="547" priority="644" operator="equal">
      <formula>$L$6</formula>
    </cfRule>
  </conditionalFormatting>
  <conditionalFormatting sqref="R83:S83">
    <cfRule type="cellIs" dxfId="546" priority="642" operator="equal">
      <formula>$L$6</formula>
    </cfRule>
  </conditionalFormatting>
  <conditionalFormatting sqref="U83:V83">
    <cfRule type="cellIs" dxfId="545" priority="641" operator="equal">
      <formula>$L$6</formula>
    </cfRule>
  </conditionalFormatting>
  <conditionalFormatting sqref="X83:Y83">
    <cfRule type="cellIs" dxfId="544" priority="640" operator="equal">
      <formula>$L$6</formula>
    </cfRule>
  </conditionalFormatting>
  <conditionalFormatting sqref="R84:S84">
    <cfRule type="cellIs" dxfId="543" priority="639" operator="equal">
      <formula>$L$6</formula>
    </cfRule>
  </conditionalFormatting>
  <conditionalFormatting sqref="U84:V84">
    <cfRule type="cellIs" dxfId="542" priority="638" operator="equal">
      <formula>$L$6</formula>
    </cfRule>
  </conditionalFormatting>
  <conditionalFormatting sqref="X84:Y84">
    <cfRule type="cellIs" dxfId="541" priority="637" operator="equal">
      <formula>$L$6</formula>
    </cfRule>
  </conditionalFormatting>
  <conditionalFormatting sqref="R85:S85">
    <cfRule type="cellIs" dxfId="540" priority="636" operator="equal">
      <formula>$L$6</formula>
    </cfRule>
  </conditionalFormatting>
  <conditionalFormatting sqref="U85:V85">
    <cfRule type="cellIs" dxfId="539" priority="635" operator="equal">
      <formula>$L$6</formula>
    </cfRule>
  </conditionalFormatting>
  <conditionalFormatting sqref="X85:Y85">
    <cfRule type="cellIs" dxfId="538" priority="634" operator="equal">
      <formula>$L$6</formula>
    </cfRule>
  </conditionalFormatting>
  <conditionalFormatting sqref="X86:Y86">
    <cfRule type="cellIs" dxfId="537" priority="631" operator="equal">
      <formula>$L$6</formula>
    </cfRule>
  </conditionalFormatting>
  <conditionalFormatting sqref="I86:J86">
    <cfRule type="cellIs" dxfId="536" priority="633" operator="equal">
      <formula>$L$6</formula>
    </cfRule>
  </conditionalFormatting>
  <conditionalFormatting sqref="U86:V86">
    <cfRule type="cellIs" dxfId="535" priority="632" operator="equal">
      <formula>$L$6</formula>
    </cfRule>
  </conditionalFormatting>
  <conditionalFormatting sqref="R90:S90">
    <cfRule type="cellIs" dxfId="534" priority="630" operator="equal">
      <formula>$L$6</formula>
    </cfRule>
  </conditionalFormatting>
  <conditionalFormatting sqref="U90:V90">
    <cfRule type="cellIs" dxfId="533" priority="629" operator="equal">
      <formula>$L$6</formula>
    </cfRule>
  </conditionalFormatting>
  <conditionalFormatting sqref="X90:Y90">
    <cfRule type="cellIs" dxfId="532" priority="628" operator="equal">
      <formula>$L$6</formula>
    </cfRule>
  </conditionalFormatting>
  <conditionalFormatting sqref="U91:V91">
    <cfRule type="cellIs" dxfId="531" priority="626" operator="equal">
      <formula>$L$6</formula>
    </cfRule>
  </conditionalFormatting>
  <conditionalFormatting sqref="I91:J91">
    <cfRule type="cellIs" dxfId="530" priority="627" operator="equal">
      <formula>$L$6</formula>
    </cfRule>
  </conditionalFormatting>
  <conditionalFormatting sqref="X91:Y91">
    <cfRule type="cellIs" dxfId="529" priority="625" operator="equal">
      <formula>$L$6</formula>
    </cfRule>
  </conditionalFormatting>
  <conditionalFormatting sqref="I92:J92">
    <cfRule type="cellIs" dxfId="528" priority="624" operator="equal">
      <formula>$L$6</formula>
    </cfRule>
  </conditionalFormatting>
  <conditionalFormatting sqref="L92">
    <cfRule type="cellIs" dxfId="527" priority="623" operator="equal">
      <formula>$L$6</formula>
    </cfRule>
  </conditionalFormatting>
  <conditionalFormatting sqref="U92:V92">
    <cfRule type="cellIs" dxfId="526" priority="622" operator="equal">
      <formula>$L$6</formula>
    </cfRule>
  </conditionalFormatting>
  <conditionalFormatting sqref="X92:Y92">
    <cfRule type="cellIs" dxfId="525" priority="621" operator="equal">
      <formula>$L$6</formula>
    </cfRule>
  </conditionalFormatting>
  <conditionalFormatting sqref="I97:J97">
    <cfRule type="cellIs" dxfId="524" priority="620" operator="equal">
      <formula>$L$6</formula>
    </cfRule>
  </conditionalFormatting>
  <conditionalFormatting sqref="U97:V97">
    <cfRule type="cellIs" dxfId="523" priority="619" operator="equal">
      <formula>$L$6</formula>
    </cfRule>
  </conditionalFormatting>
  <conditionalFormatting sqref="R97:S97">
    <cfRule type="cellIs" dxfId="522" priority="618" operator="equal">
      <formula>$L$6</formula>
    </cfRule>
  </conditionalFormatting>
  <conditionalFormatting sqref="I95:J95">
    <cfRule type="cellIs" dxfId="521" priority="617" operator="equal">
      <formula>$L$6</formula>
    </cfRule>
  </conditionalFormatting>
  <conditionalFormatting sqref="U95:V95">
    <cfRule type="cellIs" dxfId="520" priority="616" operator="equal">
      <formula>$L$6</formula>
    </cfRule>
  </conditionalFormatting>
  <conditionalFormatting sqref="X95:Y95">
    <cfRule type="cellIs" dxfId="519" priority="615" operator="equal">
      <formula>$L$6</formula>
    </cfRule>
  </conditionalFormatting>
  <conditionalFormatting sqref="R96:S96">
    <cfRule type="cellIs" dxfId="518" priority="614" operator="equal">
      <formula>$L$6</formula>
    </cfRule>
  </conditionalFormatting>
  <conditionalFormatting sqref="U96:V96">
    <cfRule type="cellIs" dxfId="517" priority="613" operator="equal">
      <formula>$L$6</formula>
    </cfRule>
  </conditionalFormatting>
  <conditionalFormatting sqref="X96:Y96">
    <cfRule type="cellIs" dxfId="516" priority="612" operator="equal">
      <formula>$L$6</formula>
    </cfRule>
  </conditionalFormatting>
  <conditionalFormatting sqref="X98:Y98">
    <cfRule type="cellIs" dxfId="515" priority="609" operator="equal">
      <formula>$L$6</formula>
    </cfRule>
  </conditionalFormatting>
  <conditionalFormatting sqref="R98:S98">
    <cfRule type="cellIs" dxfId="514" priority="611" operator="equal">
      <formula>$L$6</formula>
    </cfRule>
  </conditionalFormatting>
  <conditionalFormatting sqref="U98:V98">
    <cfRule type="cellIs" dxfId="513" priority="610" operator="equal">
      <formula>$L$6</formula>
    </cfRule>
  </conditionalFormatting>
  <conditionalFormatting sqref="I99:J99">
    <cfRule type="cellIs" dxfId="512" priority="608" operator="equal">
      <formula>$L$6</formula>
    </cfRule>
  </conditionalFormatting>
  <conditionalFormatting sqref="U99:V99">
    <cfRule type="cellIs" dxfId="511" priority="607" operator="equal">
      <formula>$L$6</formula>
    </cfRule>
  </conditionalFormatting>
  <conditionalFormatting sqref="X99:Y99">
    <cfRule type="cellIs" dxfId="510" priority="606" operator="equal">
      <formula>$L$6</formula>
    </cfRule>
  </conditionalFormatting>
  <conditionalFormatting sqref="R102:S102">
    <cfRule type="cellIs" dxfId="509" priority="601" operator="equal">
      <formula>$L$6</formula>
    </cfRule>
  </conditionalFormatting>
  <conditionalFormatting sqref="U102:V102">
    <cfRule type="cellIs" dxfId="508" priority="600" operator="equal">
      <formula>$L$6</formula>
    </cfRule>
  </conditionalFormatting>
  <conditionalFormatting sqref="X102:Y102">
    <cfRule type="cellIs" dxfId="507" priority="599" operator="equal">
      <formula>$L$6</formula>
    </cfRule>
  </conditionalFormatting>
  <conditionalFormatting sqref="R100:S101">
    <cfRule type="cellIs" dxfId="506" priority="605" operator="equal">
      <formula>$L$6</formula>
    </cfRule>
  </conditionalFormatting>
  <conditionalFormatting sqref="I101">
    <cfRule type="cellIs" dxfId="505" priority="604" operator="equal">
      <formula>$L$6</formula>
    </cfRule>
  </conditionalFormatting>
  <conditionalFormatting sqref="U100:V101">
    <cfRule type="cellIs" dxfId="504" priority="603" operator="equal">
      <formula>$L$6</formula>
    </cfRule>
  </conditionalFormatting>
  <conditionalFormatting sqref="X100:Y101">
    <cfRule type="cellIs" dxfId="503" priority="602" operator="equal">
      <formula>$L$6</formula>
    </cfRule>
  </conditionalFormatting>
  <conditionalFormatting sqref="R111:S111">
    <cfRule type="cellIs" dxfId="502" priority="598" operator="equal">
      <formula>$L$6</formula>
    </cfRule>
  </conditionalFormatting>
  <conditionalFormatting sqref="U111:V111">
    <cfRule type="cellIs" dxfId="501" priority="597" operator="equal">
      <formula>$L$6</formula>
    </cfRule>
  </conditionalFormatting>
  <conditionalFormatting sqref="X111:Y111">
    <cfRule type="cellIs" dxfId="500" priority="596" operator="equal">
      <formula>$L$6</formula>
    </cfRule>
  </conditionalFormatting>
  <conditionalFormatting sqref="R103:S103">
    <cfRule type="cellIs" dxfId="499" priority="595" operator="equal">
      <formula>$L$6</formula>
    </cfRule>
  </conditionalFormatting>
  <conditionalFormatting sqref="U103:V103">
    <cfRule type="cellIs" dxfId="498" priority="594" operator="equal">
      <formula>$L$6</formula>
    </cfRule>
  </conditionalFormatting>
  <conditionalFormatting sqref="X103:Y103">
    <cfRule type="cellIs" dxfId="497" priority="593" operator="equal">
      <formula>$L$6</formula>
    </cfRule>
  </conditionalFormatting>
  <conditionalFormatting sqref="R122:S122">
    <cfRule type="cellIs" dxfId="496" priority="592" operator="equal">
      <formula>$L$6</formula>
    </cfRule>
  </conditionalFormatting>
  <conditionalFormatting sqref="U122:V122">
    <cfRule type="cellIs" dxfId="495" priority="591" operator="equal">
      <formula>$L$6</formula>
    </cfRule>
  </conditionalFormatting>
  <conditionalFormatting sqref="X122:Y122">
    <cfRule type="cellIs" dxfId="494" priority="590" operator="equal">
      <formula>$L$6</formula>
    </cfRule>
  </conditionalFormatting>
  <conditionalFormatting sqref="I124:J124">
    <cfRule type="cellIs" dxfId="493" priority="589" operator="equal">
      <formula>$L$6</formula>
    </cfRule>
  </conditionalFormatting>
  <conditionalFormatting sqref="R124:S124">
    <cfRule type="cellIs" dxfId="492" priority="588" operator="equal">
      <formula>$L$6</formula>
    </cfRule>
  </conditionalFormatting>
  <conditionalFormatting sqref="U124:V124">
    <cfRule type="cellIs" dxfId="491" priority="587" operator="equal">
      <formula>$L$6</formula>
    </cfRule>
  </conditionalFormatting>
  <conditionalFormatting sqref="X124:Y124">
    <cfRule type="cellIs" dxfId="490" priority="586" operator="equal">
      <formula>$L$6</formula>
    </cfRule>
  </conditionalFormatting>
  <conditionalFormatting sqref="I166:J166">
    <cfRule type="cellIs" dxfId="489" priority="548" operator="equal">
      <formula>$L$6</formula>
    </cfRule>
  </conditionalFormatting>
  <conditionalFormatting sqref="U166:V166">
    <cfRule type="cellIs" dxfId="488" priority="547" operator="equal">
      <formula>$L$6</formula>
    </cfRule>
  </conditionalFormatting>
  <conditionalFormatting sqref="X166:Y166">
    <cfRule type="cellIs" dxfId="487" priority="546" operator="equal">
      <formula>$L$6</formula>
    </cfRule>
  </conditionalFormatting>
  <conditionalFormatting sqref="X112:Y112">
    <cfRule type="cellIs" dxfId="486" priority="534" operator="equal">
      <formula>$L$6</formula>
    </cfRule>
  </conditionalFormatting>
  <conditionalFormatting sqref="I108:J108">
    <cfRule type="cellIs" dxfId="485" priority="545" operator="equal">
      <formula>$L$6</formula>
    </cfRule>
  </conditionalFormatting>
  <conditionalFormatting sqref="U108:V108">
    <cfRule type="cellIs" dxfId="484" priority="543" operator="equal">
      <formula>$L$6</formula>
    </cfRule>
  </conditionalFormatting>
  <conditionalFormatting sqref="R108:S108">
    <cfRule type="cellIs" dxfId="483" priority="544" operator="equal">
      <formula>$L$6</formula>
    </cfRule>
  </conditionalFormatting>
  <conditionalFormatting sqref="X108:Y108">
    <cfRule type="cellIs" dxfId="482" priority="542" operator="equal">
      <formula>$L$6</formula>
    </cfRule>
  </conditionalFormatting>
  <conditionalFormatting sqref="I109:J109">
    <cfRule type="cellIs" dxfId="481" priority="539" operator="equal">
      <formula>$L$6</formula>
    </cfRule>
  </conditionalFormatting>
  <conditionalFormatting sqref="X109:Y109">
    <cfRule type="cellIs" dxfId="480" priority="538" operator="equal">
      <formula>$L$6</formula>
    </cfRule>
  </conditionalFormatting>
  <conditionalFormatting sqref="R109:S109">
    <cfRule type="cellIs" dxfId="479" priority="541" operator="equal">
      <formula>$L$6</formula>
    </cfRule>
  </conditionalFormatting>
  <conditionalFormatting sqref="U109:V109">
    <cfRule type="cellIs" dxfId="478" priority="540" operator="equal">
      <formula>$L$6</formula>
    </cfRule>
  </conditionalFormatting>
  <conditionalFormatting sqref="I112:J112">
    <cfRule type="cellIs" dxfId="477" priority="537" operator="equal">
      <formula>$L$6</formula>
    </cfRule>
  </conditionalFormatting>
  <conditionalFormatting sqref="L112">
    <cfRule type="cellIs" dxfId="476" priority="536" operator="equal">
      <formula>$L$6</formula>
    </cfRule>
  </conditionalFormatting>
  <conditionalFormatting sqref="U112:V112">
    <cfRule type="cellIs" dxfId="475" priority="535" operator="equal">
      <formula>$L$6</formula>
    </cfRule>
  </conditionalFormatting>
  <conditionalFormatting sqref="L115">
    <cfRule type="cellIs" dxfId="474" priority="529" operator="equal">
      <formula>$L$6</formula>
    </cfRule>
  </conditionalFormatting>
  <conditionalFormatting sqref="I113:J114">
    <cfRule type="cellIs" dxfId="473" priority="533" operator="equal">
      <formula>$L$6</formula>
    </cfRule>
  </conditionalFormatting>
  <conditionalFormatting sqref="U113:V114">
    <cfRule type="cellIs" dxfId="472" priority="532" operator="equal">
      <formula>$L$6</formula>
    </cfRule>
  </conditionalFormatting>
  <conditionalFormatting sqref="X113:Y114">
    <cfRule type="cellIs" dxfId="471" priority="531" operator="equal">
      <formula>$L$6</formula>
    </cfRule>
  </conditionalFormatting>
  <conditionalFormatting sqref="I115:J116">
    <cfRule type="cellIs" dxfId="470" priority="530" operator="equal">
      <formula>$L$6</formula>
    </cfRule>
  </conditionalFormatting>
  <conditionalFormatting sqref="U176:V176">
    <cfRule type="cellIs" dxfId="469" priority="475" operator="equal">
      <formula>$L$6</formula>
    </cfRule>
  </conditionalFormatting>
  <conditionalFormatting sqref="X176:Y176">
    <cfRule type="cellIs" dxfId="468" priority="474" operator="equal">
      <formula>$L$6</formula>
    </cfRule>
  </conditionalFormatting>
  <conditionalFormatting sqref="R177:S177">
    <cfRule type="cellIs" dxfId="467" priority="473" operator="equal">
      <formula>$L$6</formula>
    </cfRule>
  </conditionalFormatting>
  <conditionalFormatting sqref="U177:V177">
    <cfRule type="cellIs" dxfId="466" priority="472" operator="equal">
      <formula>$L$6</formula>
    </cfRule>
  </conditionalFormatting>
  <conditionalFormatting sqref="X177:Y177">
    <cfRule type="cellIs" dxfId="465" priority="471" operator="equal">
      <formula>$L$6</formula>
    </cfRule>
  </conditionalFormatting>
  <conditionalFormatting sqref="R178:S178">
    <cfRule type="cellIs" dxfId="464" priority="470" operator="equal">
      <formula>$L$6</formula>
    </cfRule>
  </conditionalFormatting>
  <conditionalFormatting sqref="I178">
    <cfRule type="cellIs" dxfId="463" priority="469" operator="equal">
      <formula>$L$6</formula>
    </cfRule>
  </conditionalFormatting>
  <conditionalFormatting sqref="U178:V178">
    <cfRule type="cellIs" dxfId="462" priority="468" operator="equal">
      <formula>$L$6</formula>
    </cfRule>
  </conditionalFormatting>
  <conditionalFormatting sqref="X178:Y178">
    <cfRule type="cellIs" dxfId="461" priority="467" operator="equal">
      <formula>$L$6</formula>
    </cfRule>
  </conditionalFormatting>
  <conditionalFormatting sqref="R179:S179">
    <cfRule type="cellIs" dxfId="460" priority="466" operator="equal">
      <formula>$L$6</formula>
    </cfRule>
  </conditionalFormatting>
  <conditionalFormatting sqref="I179">
    <cfRule type="cellIs" dxfId="459" priority="465" operator="equal">
      <formula>$L$6</formula>
    </cfRule>
  </conditionalFormatting>
  <conditionalFormatting sqref="U179:V179">
    <cfRule type="cellIs" dxfId="458" priority="464" operator="equal">
      <formula>$L$6</formula>
    </cfRule>
  </conditionalFormatting>
  <conditionalFormatting sqref="X179:Y179">
    <cfRule type="cellIs" dxfId="457" priority="463" operator="equal">
      <formula>$L$6</formula>
    </cfRule>
  </conditionalFormatting>
  <conditionalFormatting sqref="R180:S180">
    <cfRule type="cellIs" dxfId="456" priority="462" operator="equal">
      <formula>$L$6</formula>
    </cfRule>
  </conditionalFormatting>
  <conditionalFormatting sqref="U180:V180">
    <cfRule type="cellIs" dxfId="455" priority="461" operator="equal">
      <formula>$L$6</formula>
    </cfRule>
  </conditionalFormatting>
  <conditionalFormatting sqref="X180:Y180">
    <cfRule type="cellIs" dxfId="454" priority="460" operator="equal">
      <formula>$L$6</formula>
    </cfRule>
  </conditionalFormatting>
  <conditionalFormatting sqref="R181:S181">
    <cfRule type="cellIs" dxfId="453" priority="459" operator="equal">
      <formula>$L$6</formula>
    </cfRule>
  </conditionalFormatting>
  <conditionalFormatting sqref="U181:V181">
    <cfRule type="cellIs" dxfId="452" priority="458" operator="equal">
      <formula>$L$6</formula>
    </cfRule>
  </conditionalFormatting>
  <conditionalFormatting sqref="I181:J181">
    <cfRule type="cellIs" dxfId="451" priority="457" operator="equal">
      <formula>$L$6</formula>
    </cfRule>
  </conditionalFormatting>
  <conditionalFormatting sqref="X181:Y181">
    <cfRule type="cellIs" dxfId="450" priority="456" operator="equal">
      <formula>$L$6</formula>
    </cfRule>
  </conditionalFormatting>
  <conditionalFormatting sqref="R182:S182">
    <cfRule type="cellIs" dxfId="449" priority="455" operator="equal">
      <formula>$L$6</formula>
    </cfRule>
  </conditionalFormatting>
  <conditionalFormatting sqref="U182:V182">
    <cfRule type="cellIs" dxfId="448" priority="454" operator="equal">
      <formula>$L$6</formula>
    </cfRule>
  </conditionalFormatting>
  <conditionalFormatting sqref="I182:J182">
    <cfRule type="cellIs" dxfId="447" priority="453" operator="equal">
      <formula>$L$6</formula>
    </cfRule>
  </conditionalFormatting>
  <conditionalFormatting sqref="X182:Y182">
    <cfRule type="cellIs" dxfId="446" priority="452" operator="equal">
      <formula>$L$6</formula>
    </cfRule>
  </conditionalFormatting>
  <conditionalFormatting sqref="U115:V116">
    <cfRule type="cellIs" dxfId="445" priority="528" operator="equal">
      <formula>$L$6</formula>
    </cfRule>
  </conditionalFormatting>
  <conditionalFormatting sqref="X115:Y116">
    <cfRule type="cellIs" dxfId="444" priority="527" operator="equal">
      <formula>$L$6</formula>
    </cfRule>
  </conditionalFormatting>
  <conditionalFormatting sqref="I117:J117">
    <cfRule type="cellIs" dxfId="443" priority="526" operator="equal">
      <formula>$L$6</formula>
    </cfRule>
  </conditionalFormatting>
  <conditionalFormatting sqref="U117:V117">
    <cfRule type="cellIs" dxfId="442" priority="525" operator="equal">
      <formula>$L$6</formula>
    </cfRule>
  </conditionalFormatting>
  <conditionalFormatting sqref="X117:Y117">
    <cfRule type="cellIs" dxfId="441" priority="524" operator="equal">
      <formula>$L$6</formula>
    </cfRule>
  </conditionalFormatting>
  <conditionalFormatting sqref="I118:J118">
    <cfRule type="cellIs" dxfId="440" priority="523" operator="equal">
      <formula>$L$6</formula>
    </cfRule>
  </conditionalFormatting>
  <conditionalFormatting sqref="U118:V118">
    <cfRule type="cellIs" dxfId="439" priority="522" operator="equal">
      <formula>$L$6</formula>
    </cfRule>
  </conditionalFormatting>
  <conditionalFormatting sqref="R118:S118">
    <cfRule type="cellIs" dxfId="438" priority="521" operator="equal">
      <formula>$L$6</formula>
    </cfRule>
  </conditionalFormatting>
  <conditionalFormatting sqref="R186:S186">
    <cfRule type="cellIs" dxfId="437" priority="436" operator="equal">
      <formula>$L$6</formula>
    </cfRule>
  </conditionalFormatting>
  <conditionalFormatting sqref="U186:V186">
    <cfRule type="cellIs" dxfId="436" priority="435" operator="equal">
      <formula>$L$6</formula>
    </cfRule>
  </conditionalFormatting>
  <conditionalFormatting sqref="X186:Y186">
    <cfRule type="cellIs" dxfId="435" priority="434" operator="equal">
      <formula>$L$6</formula>
    </cfRule>
  </conditionalFormatting>
  <conditionalFormatting sqref="I160:J160">
    <cfRule type="cellIs" dxfId="434" priority="520" operator="equal">
      <formula>$L$6</formula>
    </cfRule>
  </conditionalFormatting>
  <conditionalFormatting sqref="R158:S158">
    <cfRule type="cellIs" dxfId="433" priority="519" operator="equal">
      <formula>$L$6</formula>
    </cfRule>
  </conditionalFormatting>
  <conditionalFormatting sqref="U158:V158">
    <cfRule type="cellIs" dxfId="432" priority="518" operator="equal">
      <formula>$L$6</formula>
    </cfRule>
  </conditionalFormatting>
  <conditionalFormatting sqref="X158:Y158">
    <cfRule type="cellIs" dxfId="431" priority="517" operator="equal">
      <formula>$L$6</formula>
    </cfRule>
  </conditionalFormatting>
  <conditionalFormatting sqref="U159:V159">
    <cfRule type="cellIs" dxfId="430" priority="515" operator="equal">
      <formula>$L$6</formula>
    </cfRule>
  </conditionalFormatting>
  <conditionalFormatting sqref="R159:S159">
    <cfRule type="cellIs" dxfId="429" priority="516" operator="equal">
      <formula>$L$6</formula>
    </cfRule>
  </conditionalFormatting>
  <conditionalFormatting sqref="X159:Y159">
    <cfRule type="cellIs" dxfId="428" priority="514" operator="equal">
      <formula>$L$6</formula>
    </cfRule>
  </conditionalFormatting>
  <conditionalFormatting sqref="U160:V160">
    <cfRule type="cellIs" dxfId="427" priority="513" operator="equal">
      <formula>$L$6</formula>
    </cfRule>
  </conditionalFormatting>
  <conditionalFormatting sqref="R160:S160">
    <cfRule type="cellIs" dxfId="426" priority="512" operator="equal">
      <formula>$L$6</formula>
    </cfRule>
  </conditionalFormatting>
  <conditionalFormatting sqref="X162:Y162">
    <cfRule type="cellIs" dxfId="425" priority="509" operator="equal">
      <formula>$L$6</formula>
    </cfRule>
  </conditionalFormatting>
  <conditionalFormatting sqref="U162:V162">
    <cfRule type="cellIs" dxfId="424" priority="510" operator="equal">
      <formula>$L$6</formula>
    </cfRule>
  </conditionalFormatting>
  <conditionalFormatting sqref="R163:S163">
    <cfRule type="cellIs" dxfId="423" priority="508" operator="equal">
      <formula>$L$6</formula>
    </cfRule>
  </conditionalFormatting>
  <conditionalFormatting sqref="J162">
    <cfRule type="cellIs" dxfId="422" priority="511" operator="equal">
      <formula>$L$6</formula>
    </cfRule>
  </conditionalFormatting>
  <conditionalFormatting sqref="X163:Y163">
    <cfRule type="cellIs" dxfId="421" priority="506" operator="equal">
      <formula>$L$6</formula>
    </cfRule>
  </conditionalFormatting>
  <conditionalFormatting sqref="R170:S170">
    <cfRule type="cellIs" dxfId="420" priority="505" operator="equal">
      <formula>$L$6</formula>
    </cfRule>
  </conditionalFormatting>
  <conditionalFormatting sqref="U170:V170">
    <cfRule type="cellIs" dxfId="419" priority="504" operator="equal">
      <formula>$L$6</formula>
    </cfRule>
  </conditionalFormatting>
  <conditionalFormatting sqref="U163:V163">
    <cfRule type="cellIs" dxfId="418" priority="507" operator="equal">
      <formula>$L$6</formula>
    </cfRule>
  </conditionalFormatting>
  <conditionalFormatting sqref="J194">
    <cfRule type="cellIs" dxfId="417" priority="414" operator="equal">
      <formula>$L$6</formula>
    </cfRule>
  </conditionalFormatting>
  <conditionalFormatting sqref="I194">
    <cfRule type="cellIs" dxfId="416" priority="413" operator="equal">
      <formula>$L$6</formula>
    </cfRule>
  </conditionalFormatting>
  <conditionalFormatting sqref="U194:V194">
    <cfRule type="cellIs" dxfId="415" priority="412" operator="equal">
      <formula>$L$6</formula>
    </cfRule>
  </conditionalFormatting>
  <conditionalFormatting sqref="X170:Y170">
    <cfRule type="cellIs" dxfId="414" priority="503" operator="equal">
      <formula>$L$6</formula>
    </cfRule>
  </conditionalFormatting>
  <conditionalFormatting sqref="X194:Y194">
    <cfRule type="cellIs" dxfId="413" priority="411" operator="equal">
      <formula>$L$6</formula>
    </cfRule>
  </conditionalFormatting>
  <conditionalFormatting sqref="R171:S171">
    <cfRule type="cellIs" dxfId="412" priority="502" operator="equal">
      <formula>$L$6</formula>
    </cfRule>
  </conditionalFormatting>
  <conditionalFormatting sqref="U171:V171">
    <cfRule type="cellIs" dxfId="411" priority="501" operator="equal">
      <formula>$L$6</formula>
    </cfRule>
  </conditionalFormatting>
  <conditionalFormatting sqref="X171:Y171">
    <cfRule type="cellIs" dxfId="410" priority="500" operator="equal">
      <formula>$L$6</formula>
    </cfRule>
  </conditionalFormatting>
  <conditionalFormatting sqref="R167:S167">
    <cfRule type="cellIs" dxfId="409" priority="499" operator="equal">
      <formula>$L$6</formula>
    </cfRule>
  </conditionalFormatting>
  <conditionalFormatting sqref="U167:V167">
    <cfRule type="cellIs" dxfId="408" priority="498" operator="equal">
      <formula>$L$6</formula>
    </cfRule>
  </conditionalFormatting>
  <conditionalFormatting sqref="X167:Y167">
    <cfRule type="cellIs" dxfId="407" priority="497" operator="equal">
      <formula>$L$6</formula>
    </cfRule>
  </conditionalFormatting>
  <conditionalFormatting sqref="R169:S169">
    <cfRule type="cellIs" dxfId="406" priority="496" operator="equal">
      <formula>$L$6</formula>
    </cfRule>
  </conditionalFormatting>
  <conditionalFormatting sqref="U169:V169">
    <cfRule type="cellIs" dxfId="405" priority="495" operator="equal">
      <formula>$L$6</formula>
    </cfRule>
  </conditionalFormatting>
  <conditionalFormatting sqref="X169:Y169">
    <cfRule type="cellIs" dxfId="404" priority="494" operator="equal">
      <formula>$L$6</formula>
    </cfRule>
  </conditionalFormatting>
  <conditionalFormatting sqref="J172">
    <cfRule type="cellIs" dxfId="403" priority="493" operator="equal">
      <formula>$L$6</formula>
    </cfRule>
  </conditionalFormatting>
  <conditionalFormatting sqref="I172">
    <cfRule type="cellIs" dxfId="402" priority="492" operator="equal">
      <formula>$L$6</formula>
    </cfRule>
  </conditionalFormatting>
  <conditionalFormatting sqref="U172:V172">
    <cfRule type="cellIs" dxfId="401" priority="491" operator="equal">
      <formula>$L$6</formula>
    </cfRule>
  </conditionalFormatting>
  <conditionalFormatting sqref="X172:Y172">
    <cfRule type="cellIs" dxfId="400" priority="490" operator="equal">
      <formula>$L$6</formula>
    </cfRule>
  </conditionalFormatting>
  <conditionalFormatting sqref="R173:S173">
    <cfRule type="cellIs" dxfId="399" priority="489" operator="equal">
      <formula>$L$6</formula>
    </cfRule>
  </conditionalFormatting>
  <conditionalFormatting sqref="U173:V173">
    <cfRule type="cellIs" dxfId="398" priority="488" operator="equal">
      <formula>$L$6</formula>
    </cfRule>
  </conditionalFormatting>
  <conditionalFormatting sqref="X173:Y173">
    <cfRule type="cellIs" dxfId="397" priority="487" operator="equal">
      <formula>$L$6</formula>
    </cfRule>
  </conditionalFormatting>
  <conditionalFormatting sqref="R174:S174">
    <cfRule type="cellIs" dxfId="396" priority="486" operator="equal">
      <formula>$L$6</formula>
    </cfRule>
  </conditionalFormatting>
  <conditionalFormatting sqref="I174">
    <cfRule type="cellIs" dxfId="395" priority="485" operator="equal">
      <formula>$L$6</formula>
    </cfRule>
  </conditionalFormatting>
  <conditionalFormatting sqref="U174:V174">
    <cfRule type="cellIs" dxfId="394" priority="484" operator="equal">
      <formula>$L$6</formula>
    </cfRule>
  </conditionalFormatting>
  <conditionalFormatting sqref="X174:Y174">
    <cfRule type="cellIs" dxfId="393" priority="483" operator="equal">
      <formula>$L$6</formula>
    </cfRule>
  </conditionalFormatting>
  <conditionalFormatting sqref="R175:S175">
    <cfRule type="cellIs" dxfId="392" priority="482" operator="equal">
      <formula>$L$6</formula>
    </cfRule>
  </conditionalFormatting>
  <conditionalFormatting sqref="I175">
    <cfRule type="cellIs" dxfId="391" priority="481" operator="equal">
      <formula>$L$6</formula>
    </cfRule>
  </conditionalFormatting>
  <conditionalFormatting sqref="U175:V175">
    <cfRule type="cellIs" dxfId="390" priority="480" operator="equal">
      <formula>$L$6</formula>
    </cfRule>
  </conditionalFormatting>
  <conditionalFormatting sqref="X175:Y175">
    <cfRule type="cellIs" dxfId="389" priority="479" operator="equal">
      <formula>$L$6</formula>
    </cfRule>
  </conditionalFormatting>
  <conditionalFormatting sqref="R176:S176">
    <cfRule type="cellIs" dxfId="388" priority="478" operator="equal">
      <formula>$L$6</formula>
    </cfRule>
  </conditionalFormatting>
  <conditionalFormatting sqref="I176">
    <cfRule type="cellIs" dxfId="387" priority="477" operator="equal">
      <formula>$L$6</formula>
    </cfRule>
  </conditionalFormatting>
  <conditionalFormatting sqref="L176">
    <cfRule type="cellIs" dxfId="386" priority="476" operator="equal">
      <formula>$L$6</formula>
    </cfRule>
  </conditionalFormatting>
  <conditionalFormatting sqref="X125:Y125">
    <cfRule type="cellIs" dxfId="385" priority="327" operator="equal">
      <formula>$L$6</formula>
    </cfRule>
  </conditionalFormatting>
  <conditionalFormatting sqref="R126:S126">
    <cfRule type="cellIs" dxfId="384" priority="326" operator="equal">
      <formula>$L$6</formula>
    </cfRule>
  </conditionalFormatting>
  <conditionalFormatting sqref="U126:V126">
    <cfRule type="cellIs" dxfId="383" priority="325" operator="equal">
      <formula>$L$6</formula>
    </cfRule>
  </conditionalFormatting>
  <conditionalFormatting sqref="X126:Y126">
    <cfRule type="cellIs" dxfId="382" priority="324" operator="equal">
      <formula>$L$6</formula>
    </cfRule>
  </conditionalFormatting>
  <conditionalFormatting sqref="R127:S127">
    <cfRule type="cellIs" dxfId="381" priority="323" operator="equal">
      <formula>$L$6</formula>
    </cfRule>
  </conditionalFormatting>
  <conditionalFormatting sqref="U127:V127">
    <cfRule type="cellIs" dxfId="380" priority="322" operator="equal">
      <formula>$L$6</formula>
    </cfRule>
  </conditionalFormatting>
  <conditionalFormatting sqref="I127:J127">
    <cfRule type="cellIs" dxfId="379" priority="321" operator="equal">
      <formula>$L$6</formula>
    </cfRule>
  </conditionalFormatting>
  <conditionalFormatting sqref="X127:Y127">
    <cfRule type="cellIs" dxfId="378" priority="320" operator="equal">
      <formula>$L$6</formula>
    </cfRule>
  </conditionalFormatting>
  <conditionalFormatting sqref="R128:S128">
    <cfRule type="cellIs" dxfId="377" priority="319" operator="equal">
      <formula>$L$6</formula>
    </cfRule>
  </conditionalFormatting>
  <conditionalFormatting sqref="U128:V128">
    <cfRule type="cellIs" dxfId="376" priority="318" operator="equal">
      <formula>$L$6</formula>
    </cfRule>
  </conditionalFormatting>
  <conditionalFormatting sqref="R129:S129">
    <cfRule type="cellIs" dxfId="375" priority="316" operator="equal">
      <formula>$L$6</formula>
    </cfRule>
  </conditionalFormatting>
  <conditionalFormatting sqref="X128:Y128">
    <cfRule type="cellIs" dxfId="374" priority="317" operator="equal">
      <formula>$L$6</formula>
    </cfRule>
  </conditionalFormatting>
  <conditionalFormatting sqref="U129:V129">
    <cfRule type="cellIs" dxfId="373" priority="315" operator="equal">
      <formula>$L$6</formula>
    </cfRule>
  </conditionalFormatting>
  <conditionalFormatting sqref="X129:Y129">
    <cfRule type="cellIs" dxfId="372" priority="314" operator="equal">
      <formula>$L$6</formula>
    </cfRule>
  </conditionalFormatting>
  <conditionalFormatting sqref="I125:J125">
    <cfRule type="cellIs" dxfId="371" priority="330" operator="equal">
      <formula>$L$6</formula>
    </cfRule>
  </conditionalFormatting>
  <conditionalFormatting sqref="I130:J130">
    <cfRule type="cellIs" dxfId="370" priority="311" operator="equal">
      <formula>$L$6</formula>
    </cfRule>
  </conditionalFormatting>
  <conditionalFormatting sqref="R130:S130">
    <cfRule type="cellIs" dxfId="369" priority="313" operator="equal">
      <formula>$L$6</formula>
    </cfRule>
  </conditionalFormatting>
  <conditionalFormatting sqref="U130:V130">
    <cfRule type="cellIs" dxfId="368" priority="312" operator="equal">
      <formula>$L$6</formula>
    </cfRule>
  </conditionalFormatting>
  <conditionalFormatting sqref="U125:V125">
    <cfRule type="cellIs" dxfId="367" priority="328" operator="equal">
      <formula>$L$6</formula>
    </cfRule>
  </conditionalFormatting>
  <conditionalFormatting sqref="R125:S125">
    <cfRule type="cellIs" dxfId="366" priority="329" operator="equal">
      <formula>$L$6</formula>
    </cfRule>
  </conditionalFormatting>
  <conditionalFormatting sqref="X185:Y185">
    <cfRule type="cellIs" dxfId="365" priority="437" operator="equal">
      <formula>$L$6</formula>
    </cfRule>
  </conditionalFormatting>
  <conditionalFormatting sqref="U187:V187">
    <cfRule type="cellIs" dxfId="364" priority="432" operator="equal">
      <formula>$L$6</formula>
    </cfRule>
  </conditionalFormatting>
  <conditionalFormatting sqref="R187:S187">
    <cfRule type="cellIs" dxfId="363" priority="433" operator="equal">
      <formula>$L$6</formula>
    </cfRule>
  </conditionalFormatting>
  <conditionalFormatting sqref="X187:Y187">
    <cfRule type="cellIs" dxfId="362" priority="431" operator="equal">
      <formula>$L$6</formula>
    </cfRule>
  </conditionalFormatting>
  <conditionalFormatting sqref="R188:S188">
    <cfRule type="cellIs" dxfId="361" priority="430" operator="equal">
      <formula>$L$6</formula>
    </cfRule>
  </conditionalFormatting>
  <conditionalFormatting sqref="U188:V188">
    <cfRule type="cellIs" dxfId="360" priority="429" operator="equal">
      <formula>$L$6</formula>
    </cfRule>
  </conditionalFormatting>
  <conditionalFormatting sqref="I188:J188">
    <cfRule type="cellIs" dxfId="359" priority="428" operator="equal">
      <formula>$L$6</formula>
    </cfRule>
  </conditionalFormatting>
  <conditionalFormatting sqref="X188:Y188">
    <cfRule type="cellIs" dxfId="358" priority="427" operator="equal">
      <formula>$L$6</formula>
    </cfRule>
  </conditionalFormatting>
  <conditionalFormatting sqref="R192:S192">
    <cfRule type="cellIs" dxfId="357" priority="426" operator="equal">
      <formula>$L$6</formula>
    </cfRule>
  </conditionalFormatting>
  <conditionalFormatting sqref="U192:V192">
    <cfRule type="cellIs" dxfId="356" priority="425" operator="equal">
      <formula>$L$6</formula>
    </cfRule>
  </conditionalFormatting>
  <conditionalFormatting sqref="X192:Y192">
    <cfRule type="cellIs" dxfId="355" priority="424" operator="equal">
      <formula>$L$6</formula>
    </cfRule>
  </conditionalFormatting>
  <conditionalFormatting sqref="R193:S193">
    <cfRule type="cellIs" dxfId="354" priority="423" operator="equal">
      <formula>$L$6</formula>
    </cfRule>
  </conditionalFormatting>
  <conditionalFormatting sqref="U193:V193">
    <cfRule type="cellIs" dxfId="353" priority="422" operator="equal">
      <formula>$L$6</formula>
    </cfRule>
  </conditionalFormatting>
  <conditionalFormatting sqref="X193:Y193">
    <cfRule type="cellIs" dxfId="352" priority="421" operator="equal">
      <formula>$L$6</formula>
    </cfRule>
  </conditionalFormatting>
  <conditionalFormatting sqref="R189:S189">
    <cfRule type="cellIs" dxfId="351" priority="420" operator="equal">
      <formula>$L$6</formula>
    </cfRule>
  </conditionalFormatting>
  <conditionalFormatting sqref="U189:V189">
    <cfRule type="cellIs" dxfId="350" priority="419" operator="equal">
      <formula>$L$6</formula>
    </cfRule>
  </conditionalFormatting>
  <conditionalFormatting sqref="X189:Y189">
    <cfRule type="cellIs" dxfId="349" priority="418" operator="equal">
      <formula>$L$6</formula>
    </cfRule>
  </conditionalFormatting>
  <conditionalFormatting sqref="R191:S191">
    <cfRule type="cellIs" dxfId="348" priority="417" operator="equal">
      <formula>$L$6</formula>
    </cfRule>
  </conditionalFormatting>
  <conditionalFormatting sqref="U191:V191">
    <cfRule type="cellIs" dxfId="347" priority="416" operator="equal">
      <formula>$L$6</formula>
    </cfRule>
  </conditionalFormatting>
  <conditionalFormatting sqref="X191:Y191">
    <cfRule type="cellIs" dxfId="346" priority="415" operator="equal">
      <formula>$L$6</formula>
    </cfRule>
  </conditionalFormatting>
  <conditionalFormatting sqref="R195:S195">
    <cfRule type="cellIs" dxfId="345" priority="410" operator="equal">
      <formula>$L$6</formula>
    </cfRule>
  </conditionalFormatting>
  <conditionalFormatting sqref="U195:V195">
    <cfRule type="cellIs" dxfId="344" priority="409" operator="equal">
      <formula>$L$6</formula>
    </cfRule>
  </conditionalFormatting>
  <conditionalFormatting sqref="X195:Y195">
    <cfRule type="cellIs" dxfId="343" priority="408" operator="equal">
      <formula>$L$6</formula>
    </cfRule>
  </conditionalFormatting>
  <conditionalFormatting sqref="R196:S196">
    <cfRule type="cellIs" dxfId="342" priority="407" operator="equal">
      <formula>$L$6</formula>
    </cfRule>
  </conditionalFormatting>
  <conditionalFormatting sqref="I196">
    <cfRule type="cellIs" dxfId="341" priority="406" operator="equal">
      <formula>$L$6</formula>
    </cfRule>
  </conditionalFormatting>
  <conditionalFormatting sqref="U196:V196">
    <cfRule type="cellIs" dxfId="340" priority="405" operator="equal">
      <formula>$L$6</formula>
    </cfRule>
  </conditionalFormatting>
  <conditionalFormatting sqref="X196:Y196">
    <cfRule type="cellIs" dxfId="339" priority="404" operator="equal">
      <formula>$L$6</formula>
    </cfRule>
  </conditionalFormatting>
  <conditionalFormatting sqref="R197:S197">
    <cfRule type="cellIs" dxfId="338" priority="403" operator="equal">
      <formula>$L$6</formula>
    </cfRule>
  </conditionalFormatting>
  <conditionalFormatting sqref="I197">
    <cfRule type="cellIs" dxfId="337" priority="402" operator="equal">
      <formula>$L$6</formula>
    </cfRule>
  </conditionalFormatting>
  <conditionalFormatting sqref="U197:V197">
    <cfRule type="cellIs" dxfId="336" priority="401" operator="equal">
      <formula>$L$6</formula>
    </cfRule>
  </conditionalFormatting>
  <conditionalFormatting sqref="X197:Y197">
    <cfRule type="cellIs" dxfId="335" priority="400" operator="equal">
      <formula>$L$6</formula>
    </cfRule>
  </conditionalFormatting>
  <conditionalFormatting sqref="R198:S198">
    <cfRule type="cellIs" dxfId="334" priority="399" operator="equal">
      <formula>$L$6</formula>
    </cfRule>
  </conditionalFormatting>
  <conditionalFormatting sqref="I198">
    <cfRule type="cellIs" dxfId="333" priority="398" operator="equal">
      <formula>$L$6</formula>
    </cfRule>
  </conditionalFormatting>
  <conditionalFormatting sqref="L198">
    <cfRule type="cellIs" dxfId="332" priority="397" operator="equal">
      <formula>$L$6</formula>
    </cfRule>
  </conditionalFormatting>
  <conditionalFormatting sqref="U198:V198">
    <cfRule type="cellIs" dxfId="331" priority="396" operator="equal">
      <formula>$L$6</formula>
    </cfRule>
  </conditionalFormatting>
  <conditionalFormatting sqref="X198:Y198">
    <cfRule type="cellIs" dxfId="330" priority="395" operator="equal">
      <formula>$L$6</formula>
    </cfRule>
  </conditionalFormatting>
  <conditionalFormatting sqref="R199:S199">
    <cfRule type="cellIs" dxfId="329" priority="394" operator="equal">
      <formula>$L$6</formula>
    </cfRule>
  </conditionalFormatting>
  <conditionalFormatting sqref="U199:V199">
    <cfRule type="cellIs" dxfId="328" priority="393" operator="equal">
      <formula>$L$6</formula>
    </cfRule>
  </conditionalFormatting>
  <conditionalFormatting sqref="X199:Y199">
    <cfRule type="cellIs" dxfId="327" priority="392" operator="equal">
      <formula>$L$6</formula>
    </cfRule>
  </conditionalFormatting>
  <conditionalFormatting sqref="I161:J161">
    <cfRule type="cellIs" dxfId="326" priority="451" operator="equal">
      <formula>$L$6</formula>
    </cfRule>
  </conditionalFormatting>
  <conditionalFormatting sqref="R161:S161">
    <cfRule type="cellIs" dxfId="325" priority="450" operator="equal">
      <formula>$L$6</formula>
    </cfRule>
  </conditionalFormatting>
  <conditionalFormatting sqref="U161:V161">
    <cfRule type="cellIs" dxfId="324" priority="449" operator="equal">
      <formula>$L$6</formula>
    </cfRule>
  </conditionalFormatting>
  <conditionalFormatting sqref="X161:Y161">
    <cfRule type="cellIs" dxfId="323" priority="448" operator="equal">
      <formula>$L$6</formula>
    </cfRule>
  </conditionalFormatting>
  <conditionalFormatting sqref="I183:J183">
    <cfRule type="cellIs" dxfId="322" priority="447" operator="equal">
      <formula>$L$6</formula>
    </cfRule>
  </conditionalFormatting>
  <conditionalFormatting sqref="R183:S183">
    <cfRule type="cellIs" dxfId="321" priority="446" operator="equal">
      <formula>$L$6</formula>
    </cfRule>
  </conditionalFormatting>
  <conditionalFormatting sqref="U183:V183">
    <cfRule type="cellIs" dxfId="320" priority="445" operator="equal">
      <formula>$L$6</formula>
    </cfRule>
  </conditionalFormatting>
  <conditionalFormatting sqref="X183:Y183">
    <cfRule type="cellIs" dxfId="319" priority="444" operator="equal">
      <formula>$L$6</formula>
    </cfRule>
  </conditionalFormatting>
  <conditionalFormatting sqref="R184:S184">
    <cfRule type="cellIs" dxfId="318" priority="443" operator="equal">
      <formula>$L$6</formula>
    </cfRule>
  </conditionalFormatting>
  <conditionalFormatting sqref="U184:V184">
    <cfRule type="cellIs" dxfId="317" priority="442" operator="equal">
      <formula>$L$6</formula>
    </cfRule>
  </conditionalFormatting>
  <conditionalFormatting sqref="X184:Y184">
    <cfRule type="cellIs" dxfId="316" priority="441" operator="equal">
      <formula>$L$6</formula>
    </cfRule>
  </conditionalFormatting>
  <conditionalFormatting sqref="R185:S185">
    <cfRule type="cellIs" dxfId="315" priority="440" operator="equal">
      <formula>$L$6</formula>
    </cfRule>
  </conditionalFormatting>
  <conditionalFormatting sqref="U185:V185">
    <cfRule type="cellIs" dxfId="314" priority="439" operator="equal">
      <formula>$L$6</formula>
    </cfRule>
  </conditionalFormatting>
  <conditionalFormatting sqref="I185:J185">
    <cfRule type="cellIs" dxfId="313" priority="438" operator="equal">
      <formula>$L$6</formula>
    </cfRule>
  </conditionalFormatting>
  <conditionalFormatting sqref="X130:Y130">
    <cfRule type="cellIs" dxfId="312" priority="310" operator="equal">
      <formula>$L$6</formula>
    </cfRule>
  </conditionalFormatting>
  <conditionalFormatting sqref="R134:S134">
    <cfRule type="cellIs" dxfId="311" priority="309" operator="equal">
      <formula>$L$6</formula>
    </cfRule>
  </conditionalFormatting>
  <conditionalFormatting sqref="U134:V134">
    <cfRule type="cellIs" dxfId="310" priority="308" operator="equal">
      <formula>$L$6</formula>
    </cfRule>
  </conditionalFormatting>
  <conditionalFormatting sqref="X134:Y134">
    <cfRule type="cellIs" dxfId="309" priority="307" operator="equal">
      <formula>$L$6</formula>
    </cfRule>
  </conditionalFormatting>
  <conditionalFormatting sqref="R135:S135">
    <cfRule type="cellIs" dxfId="308" priority="306" operator="equal">
      <formula>$L$6</formula>
    </cfRule>
  </conditionalFormatting>
  <conditionalFormatting sqref="U135:V135">
    <cfRule type="cellIs" dxfId="307" priority="305" operator="equal">
      <formula>$L$6</formula>
    </cfRule>
  </conditionalFormatting>
  <conditionalFormatting sqref="X135:Y135">
    <cfRule type="cellIs" dxfId="306" priority="304" operator="equal">
      <formula>$L$6</formula>
    </cfRule>
  </conditionalFormatting>
  <conditionalFormatting sqref="R131:S131">
    <cfRule type="cellIs" dxfId="305" priority="303" operator="equal">
      <formula>$L$6</formula>
    </cfRule>
  </conditionalFormatting>
  <conditionalFormatting sqref="U131:V131">
    <cfRule type="cellIs" dxfId="304" priority="302" operator="equal">
      <formula>$L$6</formula>
    </cfRule>
  </conditionalFormatting>
  <conditionalFormatting sqref="X131:Y131">
    <cfRule type="cellIs" dxfId="303" priority="301" operator="equal">
      <formula>$L$6</formula>
    </cfRule>
  </conditionalFormatting>
  <conditionalFormatting sqref="R133:S133">
    <cfRule type="cellIs" dxfId="302" priority="300" operator="equal">
      <formula>$L$6</formula>
    </cfRule>
  </conditionalFormatting>
  <conditionalFormatting sqref="U133:V133">
    <cfRule type="cellIs" dxfId="301" priority="299" operator="equal">
      <formula>$L$6</formula>
    </cfRule>
  </conditionalFormatting>
  <conditionalFormatting sqref="X133:Y133">
    <cfRule type="cellIs" dxfId="300" priority="298" operator="equal">
      <formula>$L$6</formula>
    </cfRule>
  </conditionalFormatting>
  <conditionalFormatting sqref="J136">
    <cfRule type="cellIs" dxfId="299" priority="297" operator="equal">
      <formula>$L$6</formula>
    </cfRule>
  </conditionalFormatting>
  <conditionalFormatting sqref="I136">
    <cfRule type="cellIs" dxfId="298" priority="296" operator="equal">
      <formula>$L$6</formula>
    </cfRule>
  </conditionalFormatting>
  <conditionalFormatting sqref="U136:V136">
    <cfRule type="cellIs" dxfId="297" priority="295" operator="equal">
      <formula>$L$6</formula>
    </cfRule>
  </conditionalFormatting>
  <conditionalFormatting sqref="X136:Y136">
    <cfRule type="cellIs" dxfId="296" priority="294" operator="equal">
      <formula>$L$6</formula>
    </cfRule>
  </conditionalFormatting>
  <conditionalFormatting sqref="R137:S137">
    <cfRule type="cellIs" dxfId="295" priority="293" operator="equal">
      <formula>$L$6</formula>
    </cfRule>
  </conditionalFormatting>
  <conditionalFormatting sqref="U137:V137">
    <cfRule type="cellIs" dxfId="294" priority="292" operator="equal">
      <formula>$L$6</formula>
    </cfRule>
  </conditionalFormatting>
  <conditionalFormatting sqref="X137:Y137">
    <cfRule type="cellIs" dxfId="293" priority="291" operator="equal">
      <formula>$L$6</formula>
    </cfRule>
  </conditionalFormatting>
  <conditionalFormatting sqref="R138:S138">
    <cfRule type="cellIs" dxfId="292" priority="290" operator="equal">
      <formula>$L$6</formula>
    </cfRule>
  </conditionalFormatting>
  <conditionalFormatting sqref="I138">
    <cfRule type="cellIs" dxfId="291" priority="289" operator="equal">
      <formula>$L$6</formula>
    </cfRule>
  </conditionalFormatting>
  <conditionalFormatting sqref="U138:V138">
    <cfRule type="cellIs" dxfId="290" priority="288" operator="equal">
      <formula>$L$6</formula>
    </cfRule>
  </conditionalFormatting>
  <conditionalFormatting sqref="X138:Y138">
    <cfRule type="cellIs" dxfId="289" priority="287" operator="equal">
      <formula>$L$6</formula>
    </cfRule>
  </conditionalFormatting>
  <conditionalFormatting sqref="R139:S139">
    <cfRule type="cellIs" dxfId="288" priority="286" operator="equal">
      <formula>$L$6</formula>
    </cfRule>
  </conditionalFormatting>
  <conditionalFormatting sqref="I139">
    <cfRule type="cellIs" dxfId="287" priority="285" operator="equal">
      <formula>$L$6</formula>
    </cfRule>
  </conditionalFormatting>
  <conditionalFormatting sqref="U139:V139">
    <cfRule type="cellIs" dxfId="286" priority="284" operator="equal">
      <formula>$L$6</formula>
    </cfRule>
  </conditionalFormatting>
  <conditionalFormatting sqref="X139:Y139">
    <cfRule type="cellIs" dxfId="285" priority="283" operator="equal">
      <formula>$L$6</formula>
    </cfRule>
  </conditionalFormatting>
  <conditionalFormatting sqref="R140:S140">
    <cfRule type="cellIs" dxfId="284" priority="282" operator="equal">
      <formula>$L$6</formula>
    </cfRule>
  </conditionalFormatting>
  <conditionalFormatting sqref="I140">
    <cfRule type="cellIs" dxfId="283" priority="281" operator="equal">
      <formula>$L$6</formula>
    </cfRule>
  </conditionalFormatting>
  <conditionalFormatting sqref="L140">
    <cfRule type="cellIs" dxfId="282" priority="280" operator="equal">
      <formula>$L$6</formula>
    </cfRule>
  </conditionalFormatting>
  <conditionalFormatting sqref="U140:V140">
    <cfRule type="cellIs" dxfId="281" priority="279" operator="equal">
      <formula>$L$6</formula>
    </cfRule>
  </conditionalFormatting>
  <conditionalFormatting sqref="X140:Y140">
    <cfRule type="cellIs" dxfId="280" priority="278" operator="equal">
      <formula>$L$6</formula>
    </cfRule>
  </conditionalFormatting>
  <conditionalFormatting sqref="R141:S141">
    <cfRule type="cellIs" dxfId="279" priority="277" operator="equal">
      <formula>$L$6</formula>
    </cfRule>
  </conditionalFormatting>
  <conditionalFormatting sqref="U141:V141">
    <cfRule type="cellIs" dxfId="278" priority="276" operator="equal">
      <formula>$L$6</formula>
    </cfRule>
  </conditionalFormatting>
  <conditionalFormatting sqref="X141:Y141">
    <cfRule type="cellIs" dxfId="277" priority="275" operator="equal">
      <formula>$L$6</formula>
    </cfRule>
  </conditionalFormatting>
  <conditionalFormatting sqref="R142:S142">
    <cfRule type="cellIs" dxfId="276" priority="274" operator="equal">
      <formula>$L$6</formula>
    </cfRule>
  </conditionalFormatting>
  <conditionalFormatting sqref="I142">
    <cfRule type="cellIs" dxfId="275" priority="273" operator="equal">
      <formula>$L$6</formula>
    </cfRule>
  </conditionalFormatting>
  <conditionalFormatting sqref="U142:V142">
    <cfRule type="cellIs" dxfId="274" priority="272" operator="equal">
      <formula>$L$6</formula>
    </cfRule>
  </conditionalFormatting>
  <conditionalFormatting sqref="X142:Y142">
    <cfRule type="cellIs" dxfId="273" priority="271" operator="equal">
      <formula>$L$6</formula>
    </cfRule>
  </conditionalFormatting>
  <conditionalFormatting sqref="R143:S143">
    <cfRule type="cellIs" dxfId="272" priority="270" operator="equal">
      <formula>$L$6</formula>
    </cfRule>
  </conditionalFormatting>
  <conditionalFormatting sqref="I143">
    <cfRule type="cellIs" dxfId="271" priority="269" operator="equal">
      <formula>$L$6</formula>
    </cfRule>
  </conditionalFormatting>
  <conditionalFormatting sqref="U143:V143">
    <cfRule type="cellIs" dxfId="270" priority="268" operator="equal">
      <formula>$L$6</formula>
    </cfRule>
  </conditionalFormatting>
  <conditionalFormatting sqref="X143:Y143">
    <cfRule type="cellIs" dxfId="269" priority="267" operator="equal">
      <formula>$L$6</formula>
    </cfRule>
  </conditionalFormatting>
  <conditionalFormatting sqref="R144:S144">
    <cfRule type="cellIs" dxfId="268" priority="266" operator="equal">
      <formula>$L$6</formula>
    </cfRule>
  </conditionalFormatting>
  <conditionalFormatting sqref="U144:V144">
    <cfRule type="cellIs" dxfId="267" priority="265" operator="equal">
      <formula>$L$6</formula>
    </cfRule>
  </conditionalFormatting>
  <conditionalFormatting sqref="X144:Y144">
    <cfRule type="cellIs" dxfId="266" priority="264" operator="equal">
      <formula>$L$6</formula>
    </cfRule>
  </conditionalFormatting>
  <conditionalFormatting sqref="R145:S145">
    <cfRule type="cellIs" dxfId="265" priority="263" operator="equal">
      <formula>$L$6</formula>
    </cfRule>
  </conditionalFormatting>
  <conditionalFormatting sqref="U145:V145">
    <cfRule type="cellIs" dxfId="264" priority="262" operator="equal">
      <formula>$L$6</formula>
    </cfRule>
  </conditionalFormatting>
  <conditionalFormatting sqref="I145:J145">
    <cfRule type="cellIs" dxfId="263" priority="261" operator="equal">
      <formula>$L$6</formula>
    </cfRule>
  </conditionalFormatting>
  <conditionalFormatting sqref="X145:Y145">
    <cfRule type="cellIs" dxfId="262" priority="260" operator="equal">
      <formula>$L$6</formula>
    </cfRule>
  </conditionalFormatting>
  <conditionalFormatting sqref="R146:S146">
    <cfRule type="cellIs" dxfId="261" priority="259" operator="equal">
      <formula>$L$6</formula>
    </cfRule>
  </conditionalFormatting>
  <conditionalFormatting sqref="U146:V146">
    <cfRule type="cellIs" dxfId="260" priority="258" operator="equal">
      <formula>$L$6</formula>
    </cfRule>
  </conditionalFormatting>
  <conditionalFormatting sqref="I146:J146">
    <cfRule type="cellIs" dxfId="259" priority="257" operator="equal">
      <formula>$L$6</formula>
    </cfRule>
  </conditionalFormatting>
  <conditionalFormatting sqref="X146:Y146">
    <cfRule type="cellIs" dxfId="258" priority="256" operator="equal">
      <formula>$L$6</formula>
    </cfRule>
  </conditionalFormatting>
  <conditionalFormatting sqref="R147:S147">
    <cfRule type="cellIs" dxfId="257" priority="255" operator="equal">
      <formula>$L$6</formula>
    </cfRule>
  </conditionalFormatting>
  <conditionalFormatting sqref="U147:V147">
    <cfRule type="cellIs" dxfId="256" priority="254" operator="equal">
      <formula>$L$6</formula>
    </cfRule>
  </conditionalFormatting>
  <conditionalFormatting sqref="X147:Y147">
    <cfRule type="cellIs" dxfId="255" priority="253" operator="equal">
      <formula>$L$6</formula>
    </cfRule>
  </conditionalFormatting>
  <conditionalFormatting sqref="I150:J150">
    <cfRule type="cellIs" dxfId="254" priority="252" operator="equal">
      <formula>$L$6</formula>
    </cfRule>
  </conditionalFormatting>
  <conditionalFormatting sqref="R148:S148">
    <cfRule type="cellIs" dxfId="253" priority="251" operator="equal">
      <formula>$L$6</formula>
    </cfRule>
  </conditionalFormatting>
  <conditionalFormatting sqref="U148:V148">
    <cfRule type="cellIs" dxfId="252" priority="250" operator="equal">
      <formula>$L$6</formula>
    </cfRule>
  </conditionalFormatting>
  <conditionalFormatting sqref="X148:Y148">
    <cfRule type="cellIs" dxfId="251" priority="249" operator="equal">
      <formula>$L$6</formula>
    </cfRule>
  </conditionalFormatting>
  <conditionalFormatting sqref="U149:V149">
    <cfRule type="cellIs" dxfId="250" priority="247" operator="equal">
      <formula>$L$6</formula>
    </cfRule>
  </conditionalFormatting>
  <conditionalFormatting sqref="R149:S149">
    <cfRule type="cellIs" dxfId="249" priority="248" operator="equal">
      <formula>$L$6</formula>
    </cfRule>
  </conditionalFormatting>
  <conditionalFormatting sqref="X149:Y149">
    <cfRule type="cellIs" dxfId="248" priority="246" operator="equal">
      <formula>$L$6</formula>
    </cfRule>
  </conditionalFormatting>
  <conditionalFormatting sqref="U150:V150">
    <cfRule type="cellIs" dxfId="247" priority="245" operator="equal">
      <formula>$L$6</formula>
    </cfRule>
  </conditionalFormatting>
  <conditionalFormatting sqref="R150:S150">
    <cfRule type="cellIs" dxfId="246" priority="244" operator="equal">
      <formula>$L$6</formula>
    </cfRule>
  </conditionalFormatting>
  <conditionalFormatting sqref="U151:V151">
    <cfRule type="cellIs" dxfId="245" priority="242" operator="equal">
      <formula>$L$6</formula>
    </cfRule>
  </conditionalFormatting>
  <conditionalFormatting sqref="R151:S151">
    <cfRule type="cellIs" dxfId="244" priority="243" operator="equal">
      <formula>$L$6</formula>
    </cfRule>
  </conditionalFormatting>
  <conditionalFormatting sqref="X151:Y151">
    <cfRule type="cellIs" dxfId="243" priority="241" operator="equal">
      <formula>$L$6</formula>
    </cfRule>
  </conditionalFormatting>
  <conditionalFormatting sqref="J152">
    <cfRule type="cellIs" dxfId="242" priority="240" operator="equal">
      <formula>$L$6</formula>
    </cfRule>
  </conditionalFormatting>
  <conditionalFormatting sqref="U152:V152">
    <cfRule type="cellIs" dxfId="241" priority="239" operator="equal">
      <formula>$L$6</formula>
    </cfRule>
  </conditionalFormatting>
  <conditionalFormatting sqref="X152:Y152">
    <cfRule type="cellIs" dxfId="240" priority="238" operator="equal">
      <formula>$L$6</formula>
    </cfRule>
  </conditionalFormatting>
  <conditionalFormatting sqref="R153:S153">
    <cfRule type="cellIs" dxfId="239" priority="237" operator="equal">
      <formula>$L$6</formula>
    </cfRule>
  </conditionalFormatting>
  <conditionalFormatting sqref="U153:V153">
    <cfRule type="cellIs" dxfId="238" priority="236" operator="equal">
      <formula>$L$6</formula>
    </cfRule>
  </conditionalFormatting>
  <conditionalFormatting sqref="X153:Y153">
    <cfRule type="cellIs" dxfId="237" priority="235" operator="equal">
      <formula>$L$6</formula>
    </cfRule>
  </conditionalFormatting>
  <conditionalFormatting sqref="I63:J63">
    <cfRule type="cellIs" dxfId="236" priority="234" operator="equal">
      <formula>$L$6</formula>
    </cfRule>
  </conditionalFormatting>
  <conditionalFormatting sqref="R63:S63">
    <cfRule type="cellIs" dxfId="235" priority="233" operator="equal">
      <formula>$L$6</formula>
    </cfRule>
  </conditionalFormatting>
  <conditionalFormatting sqref="U63:V63">
    <cfRule type="cellIs" dxfId="234" priority="232" operator="equal">
      <formula>$L$6</formula>
    </cfRule>
  </conditionalFormatting>
  <conditionalFormatting sqref="X63:Y63">
    <cfRule type="cellIs" dxfId="233" priority="231" operator="equal">
      <formula>$L$6</formula>
    </cfRule>
  </conditionalFormatting>
  <conditionalFormatting sqref="AA12:AB12">
    <cfRule type="cellIs" dxfId="232" priority="230" operator="equal">
      <formula>$L$6</formula>
    </cfRule>
  </conditionalFormatting>
  <conditionalFormatting sqref="AA17:AB17">
    <cfRule type="cellIs" dxfId="231" priority="228" operator="equal">
      <formula>$L$6</formula>
    </cfRule>
  </conditionalFormatting>
  <conditionalFormatting sqref="AA13:AB13">
    <cfRule type="cellIs" dxfId="230" priority="229" operator="equal">
      <formula>$L$6</formula>
    </cfRule>
  </conditionalFormatting>
  <conditionalFormatting sqref="AA18:AB18">
    <cfRule type="cellIs" dxfId="229" priority="227" operator="equal">
      <formula>$L$6</formula>
    </cfRule>
  </conditionalFormatting>
  <conditionalFormatting sqref="AA19:AB19">
    <cfRule type="cellIs" dxfId="228" priority="226" operator="equal">
      <formula>$L$6</formula>
    </cfRule>
  </conditionalFormatting>
  <conditionalFormatting sqref="AA28:AB28">
    <cfRule type="cellIs" dxfId="227" priority="225" operator="equal">
      <formula>$L$6</formula>
    </cfRule>
  </conditionalFormatting>
  <conditionalFormatting sqref="AA30:AB30">
    <cfRule type="cellIs" dxfId="226" priority="224" operator="equal">
      <formula>$L$6</formula>
    </cfRule>
  </conditionalFormatting>
  <conditionalFormatting sqref="AA11:AB11">
    <cfRule type="cellIs" dxfId="225" priority="223" operator="equal">
      <formula>$L$6</formula>
    </cfRule>
  </conditionalFormatting>
  <conditionalFormatting sqref="AA14:AB14">
    <cfRule type="cellIs" dxfId="224" priority="222" operator="equal">
      <formula>$L$6</formula>
    </cfRule>
  </conditionalFormatting>
  <conditionalFormatting sqref="AA123:AB123">
    <cfRule type="cellIs" dxfId="223" priority="221" operator="equal">
      <formula>$L$6</formula>
    </cfRule>
  </conditionalFormatting>
  <conditionalFormatting sqref="AA23:AB23">
    <cfRule type="cellIs" dxfId="222" priority="220" operator="equal">
      <formula>$L$6</formula>
    </cfRule>
  </conditionalFormatting>
  <conditionalFormatting sqref="AA24:AB24">
    <cfRule type="cellIs" dxfId="221" priority="219" operator="equal">
      <formula>$L$6</formula>
    </cfRule>
  </conditionalFormatting>
  <conditionalFormatting sqref="AA25:AB25">
    <cfRule type="cellIs" dxfId="220" priority="218" operator="equal">
      <formula>$L$6</formula>
    </cfRule>
  </conditionalFormatting>
  <conditionalFormatting sqref="AA27:AB27">
    <cfRule type="cellIs" dxfId="219" priority="217" operator="equal">
      <formula>$L$6</formula>
    </cfRule>
  </conditionalFormatting>
  <conditionalFormatting sqref="AA29:AB29">
    <cfRule type="cellIs" dxfId="218" priority="216" operator="equal">
      <formula>$L$6</formula>
    </cfRule>
  </conditionalFormatting>
  <conditionalFormatting sqref="AA31:AB31">
    <cfRule type="cellIs" dxfId="217" priority="215" operator="equal">
      <formula>$L$6</formula>
    </cfRule>
  </conditionalFormatting>
  <conditionalFormatting sqref="AA32:AB32">
    <cfRule type="cellIs" dxfId="216" priority="214" operator="equal">
      <formula>$L$6</formula>
    </cfRule>
  </conditionalFormatting>
  <conditionalFormatting sqref="AA34:AB34">
    <cfRule type="cellIs" dxfId="215" priority="213" operator="equal">
      <formula>$L$6</formula>
    </cfRule>
  </conditionalFormatting>
  <conditionalFormatting sqref="AA35:AB35">
    <cfRule type="cellIs" dxfId="214" priority="212" operator="equal">
      <formula>$L$6</formula>
    </cfRule>
  </conditionalFormatting>
  <conditionalFormatting sqref="AA37:AB37">
    <cfRule type="cellIs" dxfId="213" priority="211" operator="equal">
      <formula>$L$6</formula>
    </cfRule>
  </conditionalFormatting>
  <conditionalFormatting sqref="AA38:AB38">
    <cfRule type="cellIs" dxfId="212" priority="210" operator="equal">
      <formula>$L$6</formula>
    </cfRule>
  </conditionalFormatting>
  <conditionalFormatting sqref="AA41:AB41">
    <cfRule type="cellIs" dxfId="211" priority="209" operator="equal">
      <formula>$L$6</formula>
    </cfRule>
  </conditionalFormatting>
  <conditionalFormatting sqref="AA43:AB43">
    <cfRule type="cellIs" dxfId="210" priority="208" operator="equal">
      <formula>$L$6</formula>
    </cfRule>
  </conditionalFormatting>
  <conditionalFormatting sqref="AA44:AB44">
    <cfRule type="cellIs" dxfId="209" priority="207" operator="equal">
      <formula>$L$6</formula>
    </cfRule>
  </conditionalFormatting>
  <conditionalFormatting sqref="AA45:AB46">
    <cfRule type="cellIs" dxfId="208" priority="206" operator="equal">
      <formula>$L$6</formula>
    </cfRule>
  </conditionalFormatting>
  <conditionalFormatting sqref="AA47:AB47">
    <cfRule type="cellIs" dxfId="207" priority="205" operator="equal">
      <formula>$L$6</formula>
    </cfRule>
  </conditionalFormatting>
  <conditionalFormatting sqref="AA48:AB51">
    <cfRule type="cellIs" dxfId="206" priority="204" operator="equal">
      <formula>$L$6</formula>
    </cfRule>
  </conditionalFormatting>
  <conditionalFormatting sqref="AA52:AB53">
    <cfRule type="cellIs" dxfId="205" priority="203" operator="equal">
      <formula>$L$6</formula>
    </cfRule>
  </conditionalFormatting>
  <conditionalFormatting sqref="AA54:AB55">
    <cfRule type="cellIs" dxfId="204" priority="202" operator="equal">
      <formula>$L$6</formula>
    </cfRule>
  </conditionalFormatting>
  <conditionalFormatting sqref="AA56:AB59">
    <cfRule type="cellIs" dxfId="203" priority="201" operator="equal">
      <formula>$L$6</formula>
    </cfRule>
  </conditionalFormatting>
  <conditionalFormatting sqref="AA62:AB63">
    <cfRule type="cellIs" dxfId="202" priority="200" operator="equal">
      <formula>$L$6</formula>
    </cfRule>
  </conditionalFormatting>
  <conditionalFormatting sqref="AA64:AB64">
    <cfRule type="cellIs" dxfId="201" priority="199" operator="equal">
      <formula>$L$6</formula>
    </cfRule>
  </conditionalFormatting>
  <conditionalFormatting sqref="AA65:AB65">
    <cfRule type="cellIs" dxfId="200" priority="198" operator="equal">
      <formula>$L$6</formula>
    </cfRule>
  </conditionalFormatting>
  <conditionalFormatting sqref="AA66:AB66">
    <cfRule type="cellIs" dxfId="199" priority="197" operator="equal">
      <formula>$L$6</formula>
    </cfRule>
  </conditionalFormatting>
  <conditionalFormatting sqref="AA69:AB69">
    <cfRule type="cellIs" dxfId="198" priority="196" operator="equal">
      <formula>$L$6</formula>
    </cfRule>
  </conditionalFormatting>
  <conditionalFormatting sqref="AA67:AB67">
    <cfRule type="cellIs" dxfId="197" priority="195" operator="equal">
      <formula>$L$6</formula>
    </cfRule>
  </conditionalFormatting>
  <conditionalFormatting sqref="AA71:AB71">
    <cfRule type="cellIs" dxfId="196" priority="194" operator="equal">
      <formula>$L$6</formula>
    </cfRule>
  </conditionalFormatting>
  <conditionalFormatting sqref="AA72:AB73">
    <cfRule type="cellIs" dxfId="195" priority="193" operator="equal">
      <formula>$L$6</formula>
    </cfRule>
  </conditionalFormatting>
  <conditionalFormatting sqref="AA74:AB78">
    <cfRule type="cellIs" dxfId="194" priority="192" operator="equal">
      <formula>$L$6</formula>
    </cfRule>
  </conditionalFormatting>
  <conditionalFormatting sqref="AA94:AB94">
    <cfRule type="cellIs" dxfId="193" priority="191" operator="equal">
      <formula>$L$6</formula>
    </cfRule>
  </conditionalFormatting>
  <conditionalFormatting sqref="AA81:AB81">
    <cfRule type="cellIs" dxfId="192" priority="190" operator="equal">
      <formula>$L$6</formula>
    </cfRule>
  </conditionalFormatting>
  <conditionalFormatting sqref="AA87:AB87">
    <cfRule type="cellIs" dxfId="191" priority="189" operator="equal">
      <formula>$L$6</formula>
    </cfRule>
  </conditionalFormatting>
  <conditionalFormatting sqref="AA94:AB94">
    <cfRule type="cellIs" dxfId="190" priority="187" operator="equal">
      <formula>$L$6</formula>
    </cfRule>
  </conditionalFormatting>
  <conditionalFormatting sqref="AA93:AB93">
    <cfRule type="cellIs" dxfId="189" priority="188" operator="equal">
      <formula>$L$6</formula>
    </cfRule>
  </conditionalFormatting>
  <conditionalFormatting sqref="AA80:AB80">
    <cfRule type="cellIs" dxfId="188" priority="186" operator="equal">
      <formula>$L$6</formula>
    </cfRule>
  </conditionalFormatting>
  <conditionalFormatting sqref="AA79:AB79">
    <cfRule type="cellIs" dxfId="187" priority="185" operator="equal">
      <formula>$L$6</formula>
    </cfRule>
  </conditionalFormatting>
  <conditionalFormatting sqref="AA82:AB82">
    <cfRule type="cellIs" dxfId="186" priority="184" operator="equal">
      <formula>$L$6</formula>
    </cfRule>
  </conditionalFormatting>
  <conditionalFormatting sqref="AA83:AB83">
    <cfRule type="cellIs" dxfId="185" priority="183" operator="equal">
      <formula>$L$6</formula>
    </cfRule>
  </conditionalFormatting>
  <conditionalFormatting sqref="AA84:AB84">
    <cfRule type="cellIs" dxfId="184" priority="182" operator="equal">
      <formula>$L$6</formula>
    </cfRule>
  </conditionalFormatting>
  <conditionalFormatting sqref="AA85:AB85">
    <cfRule type="cellIs" dxfId="183" priority="181" operator="equal">
      <formula>$L$6</formula>
    </cfRule>
  </conditionalFormatting>
  <conditionalFormatting sqref="AA86:AB86">
    <cfRule type="cellIs" dxfId="182" priority="180" operator="equal">
      <formula>$L$6</formula>
    </cfRule>
  </conditionalFormatting>
  <conditionalFormatting sqref="AA90:AB90">
    <cfRule type="cellIs" dxfId="181" priority="179" operator="equal">
      <formula>$L$6</formula>
    </cfRule>
  </conditionalFormatting>
  <conditionalFormatting sqref="AA91:AB91">
    <cfRule type="cellIs" dxfId="180" priority="178" operator="equal">
      <formula>$L$6</formula>
    </cfRule>
  </conditionalFormatting>
  <conditionalFormatting sqref="AA92:AB92">
    <cfRule type="cellIs" dxfId="179" priority="177" operator="equal">
      <formula>$L$6</formula>
    </cfRule>
  </conditionalFormatting>
  <conditionalFormatting sqref="AA95:AB95">
    <cfRule type="cellIs" dxfId="178" priority="176" operator="equal">
      <formula>$L$6</formula>
    </cfRule>
  </conditionalFormatting>
  <conditionalFormatting sqref="AA96:AB96">
    <cfRule type="cellIs" dxfId="177" priority="175" operator="equal">
      <formula>$L$6</formula>
    </cfRule>
  </conditionalFormatting>
  <conditionalFormatting sqref="AA98:AB98">
    <cfRule type="cellIs" dxfId="176" priority="174" operator="equal">
      <formula>$L$6</formula>
    </cfRule>
  </conditionalFormatting>
  <conditionalFormatting sqref="AA99:AB99">
    <cfRule type="cellIs" dxfId="175" priority="173" operator="equal">
      <formula>$L$6</formula>
    </cfRule>
  </conditionalFormatting>
  <conditionalFormatting sqref="AA102:AB102">
    <cfRule type="cellIs" dxfId="174" priority="171" operator="equal">
      <formula>$L$6</formula>
    </cfRule>
  </conditionalFormatting>
  <conditionalFormatting sqref="AA100:AB101">
    <cfRule type="cellIs" dxfId="173" priority="172" operator="equal">
      <formula>$L$6</formula>
    </cfRule>
  </conditionalFormatting>
  <conditionalFormatting sqref="AA111:AB111">
    <cfRule type="cellIs" dxfId="172" priority="170" operator="equal">
      <formula>$L$6</formula>
    </cfRule>
  </conditionalFormatting>
  <conditionalFormatting sqref="AA103:AB103">
    <cfRule type="cellIs" dxfId="171" priority="169" operator="equal">
      <formula>$L$6</formula>
    </cfRule>
  </conditionalFormatting>
  <conditionalFormatting sqref="AA122:AB122">
    <cfRule type="cellIs" dxfId="170" priority="168" operator="equal">
      <formula>$L$6</formula>
    </cfRule>
  </conditionalFormatting>
  <conditionalFormatting sqref="AA124:AB124">
    <cfRule type="cellIs" dxfId="169" priority="167" operator="equal">
      <formula>$L$6</formula>
    </cfRule>
  </conditionalFormatting>
  <conditionalFormatting sqref="AA166:AB166">
    <cfRule type="cellIs" dxfId="168" priority="166" operator="equal">
      <formula>$L$6</formula>
    </cfRule>
  </conditionalFormatting>
  <conditionalFormatting sqref="AA176:AB176">
    <cfRule type="cellIs" dxfId="167" priority="147" operator="equal">
      <formula>$L$6</formula>
    </cfRule>
  </conditionalFormatting>
  <conditionalFormatting sqref="AA177:AB177">
    <cfRule type="cellIs" dxfId="166" priority="146" operator="equal">
      <formula>$L$6</formula>
    </cfRule>
  </conditionalFormatting>
  <conditionalFormatting sqref="AA178:AB178">
    <cfRule type="cellIs" dxfId="165" priority="145" operator="equal">
      <formula>$L$6</formula>
    </cfRule>
  </conditionalFormatting>
  <conditionalFormatting sqref="AA179:AB179">
    <cfRule type="cellIs" dxfId="164" priority="144" operator="equal">
      <formula>$L$6</formula>
    </cfRule>
  </conditionalFormatting>
  <conditionalFormatting sqref="AA180:AB180">
    <cfRule type="cellIs" dxfId="163" priority="143" operator="equal">
      <formula>$L$6</formula>
    </cfRule>
  </conditionalFormatting>
  <conditionalFormatting sqref="AA181:AB181">
    <cfRule type="cellIs" dxfId="162" priority="142" operator="equal">
      <formula>$L$6</formula>
    </cfRule>
  </conditionalFormatting>
  <conditionalFormatting sqref="AA182:AB182">
    <cfRule type="cellIs" dxfId="161" priority="141" operator="equal">
      <formula>$L$6</formula>
    </cfRule>
  </conditionalFormatting>
  <conditionalFormatting sqref="AA108:AB108">
    <cfRule type="cellIs" dxfId="160" priority="165" operator="equal">
      <formula>$L$6</formula>
    </cfRule>
  </conditionalFormatting>
  <conditionalFormatting sqref="AA109:AB109">
    <cfRule type="cellIs" dxfId="159" priority="164" operator="equal">
      <formula>$L$6</formula>
    </cfRule>
  </conditionalFormatting>
  <conditionalFormatting sqref="AA112:AB112">
    <cfRule type="cellIs" dxfId="158" priority="163" operator="equal">
      <formula>$L$6</formula>
    </cfRule>
  </conditionalFormatting>
  <conditionalFormatting sqref="AA113:AB114">
    <cfRule type="cellIs" dxfId="157" priority="162" operator="equal">
      <formula>$L$6</formula>
    </cfRule>
  </conditionalFormatting>
  <conditionalFormatting sqref="AA115:AB116">
    <cfRule type="cellIs" dxfId="156" priority="161" operator="equal">
      <formula>$L$6</formula>
    </cfRule>
  </conditionalFormatting>
  <conditionalFormatting sqref="AA117:AB117">
    <cfRule type="cellIs" dxfId="155" priority="160" operator="equal">
      <formula>$L$6</formula>
    </cfRule>
  </conditionalFormatting>
  <conditionalFormatting sqref="AA186:AB186">
    <cfRule type="cellIs" dxfId="154" priority="136" operator="equal">
      <formula>$L$6</formula>
    </cfRule>
  </conditionalFormatting>
  <conditionalFormatting sqref="AA158:AB158">
    <cfRule type="cellIs" dxfId="153" priority="159" operator="equal">
      <formula>$L$6</formula>
    </cfRule>
  </conditionalFormatting>
  <conditionalFormatting sqref="AA159:AB159">
    <cfRule type="cellIs" dxfId="152" priority="158" operator="equal">
      <formula>$L$6</formula>
    </cfRule>
  </conditionalFormatting>
  <conditionalFormatting sqref="AA162:AB162">
    <cfRule type="cellIs" dxfId="151" priority="157" operator="equal">
      <formula>$L$6</formula>
    </cfRule>
  </conditionalFormatting>
  <conditionalFormatting sqref="AA163:AB163">
    <cfRule type="cellIs" dxfId="150" priority="156" operator="equal">
      <formula>$L$6</formula>
    </cfRule>
  </conditionalFormatting>
  <conditionalFormatting sqref="AA170:AB170">
    <cfRule type="cellIs" dxfId="149" priority="155" operator="equal">
      <formula>$L$6</formula>
    </cfRule>
  </conditionalFormatting>
  <conditionalFormatting sqref="AA194:AB194">
    <cfRule type="cellIs" dxfId="148" priority="129" operator="equal">
      <formula>$L$6</formula>
    </cfRule>
  </conditionalFormatting>
  <conditionalFormatting sqref="AA171:AB171">
    <cfRule type="cellIs" dxfId="147" priority="154" operator="equal">
      <formula>$L$6</formula>
    </cfRule>
  </conditionalFormatting>
  <conditionalFormatting sqref="AA167:AB167">
    <cfRule type="cellIs" dxfId="146" priority="153" operator="equal">
      <formula>$L$6</formula>
    </cfRule>
  </conditionalFormatting>
  <conditionalFormatting sqref="AA169:AB169">
    <cfRule type="cellIs" dxfId="145" priority="152" operator="equal">
      <formula>$L$6</formula>
    </cfRule>
  </conditionalFormatting>
  <conditionalFormatting sqref="AA172:AB172">
    <cfRule type="cellIs" dxfId="144" priority="151" operator="equal">
      <formula>$L$6</formula>
    </cfRule>
  </conditionalFormatting>
  <conditionalFormatting sqref="AA173:AB173">
    <cfRule type="cellIs" dxfId="143" priority="150" operator="equal">
      <formula>$L$6</formula>
    </cfRule>
  </conditionalFormatting>
  <conditionalFormatting sqref="AA174:AB174">
    <cfRule type="cellIs" dxfId="142" priority="149" operator="equal">
      <formula>$L$6</formula>
    </cfRule>
  </conditionalFormatting>
  <conditionalFormatting sqref="AA175:AB175">
    <cfRule type="cellIs" dxfId="141" priority="148" operator="equal">
      <formula>$L$6</formula>
    </cfRule>
  </conditionalFormatting>
  <conditionalFormatting sqref="AA142:AB142">
    <cfRule type="cellIs" dxfId="140" priority="94" operator="equal">
      <formula>$L$6</formula>
    </cfRule>
  </conditionalFormatting>
  <conditionalFormatting sqref="AA143:AB143">
    <cfRule type="cellIs" dxfId="139" priority="93" operator="equal">
      <formula>$L$6</formula>
    </cfRule>
  </conditionalFormatting>
  <conditionalFormatting sqref="AA144:AB144">
    <cfRule type="cellIs" dxfId="138" priority="92" operator="equal">
      <formula>$L$6</formula>
    </cfRule>
  </conditionalFormatting>
  <conditionalFormatting sqref="AA145:AB145">
    <cfRule type="cellIs" dxfId="137" priority="91" operator="equal">
      <formula>$L$6</formula>
    </cfRule>
  </conditionalFormatting>
  <conditionalFormatting sqref="AA125:AB125">
    <cfRule type="cellIs" dxfId="136" priority="110" operator="equal">
      <formula>$L$6</formula>
    </cfRule>
  </conditionalFormatting>
  <conditionalFormatting sqref="AA126:AB126">
    <cfRule type="cellIs" dxfId="135" priority="109" operator="equal">
      <formula>$L$6</formula>
    </cfRule>
  </conditionalFormatting>
  <conditionalFormatting sqref="AA185:AB185">
    <cfRule type="cellIs" dxfId="134" priority="137" operator="equal">
      <formula>$L$6</formula>
    </cfRule>
  </conditionalFormatting>
  <conditionalFormatting sqref="AA187:AB187">
    <cfRule type="cellIs" dxfId="133" priority="135" operator="equal">
      <formula>$L$6</formula>
    </cfRule>
  </conditionalFormatting>
  <conditionalFormatting sqref="AA188:AB188">
    <cfRule type="cellIs" dxfId="132" priority="134" operator="equal">
      <formula>$L$6</formula>
    </cfRule>
  </conditionalFormatting>
  <conditionalFormatting sqref="AA192:AB192">
    <cfRule type="cellIs" dxfId="131" priority="133" operator="equal">
      <formula>$L$6</formula>
    </cfRule>
  </conditionalFormatting>
  <conditionalFormatting sqref="AA193:AB193">
    <cfRule type="cellIs" dxfId="130" priority="132" operator="equal">
      <formula>$L$6</formula>
    </cfRule>
  </conditionalFormatting>
  <conditionalFormatting sqref="AA189:AB189">
    <cfRule type="cellIs" dxfId="129" priority="131" operator="equal">
      <formula>$L$6</formula>
    </cfRule>
  </conditionalFormatting>
  <conditionalFormatting sqref="AA191:AB191">
    <cfRule type="cellIs" dxfId="128" priority="130" operator="equal">
      <formula>$L$6</formula>
    </cfRule>
  </conditionalFormatting>
  <conditionalFormatting sqref="AA195:AB195">
    <cfRule type="cellIs" dxfId="127" priority="128" operator="equal">
      <formula>$L$6</formula>
    </cfRule>
  </conditionalFormatting>
  <conditionalFormatting sqref="AA196:AB196">
    <cfRule type="cellIs" dxfId="126" priority="127" operator="equal">
      <formula>$L$6</formula>
    </cfRule>
  </conditionalFormatting>
  <conditionalFormatting sqref="AA197:AB197">
    <cfRule type="cellIs" dxfId="125" priority="126" operator="equal">
      <formula>$L$6</formula>
    </cfRule>
  </conditionalFormatting>
  <conditionalFormatting sqref="AA198:AB198">
    <cfRule type="cellIs" dxfId="124" priority="125" operator="equal">
      <formula>$L$6</formula>
    </cfRule>
  </conditionalFormatting>
  <conditionalFormatting sqref="AA199:AB199">
    <cfRule type="cellIs" dxfId="123" priority="124" operator="equal">
      <formula>$L$6</formula>
    </cfRule>
  </conditionalFormatting>
  <conditionalFormatting sqref="AA135:AB135">
    <cfRule type="cellIs" dxfId="122" priority="103" operator="equal">
      <formula>$L$6</formula>
    </cfRule>
  </conditionalFormatting>
  <conditionalFormatting sqref="AA131:AB131">
    <cfRule type="cellIs" dxfId="121" priority="102" operator="equal">
      <formula>$L$6</formula>
    </cfRule>
  </conditionalFormatting>
  <conditionalFormatting sqref="AA133:AB133">
    <cfRule type="cellIs" dxfId="120" priority="101" operator="equal">
      <formula>$L$6</formula>
    </cfRule>
  </conditionalFormatting>
  <conditionalFormatting sqref="AA136:AB136">
    <cfRule type="cellIs" dxfId="119" priority="100" operator="equal">
      <formula>$L$6</formula>
    </cfRule>
  </conditionalFormatting>
  <conditionalFormatting sqref="AA137:AB137">
    <cfRule type="cellIs" dxfId="118" priority="99" operator="equal">
      <formula>$L$6</formula>
    </cfRule>
  </conditionalFormatting>
  <conditionalFormatting sqref="AA138:AB138">
    <cfRule type="cellIs" dxfId="117" priority="98" operator="equal">
      <formula>$L$6</formula>
    </cfRule>
  </conditionalFormatting>
  <conditionalFormatting sqref="AA139:AB139">
    <cfRule type="cellIs" dxfId="116" priority="97" operator="equal">
      <formula>$L$6</formula>
    </cfRule>
  </conditionalFormatting>
  <conditionalFormatting sqref="AA140:AB140">
    <cfRule type="cellIs" dxfId="115" priority="96" operator="equal">
      <formula>$L$6</formula>
    </cfRule>
  </conditionalFormatting>
  <conditionalFormatting sqref="AA141:AB141">
    <cfRule type="cellIs" dxfId="114" priority="95" operator="equal">
      <formula>$L$6</formula>
    </cfRule>
  </conditionalFormatting>
  <conditionalFormatting sqref="AA161:AB161">
    <cfRule type="cellIs" dxfId="113" priority="140" operator="equal">
      <formula>$L$6</formula>
    </cfRule>
  </conditionalFormatting>
  <conditionalFormatting sqref="AA183:AB183">
    <cfRule type="cellIs" dxfId="112" priority="139" operator="equal">
      <formula>$L$6</formula>
    </cfRule>
  </conditionalFormatting>
  <conditionalFormatting sqref="AA184:AB184">
    <cfRule type="cellIs" dxfId="111" priority="138" operator="equal">
      <formula>$L$6</formula>
    </cfRule>
  </conditionalFormatting>
  <conditionalFormatting sqref="AA127:AB127">
    <cfRule type="cellIs" dxfId="110" priority="108" operator="equal">
      <formula>$L$6</formula>
    </cfRule>
  </conditionalFormatting>
  <conditionalFormatting sqref="AA128:AB128">
    <cfRule type="cellIs" dxfId="109" priority="107" operator="equal">
      <formula>$L$6</formula>
    </cfRule>
  </conditionalFormatting>
  <conditionalFormatting sqref="AA129:AB129">
    <cfRule type="cellIs" dxfId="108" priority="106" operator="equal">
      <formula>$L$6</formula>
    </cfRule>
  </conditionalFormatting>
  <conditionalFormatting sqref="AA130:AB130">
    <cfRule type="cellIs" dxfId="107" priority="105" operator="equal">
      <formula>$L$6</formula>
    </cfRule>
  </conditionalFormatting>
  <conditionalFormatting sqref="AA134:AB134">
    <cfRule type="cellIs" dxfId="106" priority="104" operator="equal">
      <formula>$L$6</formula>
    </cfRule>
  </conditionalFormatting>
  <conditionalFormatting sqref="AA146:AB146">
    <cfRule type="cellIs" dxfId="105" priority="90" operator="equal">
      <formula>$L$6</formula>
    </cfRule>
  </conditionalFormatting>
  <conditionalFormatting sqref="AA147:AB147">
    <cfRule type="cellIs" dxfId="104" priority="89" operator="equal">
      <formula>$L$6</formula>
    </cfRule>
  </conditionalFormatting>
  <conditionalFormatting sqref="AA148:AB148">
    <cfRule type="cellIs" dxfId="103" priority="88" operator="equal">
      <formula>$L$6</formula>
    </cfRule>
  </conditionalFormatting>
  <conditionalFormatting sqref="AA149:AB149">
    <cfRule type="cellIs" dxfId="102" priority="87" operator="equal">
      <formula>$L$6</formula>
    </cfRule>
  </conditionalFormatting>
  <conditionalFormatting sqref="AA151:AB151">
    <cfRule type="cellIs" dxfId="101" priority="86" operator="equal">
      <formula>$L$6</formula>
    </cfRule>
  </conditionalFormatting>
  <conditionalFormatting sqref="AA152:AB152">
    <cfRule type="cellIs" dxfId="100" priority="85" operator="equal">
      <formula>$L$6</formula>
    </cfRule>
  </conditionalFormatting>
  <conditionalFormatting sqref="AA153:AB153">
    <cfRule type="cellIs" dxfId="99" priority="84" operator="equal">
      <formula>$L$6</formula>
    </cfRule>
  </conditionalFormatting>
  <conditionalFormatting sqref="AA63:AB63">
    <cfRule type="cellIs" dxfId="98" priority="83" operator="equal">
      <formula>$L$6</formula>
    </cfRule>
  </conditionalFormatting>
  <conditionalFormatting sqref="X89">
    <cfRule type="cellIs" dxfId="97" priority="82" operator="equal">
      <formula>$L$6</formula>
    </cfRule>
  </conditionalFormatting>
  <conditionalFormatting sqref="Y89">
    <cfRule type="cellIs" dxfId="96" priority="81" operator="equal">
      <formula>$L$6</formula>
    </cfRule>
  </conditionalFormatting>
  <conditionalFormatting sqref="R36:S36">
    <cfRule type="cellIs" dxfId="95" priority="77" operator="equal">
      <formula>$L$6</formula>
    </cfRule>
  </conditionalFormatting>
  <conditionalFormatting sqref="H11">
    <cfRule type="cellIs" dxfId="94" priority="76" operator="equal">
      <formula>$L$2</formula>
    </cfRule>
  </conditionalFormatting>
  <conditionalFormatting sqref="I36:J36">
    <cfRule type="cellIs" dxfId="80" priority="62" operator="equal">
      <formula>$L$6</formula>
    </cfRule>
  </conditionalFormatting>
  <conditionalFormatting sqref="X33:Y33">
    <cfRule type="cellIs" dxfId="79" priority="58" operator="equal">
      <formula>$L$6</formula>
    </cfRule>
  </conditionalFormatting>
  <conditionalFormatting sqref="I33:J33">
    <cfRule type="cellIs" dxfId="78" priority="61" operator="equal">
      <formula>$L$6</formula>
    </cfRule>
  </conditionalFormatting>
  <conditionalFormatting sqref="L33">
    <cfRule type="cellIs" dxfId="77" priority="60" operator="equal">
      <formula>$L$6</formula>
    </cfRule>
  </conditionalFormatting>
  <conditionalFormatting sqref="U33:V33">
    <cfRule type="cellIs" dxfId="76" priority="59" operator="equal">
      <formula>$L$6</formula>
    </cfRule>
  </conditionalFormatting>
  <conditionalFormatting sqref="AA33:AB33">
    <cfRule type="cellIs" dxfId="75" priority="57" operator="equal">
      <formula>$L$6</formula>
    </cfRule>
  </conditionalFormatting>
  <conditionalFormatting sqref="I200:J621 I623:J724">
    <cfRule type="cellIs" dxfId="66" priority="36" operator="equal">
      <formula>$L$6</formula>
    </cfRule>
  </conditionalFormatting>
  <conditionalFormatting sqref="R200:S724">
    <cfRule type="cellIs" dxfId="65" priority="35" operator="equal">
      <formula>$L$6</formula>
    </cfRule>
  </conditionalFormatting>
  <conditionalFormatting sqref="U200:V724">
    <cfRule type="cellIs" dxfId="64" priority="34" operator="equal">
      <formula>$L$6</formula>
    </cfRule>
  </conditionalFormatting>
  <conditionalFormatting sqref="X200:Y724">
    <cfRule type="cellIs" dxfId="63" priority="33" operator="equal">
      <formula>$L$6</formula>
    </cfRule>
  </conditionalFormatting>
  <conditionalFormatting sqref="AA200:AB724">
    <cfRule type="cellIs" dxfId="62" priority="32" operator="equal">
      <formula>$L$6</formula>
    </cfRule>
  </conditionalFormatting>
  <conditionalFormatting sqref="B11">
    <cfRule type="cellIs" dxfId="59" priority="23" operator="equal">
      <formula>$L$6</formula>
    </cfRule>
  </conditionalFormatting>
  <conditionalFormatting sqref="B12:B724">
    <cfRule type="cellIs" dxfId="58" priority="22" operator="equal">
      <formula>$L$6</formula>
    </cfRule>
  </conditionalFormatting>
  <conditionalFormatting sqref="D11">
    <cfRule type="cellIs" dxfId="57" priority="21" operator="equal">
      <formula>$L$6</formula>
    </cfRule>
  </conditionalFormatting>
  <conditionalFormatting sqref="D12:D724">
    <cfRule type="cellIs" dxfId="56" priority="20" operator="equal">
      <formula>$L$6</formula>
    </cfRule>
  </conditionalFormatting>
  <conditionalFormatting sqref="E11:E724">
    <cfRule type="cellIs" dxfId="55" priority="19" operator="equal">
      <formula>$L$6</formula>
    </cfRule>
  </conditionalFormatting>
  <conditionalFormatting sqref="F11:G11">
    <cfRule type="cellIs" dxfId="54" priority="18" operator="equal">
      <formula>$L$6</formula>
    </cfRule>
  </conditionalFormatting>
  <conditionalFormatting sqref="F12:G724">
    <cfRule type="cellIs" dxfId="53" priority="17" operator="equal">
      <formula>$L$6</formula>
    </cfRule>
  </conditionalFormatting>
  <conditionalFormatting sqref="I622:J622">
    <cfRule type="cellIs" dxfId="52" priority="16" operator="equal">
      <formula>$L$6</formula>
    </cfRule>
  </conditionalFormatting>
  <conditionalFormatting sqref="H12:H724">
    <cfRule type="cellIs" dxfId="14" priority="15" operator="equal">
      <formula>$L$2</formula>
    </cfRule>
  </conditionalFormatting>
  <conditionalFormatting sqref="K11">
    <cfRule type="cellIs" dxfId="13" priority="14" operator="equal">
      <formula>$L$2</formula>
    </cfRule>
  </conditionalFormatting>
  <conditionalFormatting sqref="K12:K724">
    <cfRule type="cellIs" dxfId="12" priority="13" operator="equal">
      <formula>$L$2</formula>
    </cfRule>
  </conditionalFormatting>
  <conditionalFormatting sqref="N11">
    <cfRule type="cellIs" dxfId="11" priority="12" operator="equal">
      <formula>$L$2</formula>
    </cfRule>
  </conditionalFormatting>
  <conditionalFormatting sqref="N12:N724">
    <cfRule type="cellIs" dxfId="10" priority="11" operator="equal">
      <formula>$L$2</formula>
    </cfRule>
  </conditionalFormatting>
  <conditionalFormatting sqref="Q11">
    <cfRule type="cellIs" dxfId="9" priority="10" operator="equal">
      <formula>$L$2</formula>
    </cfRule>
  </conditionalFormatting>
  <conditionalFormatting sqref="Q12:Q724">
    <cfRule type="cellIs" dxfId="8" priority="9" operator="equal">
      <formula>$L$2</formula>
    </cfRule>
  </conditionalFormatting>
  <conditionalFormatting sqref="T11">
    <cfRule type="cellIs" dxfId="7" priority="8" operator="equal">
      <formula>$L$2</formula>
    </cfRule>
  </conditionalFormatting>
  <conditionalFormatting sqref="T12:T724">
    <cfRule type="cellIs" dxfId="6" priority="7" operator="equal">
      <formula>$L$2</formula>
    </cfRule>
  </conditionalFormatting>
  <conditionalFormatting sqref="W11">
    <cfRule type="cellIs" dxfId="5" priority="6" operator="equal">
      <formula>$L$2</formula>
    </cfRule>
  </conditionalFormatting>
  <conditionalFormatting sqref="W12:W724">
    <cfRule type="cellIs" dxfId="4" priority="5" operator="equal">
      <formula>$L$2</formula>
    </cfRule>
  </conditionalFormatting>
  <conditionalFormatting sqref="Z11">
    <cfRule type="cellIs" dxfId="3" priority="4" operator="equal">
      <formula>$L$2</formula>
    </cfRule>
  </conditionalFormatting>
  <conditionalFormatting sqref="Z12:Z724">
    <cfRule type="cellIs" dxfId="2" priority="3" operator="equal">
      <formula>$L$2</formula>
    </cfRule>
  </conditionalFormatting>
  <conditionalFormatting sqref="AC11">
    <cfRule type="cellIs" dxfId="1" priority="2" operator="equal">
      <formula>$L$2</formula>
    </cfRule>
  </conditionalFormatting>
  <conditionalFormatting sqref="AC12:AC724">
    <cfRule type="cellIs" dxfId="0" priority="1" operator="equal">
      <formula>$L$2</formula>
    </cfRule>
  </conditionalFormatting>
  <dataValidations disablePrompts="1" count="4">
    <dataValidation type="list" allowBlank="1" showInputMessage="1" showErrorMessage="1" promptTitle="iNTERIM2000" sqref="D13:D62">
      <formula1>"SHIBAC, BOSCONGO, INTERIM2000, SOPURA, SAIPEM, SPIE, SOGECO, DIETSMANN, SPORAFRIC"</formula1>
    </dataValidation>
    <dataValidation type="list" allowBlank="1" showInputMessage="1" showErrorMessage="1" promptTitle="iNTERIM2000" sqref="D11">
      <formula1>"INTERIM2000, SHIBAC, SOPURA, SAIPEM, SPIE, SOGECO, DIETSMANN, SPORAFRIC"</formula1>
    </dataValidation>
    <dataValidation type="list" allowBlank="1" showInputMessage="1" showErrorMessage="1" promptTitle="iNTERIM2000" sqref="D12">
      <formula1>"INTERIM2000, SOPURA, SAIPEM, SPIE, SOGECO, DIETSMANN, SPORAFRIC, BOSCONGO"</formula1>
    </dataValidation>
    <dataValidation type="list" allowBlank="1" showInputMessage="1" showErrorMessage="1" promptTitle="iNTERIM2000" sqref="D63:D724">
      <formula1>"AMT, ENI, SHIBAC, BOSCONGO, INTERIM2000, SOPURA, SAIPEM, SPIE, SOGECO, DIETSMANN, SPORAFRIC"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S92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J77" sqref="J77"/>
    </sheetView>
  </sheetViews>
  <sheetFormatPr defaultColWidth="11.42578125" defaultRowHeight="15"/>
  <cols>
    <col min="1" max="1" width="26.28515625" customWidth="1"/>
    <col min="2" max="2" width="14.28515625" bestFit="1" customWidth="1"/>
    <col min="3" max="4" width="19.28515625" customWidth="1"/>
    <col min="5" max="5" width="15.7109375" hidden="1" customWidth="1"/>
    <col min="6" max="7" width="11.7109375" hidden="1" customWidth="1"/>
    <col min="8" max="8" width="50.85546875" bestFit="1" customWidth="1"/>
    <col min="9" max="9" width="15.140625" customWidth="1"/>
    <col min="169" max="383" width="0" hidden="1" customWidth="1"/>
  </cols>
  <sheetData>
    <row r="1" spans="1:8" ht="19.5" thickTop="1" thickBot="1">
      <c r="A1" s="1"/>
      <c r="B1" s="1"/>
      <c r="C1" s="1"/>
      <c r="D1" s="15" t="s">
        <v>0</v>
      </c>
      <c r="E1" s="16"/>
      <c r="F1" s="4"/>
      <c r="G1" s="4"/>
    </row>
    <row r="2" spans="1:8" ht="19.5" thickTop="1" thickBot="1">
      <c r="A2" s="1"/>
      <c r="B2" s="1"/>
      <c r="C2" s="1"/>
      <c r="D2" s="5" t="s">
        <v>1</v>
      </c>
      <c r="E2" s="7">
        <f ca="1">TODAY()</f>
        <v>43704</v>
      </c>
      <c r="F2" s="2"/>
      <c r="G2" s="2"/>
    </row>
    <row r="3" spans="1:8" ht="18.75" thickTop="1">
      <c r="A3" s="1"/>
      <c r="B3" s="8"/>
      <c r="C3" s="8"/>
      <c r="D3" s="8"/>
      <c r="E3" s="9"/>
      <c r="F3" s="2"/>
      <c r="G3" s="2"/>
    </row>
    <row r="4" spans="1:8">
      <c r="A4" s="80"/>
      <c r="B4" s="80"/>
      <c r="C4" s="81"/>
      <c r="D4" s="81"/>
      <c r="E4" s="211" t="s">
        <v>152</v>
      </c>
      <c r="F4" s="211"/>
      <c r="G4" s="214"/>
      <c r="H4" s="82" t="s">
        <v>178</v>
      </c>
    </row>
    <row r="5" spans="1:8" ht="33.75" customHeight="1">
      <c r="A5" s="80" t="s">
        <v>2</v>
      </c>
      <c r="B5" s="80" t="s">
        <v>3</v>
      </c>
      <c r="C5" s="81" t="s">
        <v>11</v>
      </c>
      <c r="D5" s="81" t="s">
        <v>12</v>
      </c>
      <c r="E5" s="17" t="s">
        <v>8</v>
      </c>
      <c r="F5" s="18" t="s">
        <v>4</v>
      </c>
      <c r="G5" s="61" t="s">
        <v>5</v>
      </c>
      <c r="H5" s="36" t="s">
        <v>179</v>
      </c>
    </row>
    <row r="6" spans="1:8" s="29" customFormat="1" ht="15" customHeight="1">
      <c r="A6" s="25" t="s">
        <v>135</v>
      </c>
      <c r="B6" s="24" t="s">
        <v>26</v>
      </c>
      <c r="C6" s="24" t="s">
        <v>17</v>
      </c>
      <c r="D6" s="23" t="s">
        <v>138</v>
      </c>
      <c r="E6" s="3">
        <v>42067</v>
      </c>
      <c r="F6" s="35"/>
      <c r="G6" s="70" t="str">
        <f>IF(E6="","EXPIRE", "VALIDE")</f>
        <v>VALIDE</v>
      </c>
      <c r="H6" s="14" t="s">
        <v>166</v>
      </c>
    </row>
    <row r="7" spans="1:8" s="29" customFormat="1" ht="15" customHeight="1">
      <c r="A7" s="22" t="s">
        <v>134</v>
      </c>
      <c r="B7" s="24" t="s">
        <v>7</v>
      </c>
      <c r="C7" s="24" t="s">
        <v>14</v>
      </c>
      <c r="D7" s="23" t="s">
        <v>137</v>
      </c>
      <c r="E7" s="11">
        <v>42074</v>
      </c>
      <c r="F7" s="35"/>
      <c r="G7" s="70" t="str">
        <f t="shared" ref="G7:G71" si="0">IF(E7="","EXPIRE", "VALIDE")</f>
        <v>VALIDE</v>
      </c>
      <c r="H7" s="14" t="s">
        <v>166</v>
      </c>
    </row>
    <row r="8" spans="1:8" s="29" customFormat="1" ht="15" customHeight="1">
      <c r="A8" s="25" t="s">
        <v>133</v>
      </c>
      <c r="B8" s="24" t="s">
        <v>27</v>
      </c>
      <c r="C8" s="24" t="s">
        <v>17</v>
      </c>
      <c r="D8" s="23" t="s">
        <v>138</v>
      </c>
      <c r="E8" s="11">
        <v>42230</v>
      </c>
      <c r="F8" s="35"/>
      <c r="G8" s="70" t="str">
        <f t="shared" si="0"/>
        <v>VALIDE</v>
      </c>
      <c r="H8" s="14" t="s">
        <v>166</v>
      </c>
    </row>
    <row r="9" spans="1:8" s="29" customFormat="1" ht="15" customHeight="1">
      <c r="A9" s="22" t="s">
        <v>132</v>
      </c>
      <c r="B9" s="24" t="s">
        <v>28</v>
      </c>
      <c r="C9" s="24" t="s">
        <v>15</v>
      </c>
      <c r="D9" s="23" t="s">
        <v>137</v>
      </c>
      <c r="E9" s="11">
        <v>41982</v>
      </c>
      <c r="F9" s="35"/>
      <c r="G9" s="70" t="str">
        <f t="shared" si="0"/>
        <v>VALIDE</v>
      </c>
      <c r="H9" s="14" t="s">
        <v>166</v>
      </c>
    </row>
    <row r="10" spans="1:8" s="29" customFormat="1" ht="15" customHeight="1">
      <c r="A10" s="25" t="s">
        <v>131</v>
      </c>
      <c r="B10" s="24" t="s">
        <v>29</v>
      </c>
      <c r="C10" s="24" t="s">
        <v>16</v>
      </c>
      <c r="D10" s="23" t="s">
        <v>138</v>
      </c>
      <c r="E10" s="11">
        <v>42159</v>
      </c>
      <c r="F10" s="35"/>
      <c r="G10" s="70" t="str">
        <f t="shared" si="0"/>
        <v>VALIDE</v>
      </c>
      <c r="H10" s="14" t="s">
        <v>166</v>
      </c>
    </row>
    <row r="11" spans="1:8" s="29" customFormat="1" ht="15" customHeight="1">
      <c r="A11" s="25" t="s">
        <v>191</v>
      </c>
      <c r="B11" s="24" t="s">
        <v>192</v>
      </c>
      <c r="C11" s="24"/>
      <c r="D11" s="23"/>
      <c r="E11" s="11"/>
      <c r="F11" s="35"/>
      <c r="G11" s="70"/>
      <c r="H11" s="14" t="s">
        <v>166</v>
      </c>
    </row>
    <row r="12" spans="1:8" s="29" customFormat="1" ht="15" customHeight="1">
      <c r="A12" s="22" t="s">
        <v>130</v>
      </c>
      <c r="B12" s="24" t="s">
        <v>30</v>
      </c>
      <c r="C12" s="24" t="s">
        <v>139</v>
      </c>
      <c r="D12" s="23" t="s">
        <v>138</v>
      </c>
      <c r="E12" s="11">
        <v>42230</v>
      </c>
      <c r="F12" s="35"/>
      <c r="G12" s="70" t="str">
        <f t="shared" si="0"/>
        <v>VALIDE</v>
      </c>
      <c r="H12" s="14" t="s">
        <v>166</v>
      </c>
    </row>
    <row r="13" spans="1:8" s="29" customFormat="1" ht="15" customHeight="1">
      <c r="A13" s="25" t="s">
        <v>129</v>
      </c>
      <c r="B13" s="24" t="s">
        <v>31</v>
      </c>
      <c r="C13" s="24" t="s">
        <v>18</v>
      </c>
      <c r="D13" s="23" t="s">
        <v>137</v>
      </c>
      <c r="E13" s="3">
        <v>42192</v>
      </c>
      <c r="F13" s="35"/>
      <c r="G13" s="70" t="str">
        <f t="shared" si="0"/>
        <v>VALIDE</v>
      </c>
      <c r="H13" s="14" t="s">
        <v>166</v>
      </c>
    </row>
    <row r="14" spans="1:8" s="29" customFormat="1" ht="15" customHeight="1">
      <c r="A14" s="25" t="s">
        <v>128</v>
      </c>
      <c r="B14" s="24" t="s">
        <v>32</v>
      </c>
      <c r="C14" s="24" t="s">
        <v>17</v>
      </c>
      <c r="D14" s="23" t="s">
        <v>137</v>
      </c>
      <c r="E14" s="11">
        <v>42237</v>
      </c>
      <c r="F14" s="35"/>
      <c r="G14" s="70" t="str">
        <f t="shared" si="0"/>
        <v>VALIDE</v>
      </c>
      <c r="H14" s="14" t="s">
        <v>166</v>
      </c>
    </row>
    <row r="15" spans="1:8" s="29" customFormat="1" ht="15" customHeight="1">
      <c r="A15" s="25" t="s">
        <v>127</v>
      </c>
      <c r="B15" s="24" t="s">
        <v>33</v>
      </c>
      <c r="C15" s="24" t="s">
        <v>15</v>
      </c>
      <c r="D15" s="23" t="s">
        <v>137</v>
      </c>
      <c r="E15" s="11">
        <v>42082</v>
      </c>
      <c r="F15" s="35"/>
      <c r="G15" s="70" t="str">
        <f t="shared" si="0"/>
        <v>VALIDE</v>
      </c>
      <c r="H15" s="14" t="s">
        <v>166</v>
      </c>
    </row>
    <row r="16" spans="1:8" s="29" customFormat="1" ht="15" customHeight="1">
      <c r="A16" s="25" t="s">
        <v>126</v>
      </c>
      <c r="B16" s="24" t="s">
        <v>34</v>
      </c>
      <c r="C16" s="24" t="s">
        <v>16</v>
      </c>
      <c r="D16" s="23" t="s">
        <v>137</v>
      </c>
      <c r="E16" s="11">
        <v>41981</v>
      </c>
      <c r="F16" s="35"/>
      <c r="G16" s="70" t="str">
        <f t="shared" si="0"/>
        <v>VALIDE</v>
      </c>
      <c r="H16" s="14" t="s">
        <v>166</v>
      </c>
    </row>
    <row r="17" spans="1:8" s="29" customFormat="1" ht="15" customHeight="1">
      <c r="A17" s="22" t="s">
        <v>125</v>
      </c>
      <c r="B17" s="21" t="s">
        <v>35</v>
      </c>
      <c r="C17" s="21" t="s">
        <v>19</v>
      </c>
      <c r="D17" s="23" t="s">
        <v>137</v>
      </c>
      <c r="E17" s="26">
        <v>42205</v>
      </c>
      <c r="F17" s="35"/>
      <c r="G17" s="70" t="str">
        <f t="shared" si="0"/>
        <v>VALIDE</v>
      </c>
      <c r="H17" s="14" t="s">
        <v>166</v>
      </c>
    </row>
    <row r="18" spans="1:8" s="29" customFormat="1" ht="15" customHeight="1">
      <c r="A18" s="22" t="s">
        <v>124</v>
      </c>
      <c r="B18" s="24" t="s">
        <v>36</v>
      </c>
      <c r="C18" s="24" t="s">
        <v>14</v>
      </c>
      <c r="D18" s="23" t="s">
        <v>137</v>
      </c>
      <c r="E18" s="3">
        <v>41975</v>
      </c>
      <c r="F18" s="35"/>
      <c r="G18" s="70" t="str">
        <f t="shared" si="0"/>
        <v>VALIDE</v>
      </c>
      <c r="H18" s="14" t="s">
        <v>166</v>
      </c>
    </row>
    <row r="19" spans="1:8" s="29" customFormat="1" ht="15" customHeight="1">
      <c r="A19" s="22" t="s">
        <v>123</v>
      </c>
      <c r="B19" s="24" t="s">
        <v>9</v>
      </c>
      <c r="C19" s="24" t="s">
        <v>20</v>
      </c>
      <c r="D19" s="23" t="s">
        <v>137</v>
      </c>
      <c r="E19" s="11">
        <v>42213</v>
      </c>
      <c r="F19" s="35"/>
      <c r="G19" s="70" t="str">
        <f t="shared" si="0"/>
        <v>VALIDE</v>
      </c>
      <c r="H19" s="14" t="s">
        <v>166</v>
      </c>
    </row>
    <row r="20" spans="1:8" s="29" customFormat="1" ht="15" customHeight="1">
      <c r="A20" s="22" t="s">
        <v>122</v>
      </c>
      <c r="B20" s="24" t="s">
        <v>37</v>
      </c>
      <c r="C20" s="24" t="s">
        <v>16</v>
      </c>
      <c r="D20" s="23" t="s">
        <v>138</v>
      </c>
      <c r="E20" s="11">
        <v>42237</v>
      </c>
      <c r="F20" s="35"/>
      <c r="G20" s="70" t="str">
        <f t="shared" si="0"/>
        <v>VALIDE</v>
      </c>
      <c r="H20" s="14" t="s">
        <v>166</v>
      </c>
    </row>
    <row r="21" spans="1:8" s="29" customFormat="1" ht="15" customHeight="1">
      <c r="A21" s="22" t="s">
        <v>121</v>
      </c>
      <c r="B21" s="24" t="s">
        <v>38</v>
      </c>
      <c r="C21" s="24" t="s">
        <v>24</v>
      </c>
      <c r="D21" s="23" t="s">
        <v>137</v>
      </c>
      <c r="E21" s="11">
        <v>42191</v>
      </c>
      <c r="F21" s="35"/>
      <c r="G21" s="70" t="str">
        <f t="shared" si="0"/>
        <v>VALIDE</v>
      </c>
      <c r="H21" s="14" t="s">
        <v>166</v>
      </c>
    </row>
    <row r="22" spans="1:8" s="29" customFormat="1" ht="15" customHeight="1">
      <c r="A22" s="25" t="s">
        <v>120</v>
      </c>
      <c r="B22" s="24" t="s">
        <v>39</v>
      </c>
      <c r="C22" s="24" t="s">
        <v>18</v>
      </c>
      <c r="D22" s="23" t="s">
        <v>138</v>
      </c>
      <c r="E22" s="11">
        <v>42087</v>
      </c>
      <c r="F22" s="35"/>
      <c r="G22" s="70" t="str">
        <f t="shared" si="0"/>
        <v>VALIDE</v>
      </c>
      <c r="H22" s="14" t="s">
        <v>166</v>
      </c>
    </row>
    <row r="23" spans="1:8" s="29" customFormat="1" ht="15" customHeight="1">
      <c r="A23" s="25" t="s">
        <v>119</v>
      </c>
      <c r="B23" s="24" t="s">
        <v>40</v>
      </c>
      <c r="C23" s="24" t="s">
        <v>16</v>
      </c>
      <c r="D23" s="23" t="s">
        <v>138</v>
      </c>
      <c r="E23" s="11">
        <v>42069</v>
      </c>
      <c r="F23" s="35"/>
      <c r="G23" s="70" t="str">
        <f t="shared" si="0"/>
        <v>VALIDE</v>
      </c>
      <c r="H23" s="14" t="s">
        <v>166</v>
      </c>
    </row>
    <row r="24" spans="1:8" s="29" customFormat="1" ht="15" customHeight="1">
      <c r="A24" s="25" t="s">
        <v>118</v>
      </c>
      <c r="B24" s="24" t="s">
        <v>41</v>
      </c>
      <c r="C24" s="24" t="s">
        <v>15</v>
      </c>
      <c r="D24" s="23" t="s">
        <v>138</v>
      </c>
      <c r="E24" s="11">
        <v>42191</v>
      </c>
      <c r="F24" s="35"/>
      <c r="G24" s="70" t="str">
        <f t="shared" si="0"/>
        <v>VALIDE</v>
      </c>
      <c r="H24" s="14" t="s">
        <v>166</v>
      </c>
    </row>
    <row r="25" spans="1:8" s="29" customFormat="1" ht="15" customHeight="1">
      <c r="A25" s="22" t="s">
        <v>117</v>
      </c>
      <c r="B25" s="24" t="s">
        <v>42</v>
      </c>
      <c r="C25" s="24" t="s">
        <v>139</v>
      </c>
      <c r="D25" s="23" t="s">
        <v>137</v>
      </c>
      <c r="E25" s="11">
        <v>42305</v>
      </c>
      <c r="F25" s="35"/>
      <c r="G25" s="70" t="str">
        <f t="shared" si="0"/>
        <v>VALIDE</v>
      </c>
      <c r="H25" s="14" t="s">
        <v>166</v>
      </c>
    </row>
    <row r="26" spans="1:8" s="29" customFormat="1" ht="15" customHeight="1">
      <c r="A26" s="22" t="s">
        <v>116</v>
      </c>
      <c r="B26" s="24" t="s">
        <v>10</v>
      </c>
      <c r="C26" s="24" t="s">
        <v>20</v>
      </c>
      <c r="D26" s="23" t="s">
        <v>137</v>
      </c>
      <c r="E26" s="11">
        <v>42195</v>
      </c>
      <c r="F26" s="35"/>
      <c r="G26" s="70" t="str">
        <f t="shared" si="0"/>
        <v>VALIDE</v>
      </c>
      <c r="H26" s="14" t="s">
        <v>166</v>
      </c>
    </row>
    <row r="27" spans="1:8" s="29" customFormat="1" ht="15" customHeight="1">
      <c r="A27" s="22" t="s">
        <v>115</v>
      </c>
      <c r="B27" s="24" t="s">
        <v>9</v>
      </c>
      <c r="C27" s="24" t="s">
        <v>139</v>
      </c>
      <c r="D27" s="23" t="s">
        <v>138</v>
      </c>
      <c r="E27" s="11">
        <v>42226</v>
      </c>
      <c r="F27" s="35"/>
      <c r="G27" s="70" t="str">
        <f t="shared" si="0"/>
        <v>VALIDE</v>
      </c>
      <c r="H27" s="14" t="s">
        <v>166</v>
      </c>
    </row>
    <row r="28" spans="1:8" s="29" customFormat="1" ht="15" customHeight="1">
      <c r="A28" s="22" t="s">
        <v>114</v>
      </c>
      <c r="B28" s="24" t="s">
        <v>43</v>
      </c>
      <c r="C28" s="24" t="s">
        <v>21</v>
      </c>
      <c r="D28" s="23" t="s">
        <v>137</v>
      </c>
      <c r="E28" s="11"/>
      <c r="F28" s="35"/>
      <c r="G28" s="70" t="str">
        <f t="shared" si="0"/>
        <v>EXPIRE</v>
      </c>
      <c r="H28" s="14" t="s">
        <v>166</v>
      </c>
    </row>
    <row r="29" spans="1:8" s="29" customFormat="1" ht="15" customHeight="1">
      <c r="A29" s="22" t="s">
        <v>180</v>
      </c>
      <c r="B29" s="21" t="s">
        <v>181</v>
      </c>
      <c r="C29" s="24" t="s">
        <v>17</v>
      </c>
      <c r="D29" s="23" t="s">
        <v>138</v>
      </c>
      <c r="E29" s="26">
        <v>42311</v>
      </c>
      <c r="F29" s="35"/>
      <c r="G29" s="70" t="str">
        <f t="shared" si="0"/>
        <v>VALIDE</v>
      </c>
      <c r="H29" s="14" t="s">
        <v>166</v>
      </c>
    </row>
    <row r="30" spans="1:8" s="29" customFormat="1" ht="15" customHeight="1">
      <c r="A30" s="25" t="s">
        <v>113</v>
      </c>
      <c r="B30" s="24" t="s">
        <v>44</v>
      </c>
      <c r="C30" s="24" t="s">
        <v>16</v>
      </c>
      <c r="D30" s="23" t="s">
        <v>138</v>
      </c>
      <c r="E30" s="11">
        <v>42191</v>
      </c>
      <c r="F30" s="35"/>
      <c r="G30" s="70" t="str">
        <f t="shared" si="0"/>
        <v>VALIDE</v>
      </c>
      <c r="H30" s="14" t="s">
        <v>166</v>
      </c>
    </row>
    <row r="31" spans="1:8" s="29" customFormat="1" ht="15" customHeight="1">
      <c r="A31" s="22" t="s">
        <v>112</v>
      </c>
      <c r="B31" s="24" t="s">
        <v>45</v>
      </c>
      <c r="C31" s="24" t="s">
        <v>22</v>
      </c>
      <c r="D31" s="23" t="s">
        <v>137</v>
      </c>
      <c r="E31" s="11">
        <v>42191</v>
      </c>
      <c r="F31" s="35"/>
      <c r="G31" s="70" t="str">
        <f t="shared" si="0"/>
        <v>VALIDE</v>
      </c>
      <c r="H31" s="14" t="s">
        <v>166</v>
      </c>
    </row>
    <row r="32" spans="1:8" s="29" customFormat="1" ht="15" customHeight="1">
      <c r="A32" s="25" t="s">
        <v>111</v>
      </c>
      <c r="B32" s="24" t="s">
        <v>46</v>
      </c>
      <c r="C32" s="24" t="s">
        <v>18</v>
      </c>
      <c r="D32" s="23" t="s">
        <v>138</v>
      </c>
      <c r="E32" s="11">
        <v>42191</v>
      </c>
      <c r="F32" s="35"/>
      <c r="G32" s="70" t="str">
        <f t="shared" si="0"/>
        <v>VALIDE</v>
      </c>
      <c r="H32" s="14" t="s">
        <v>166</v>
      </c>
    </row>
    <row r="33" spans="1:8" s="29" customFormat="1" ht="15" customHeight="1">
      <c r="A33" s="25" t="s">
        <v>189</v>
      </c>
      <c r="B33" s="24" t="s">
        <v>190</v>
      </c>
      <c r="C33" s="24"/>
      <c r="D33" s="23"/>
      <c r="E33" s="11"/>
      <c r="F33" s="35"/>
      <c r="G33" s="70"/>
      <c r="H33" s="14" t="s">
        <v>166</v>
      </c>
    </row>
    <row r="34" spans="1:8" s="29" customFormat="1" ht="15" customHeight="1">
      <c r="A34" s="25" t="s">
        <v>110</v>
      </c>
      <c r="B34" s="24" t="s">
        <v>47</v>
      </c>
      <c r="C34" s="24" t="s">
        <v>17</v>
      </c>
      <c r="D34" s="23" t="s">
        <v>138</v>
      </c>
      <c r="E34" s="3">
        <v>42073</v>
      </c>
      <c r="F34" s="35"/>
      <c r="G34" s="70" t="str">
        <f t="shared" si="0"/>
        <v>VALIDE</v>
      </c>
      <c r="H34" s="14" t="s">
        <v>166</v>
      </c>
    </row>
    <row r="35" spans="1:8" s="29" customFormat="1" ht="15" customHeight="1">
      <c r="A35" s="25" t="s">
        <v>109</v>
      </c>
      <c r="B35" s="24" t="s">
        <v>48</v>
      </c>
      <c r="C35" s="24" t="s">
        <v>17</v>
      </c>
      <c r="D35" s="23" t="s">
        <v>138</v>
      </c>
      <c r="E35" s="11">
        <v>42191</v>
      </c>
      <c r="F35" s="35"/>
      <c r="G35" s="70" t="str">
        <f t="shared" si="0"/>
        <v>VALIDE</v>
      </c>
      <c r="H35" s="14" t="s">
        <v>166</v>
      </c>
    </row>
    <row r="36" spans="1:8" s="29" customFormat="1" ht="15" customHeight="1">
      <c r="A36" s="25" t="s">
        <v>108</v>
      </c>
      <c r="B36" s="24" t="s">
        <v>6</v>
      </c>
      <c r="C36" s="24" t="s">
        <v>18</v>
      </c>
      <c r="D36" s="23" t="s">
        <v>137</v>
      </c>
      <c r="E36" s="11">
        <v>41981</v>
      </c>
      <c r="F36" s="35"/>
      <c r="G36" s="70" t="str">
        <f t="shared" si="0"/>
        <v>VALIDE</v>
      </c>
      <c r="H36" s="14" t="s">
        <v>166</v>
      </c>
    </row>
    <row r="37" spans="1:8" s="29" customFormat="1" ht="15" customHeight="1">
      <c r="A37" s="22" t="s">
        <v>107</v>
      </c>
      <c r="B37" s="24" t="s">
        <v>49</v>
      </c>
      <c r="C37" s="24" t="s">
        <v>21</v>
      </c>
      <c r="D37" s="23" t="s">
        <v>137</v>
      </c>
      <c r="E37" s="11">
        <v>42074</v>
      </c>
      <c r="F37" s="35"/>
      <c r="G37" s="70" t="str">
        <f t="shared" si="0"/>
        <v>VALIDE</v>
      </c>
      <c r="H37" s="14" t="s">
        <v>166</v>
      </c>
    </row>
    <row r="38" spans="1:8" s="29" customFormat="1" ht="15" customHeight="1">
      <c r="A38" s="22" t="s">
        <v>106</v>
      </c>
      <c r="B38" s="24" t="s">
        <v>50</v>
      </c>
      <c r="C38" s="24" t="s">
        <v>23</v>
      </c>
      <c r="D38" s="23" t="s">
        <v>137</v>
      </c>
      <c r="E38" s="11">
        <v>41974</v>
      </c>
      <c r="F38" s="35"/>
      <c r="G38" s="70" t="str">
        <f t="shared" si="0"/>
        <v>VALIDE</v>
      </c>
      <c r="H38" s="14" t="s">
        <v>166</v>
      </c>
    </row>
    <row r="39" spans="1:8" s="29" customFormat="1" ht="15" customHeight="1">
      <c r="A39" s="25" t="s">
        <v>105</v>
      </c>
      <c r="B39" s="24" t="s">
        <v>51</v>
      </c>
      <c r="C39" s="24" t="s">
        <v>17</v>
      </c>
      <c r="D39" s="23" t="s">
        <v>138</v>
      </c>
      <c r="E39" s="11">
        <v>42195</v>
      </c>
      <c r="F39" s="35"/>
      <c r="G39" s="70" t="str">
        <f t="shared" si="0"/>
        <v>VALIDE</v>
      </c>
      <c r="H39" s="14" t="s">
        <v>166</v>
      </c>
    </row>
    <row r="40" spans="1:8" s="29" customFormat="1" ht="15" customHeight="1">
      <c r="A40" s="25" t="s">
        <v>104</v>
      </c>
      <c r="B40" s="24" t="s">
        <v>52</v>
      </c>
      <c r="C40" s="24" t="s">
        <v>24</v>
      </c>
      <c r="D40" s="23" t="s">
        <v>137</v>
      </c>
      <c r="E40" s="11">
        <v>42226</v>
      </c>
      <c r="F40" s="35"/>
      <c r="G40" s="70" t="str">
        <f t="shared" si="0"/>
        <v>VALIDE</v>
      </c>
      <c r="H40" s="14" t="s">
        <v>166</v>
      </c>
    </row>
    <row r="41" spans="1:8" s="29" customFormat="1" ht="15" customHeight="1">
      <c r="A41" s="25" t="s">
        <v>103</v>
      </c>
      <c r="B41" s="24" t="s">
        <v>53</v>
      </c>
      <c r="C41" s="24" t="s">
        <v>17</v>
      </c>
      <c r="D41" s="23" t="s">
        <v>137</v>
      </c>
      <c r="E41" s="11">
        <v>42072</v>
      </c>
      <c r="F41" s="35"/>
      <c r="G41" s="70" t="str">
        <f t="shared" si="0"/>
        <v>VALIDE</v>
      </c>
      <c r="H41" s="14" t="s">
        <v>166</v>
      </c>
    </row>
    <row r="42" spans="1:8" s="29" customFormat="1" ht="15" customHeight="1">
      <c r="A42" s="22" t="s">
        <v>102</v>
      </c>
      <c r="B42" s="24" t="s">
        <v>54</v>
      </c>
      <c r="C42" s="24" t="s">
        <v>25</v>
      </c>
      <c r="D42" s="23" t="s">
        <v>137</v>
      </c>
      <c r="E42" s="11">
        <v>42191</v>
      </c>
      <c r="F42" s="35"/>
      <c r="G42" s="70" t="str">
        <f t="shared" si="0"/>
        <v>VALIDE</v>
      </c>
      <c r="H42" s="14" t="s">
        <v>166</v>
      </c>
    </row>
    <row r="43" spans="1:8" s="29" customFormat="1" ht="15" customHeight="1">
      <c r="A43" s="25" t="s">
        <v>101</v>
      </c>
      <c r="B43" s="24" t="s">
        <v>55</v>
      </c>
      <c r="C43" s="24" t="s">
        <v>17</v>
      </c>
      <c r="D43" s="23" t="s">
        <v>138</v>
      </c>
      <c r="E43" s="11">
        <v>42240</v>
      </c>
      <c r="F43" s="35"/>
      <c r="G43" s="70" t="str">
        <f t="shared" si="0"/>
        <v>VALIDE</v>
      </c>
      <c r="H43" s="14" t="s">
        <v>166</v>
      </c>
    </row>
    <row r="44" spans="1:8" s="29" customFormat="1" ht="15" customHeight="1">
      <c r="A44" s="25" t="s">
        <v>100</v>
      </c>
      <c r="B44" s="24" t="s">
        <v>56</v>
      </c>
      <c r="C44" s="24" t="s">
        <v>17</v>
      </c>
      <c r="D44" s="23" t="s">
        <v>138</v>
      </c>
      <c r="E44" s="11">
        <v>42090</v>
      </c>
      <c r="F44" s="35"/>
      <c r="G44" s="70" t="str">
        <f t="shared" si="0"/>
        <v>VALIDE</v>
      </c>
      <c r="H44" s="14" t="s">
        <v>166</v>
      </c>
    </row>
    <row r="45" spans="1:8" s="29" customFormat="1" ht="15" customHeight="1">
      <c r="A45" s="25" t="s">
        <v>99</v>
      </c>
      <c r="B45" s="24" t="s">
        <v>34</v>
      </c>
      <c r="C45" s="24" t="s">
        <v>16</v>
      </c>
      <c r="D45" s="23" t="s">
        <v>137</v>
      </c>
      <c r="E45" s="11">
        <v>42061</v>
      </c>
      <c r="F45" s="35"/>
      <c r="G45" s="70" t="str">
        <f t="shared" si="0"/>
        <v>VALIDE</v>
      </c>
      <c r="H45" s="14" t="s">
        <v>166</v>
      </c>
    </row>
    <row r="46" spans="1:8" s="29" customFormat="1" ht="15" customHeight="1">
      <c r="A46" s="25" t="s">
        <v>98</v>
      </c>
      <c r="B46" s="24" t="s">
        <v>56</v>
      </c>
      <c r="C46" s="24" t="s">
        <v>15</v>
      </c>
      <c r="D46" s="23" t="s">
        <v>138</v>
      </c>
      <c r="E46" s="11">
        <v>42195</v>
      </c>
      <c r="F46" s="35"/>
      <c r="G46" s="70" t="str">
        <f t="shared" si="0"/>
        <v>VALIDE</v>
      </c>
      <c r="H46" s="14" t="s">
        <v>166</v>
      </c>
    </row>
    <row r="47" spans="1:8" s="29" customFormat="1" ht="15" customHeight="1">
      <c r="A47" s="22" t="s">
        <v>97</v>
      </c>
      <c r="B47" s="24" t="s">
        <v>53</v>
      </c>
      <c r="C47" s="24" t="s">
        <v>140</v>
      </c>
      <c r="D47" s="23" t="s">
        <v>137</v>
      </c>
      <c r="E47" s="11">
        <v>42312</v>
      </c>
      <c r="F47" s="35"/>
      <c r="G47" s="70" t="str">
        <f t="shared" si="0"/>
        <v>VALIDE</v>
      </c>
      <c r="H47" s="14" t="s">
        <v>166</v>
      </c>
    </row>
    <row r="48" spans="1:8" s="29" customFormat="1" ht="15" customHeight="1">
      <c r="A48" s="22" t="s">
        <v>96</v>
      </c>
      <c r="B48" s="24" t="s">
        <v>57</v>
      </c>
      <c r="C48" s="24" t="s">
        <v>22</v>
      </c>
      <c r="D48" s="23" t="s">
        <v>137</v>
      </c>
      <c r="E48" s="11">
        <v>42191</v>
      </c>
      <c r="F48" s="35"/>
      <c r="G48" s="70" t="str">
        <f t="shared" si="0"/>
        <v>VALIDE</v>
      </c>
      <c r="H48" s="14" t="s">
        <v>166</v>
      </c>
    </row>
    <row r="49" spans="1:383" s="29" customFormat="1" ht="15" customHeight="1">
      <c r="A49" s="25" t="s">
        <v>96</v>
      </c>
      <c r="B49" s="24" t="s">
        <v>31</v>
      </c>
      <c r="C49" s="24" t="s">
        <v>17</v>
      </c>
      <c r="D49" s="23" t="s">
        <v>138</v>
      </c>
      <c r="E49" s="11">
        <v>42230</v>
      </c>
      <c r="F49" s="35"/>
      <c r="G49" s="70" t="str">
        <f t="shared" si="0"/>
        <v>VALIDE</v>
      </c>
      <c r="H49" s="14" t="s">
        <v>166</v>
      </c>
    </row>
    <row r="50" spans="1:383" s="29" customFormat="1" ht="15" customHeight="1">
      <c r="A50" s="22" t="s">
        <v>95</v>
      </c>
      <c r="B50" s="24" t="s">
        <v>58</v>
      </c>
      <c r="C50" s="24" t="s">
        <v>140</v>
      </c>
      <c r="D50" s="23" t="s">
        <v>137</v>
      </c>
      <c r="E50" s="11">
        <v>42118</v>
      </c>
      <c r="F50" s="35"/>
      <c r="G50" s="70" t="str">
        <f t="shared" si="0"/>
        <v>VALIDE</v>
      </c>
      <c r="H50" s="14" t="s">
        <v>166</v>
      </c>
    </row>
    <row r="51" spans="1:383" s="29" customFormat="1" ht="15" customHeight="1">
      <c r="A51" s="25" t="s">
        <v>94</v>
      </c>
      <c r="B51" s="24" t="s">
        <v>59</v>
      </c>
      <c r="C51" s="24" t="s">
        <v>17</v>
      </c>
      <c r="D51" s="23" t="s">
        <v>138</v>
      </c>
      <c r="E51" s="11">
        <v>42078</v>
      </c>
      <c r="F51" s="35"/>
      <c r="G51" s="70" t="str">
        <f t="shared" si="0"/>
        <v>VALIDE</v>
      </c>
      <c r="H51" s="14" t="s">
        <v>166</v>
      </c>
    </row>
    <row r="52" spans="1:383" s="29" customFormat="1" ht="15" customHeight="1">
      <c r="A52" s="22" t="s">
        <v>93</v>
      </c>
      <c r="B52" s="24" t="s">
        <v>60</v>
      </c>
      <c r="C52" s="24" t="s">
        <v>22</v>
      </c>
      <c r="D52" s="23" t="s">
        <v>137</v>
      </c>
      <c r="E52" s="11">
        <v>42192</v>
      </c>
      <c r="F52" s="35"/>
      <c r="G52" s="70" t="str">
        <f t="shared" si="0"/>
        <v>VALIDE</v>
      </c>
      <c r="H52" s="14" t="s">
        <v>166</v>
      </c>
    </row>
    <row r="53" spans="1:383" s="29" customFormat="1" ht="15" customHeight="1">
      <c r="A53" s="25" t="s">
        <v>92</v>
      </c>
      <c r="B53" s="24" t="s">
        <v>61</v>
      </c>
      <c r="C53" s="24" t="s">
        <v>17</v>
      </c>
      <c r="D53" s="23" t="s">
        <v>137</v>
      </c>
      <c r="E53" s="11">
        <v>42060</v>
      </c>
      <c r="F53" s="35"/>
      <c r="G53" s="70" t="str">
        <f t="shared" si="0"/>
        <v>VALIDE</v>
      </c>
      <c r="H53" s="14" t="s">
        <v>166</v>
      </c>
    </row>
    <row r="54" spans="1:383" s="29" customFormat="1" ht="15" customHeight="1">
      <c r="A54" s="22" t="s">
        <v>91</v>
      </c>
      <c r="B54" s="24" t="s">
        <v>62</v>
      </c>
      <c r="C54" s="24" t="s">
        <v>23</v>
      </c>
      <c r="D54" s="23" t="s">
        <v>137</v>
      </c>
      <c r="E54" s="11">
        <v>41977</v>
      </c>
      <c r="F54" s="35"/>
      <c r="G54" s="70" t="str">
        <f t="shared" si="0"/>
        <v>VALIDE</v>
      </c>
      <c r="H54" s="14" t="s">
        <v>166</v>
      </c>
    </row>
    <row r="55" spans="1:383" s="29" customFormat="1" ht="15" customHeight="1">
      <c r="A55" s="25" t="s">
        <v>90</v>
      </c>
      <c r="B55" s="24" t="s">
        <v>63</v>
      </c>
      <c r="C55" s="24" t="s">
        <v>16</v>
      </c>
      <c r="D55" s="23" t="s">
        <v>138</v>
      </c>
      <c r="E55" s="11">
        <v>41975</v>
      </c>
      <c r="F55" s="35"/>
      <c r="G55" s="70" t="str">
        <f t="shared" si="0"/>
        <v>VALIDE</v>
      </c>
      <c r="H55" s="14" t="s">
        <v>166</v>
      </c>
    </row>
    <row r="56" spans="1:383" s="29" customFormat="1" ht="15" customHeight="1">
      <c r="A56" s="22" t="s">
        <v>89</v>
      </c>
      <c r="B56" s="24" t="s">
        <v>64</v>
      </c>
      <c r="C56" s="24" t="s">
        <v>22</v>
      </c>
      <c r="D56" s="23" t="s">
        <v>137</v>
      </c>
      <c r="E56" s="11">
        <v>42317</v>
      </c>
      <c r="F56" s="35"/>
      <c r="G56" s="70" t="str">
        <f t="shared" si="0"/>
        <v>VALIDE</v>
      </c>
      <c r="H56" s="14"/>
    </row>
    <row r="57" spans="1:383" s="29" customFormat="1" ht="15" customHeight="1">
      <c r="A57" s="25" t="s">
        <v>88</v>
      </c>
      <c r="B57" s="24" t="s">
        <v>65</v>
      </c>
      <c r="C57" s="24" t="s">
        <v>18</v>
      </c>
      <c r="D57" s="23" t="s">
        <v>138</v>
      </c>
      <c r="E57" s="11">
        <v>42191</v>
      </c>
      <c r="F57" s="35"/>
      <c r="G57" s="70" t="str">
        <f t="shared" si="0"/>
        <v>VALIDE</v>
      </c>
      <c r="H57" s="14" t="s">
        <v>166</v>
      </c>
      <c r="I57" s="28"/>
      <c r="J57" s="28"/>
      <c r="K57" s="28"/>
      <c r="L57" s="28"/>
      <c r="M57" s="28"/>
      <c r="Q57" s="28"/>
      <c r="R57" s="30"/>
      <c r="S57" s="30"/>
      <c r="T57" s="30"/>
      <c r="U57" s="30"/>
      <c r="V57" s="27"/>
      <c r="W57" s="28"/>
      <c r="X57" s="28"/>
      <c r="Y57" s="28"/>
      <c r="Z57" s="28"/>
      <c r="AA57" s="28"/>
      <c r="AE57" s="28"/>
      <c r="AF57" s="30"/>
      <c r="AG57" s="30"/>
      <c r="AH57" s="30"/>
      <c r="AI57" s="30"/>
      <c r="AJ57" s="27"/>
      <c r="AK57" s="28"/>
      <c r="AL57" s="28"/>
      <c r="AM57" s="28"/>
      <c r="AN57" s="28"/>
      <c r="AO57" s="28"/>
      <c r="AS57" s="28"/>
      <c r="AT57" s="30"/>
      <c r="AU57" s="30"/>
      <c r="AV57" s="30"/>
      <c r="AW57" s="30"/>
      <c r="AX57" s="27"/>
      <c r="AY57" s="28"/>
      <c r="AZ57" s="28"/>
      <c r="BA57" s="28"/>
      <c r="BB57" s="28"/>
      <c r="BC57" s="28"/>
      <c r="BG57" s="28"/>
      <c r="BH57" s="30"/>
      <c r="BI57" s="30"/>
      <c r="BJ57" s="30"/>
      <c r="BK57" s="30"/>
      <c r="BL57" s="27"/>
      <c r="BM57" s="28"/>
      <c r="BN57" s="28"/>
      <c r="BO57" s="28"/>
      <c r="BP57" s="28"/>
      <c r="BQ57" s="28"/>
      <c r="BU57" s="28"/>
      <c r="BV57" s="30"/>
      <c r="BW57" s="30"/>
      <c r="BX57" s="30"/>
      <c r="BY57" s="30"/>
      <c r="BZ57" s="27"/>
      <c r="CA57" s="28"/>
      <c r="CB57" s="28"/>
      <c r="CC57" s="28"/>
      <c r="CD57" s="28"/>
      <c r="CE57" s="28"/>
      <c r="CI57" s="28"/>
      <c r="CJ57" s="30"/>
      <c r="CK57" s="30"/>
      <c r="CL57" s="30"/>
      <c r="CM57" s="30"/>
      <c r="CN57" s="27"/>
      <c r="CO57" s="28"/>
      <c r="CP57" s="28"/>
      <c r="CQ57" s="28"/>
      <c r="CR57" s="28"/>
      <c r="CS57" s="28"/>
      <c r="CW57" s="28"/>
      <c r="CX57" s="30"/>
      <c r="CY57" s="30"/>
      <c r="CZ57" s="28"/>
      <c r="DD57" s="28"/>
      <c r="DE57" s="30"/>
      <c r="DF57" s="30"/>
      <c r="DG57" s="30"/>
      <c r="DH57" s="30"/>
      <c r="DI57" s="27"/>
      <c r="DJ57" s="28"/>
      <c r="DK57" s="28"/>
      <c r="DL57" s="28"/>
      <c r="DM57" s="28"/>
      <c r="DN57" s="28"/>
      <c r="DR57" s="28"/>
      <c r="DS57" s="30"/>
      <c r="DT57" s="30"/>
      <c r="DU57" s="30"/>
      <c r="DV57" s="30"/>
      <c r="DW57" s="27"/>
      <c r="DX57" s="28"/>
      <c r="DY57" s="28"/>
      <c r="DZ57" s="28"/>
      <c r="EA57" s="28"/>
      <c r="EB57" s="28"/>
      <c r="EF57" s="28"/>
      <c r="EG57" s="30"/>
      <c r="EH57" s="30"/>
      <c r="EI57" s="30"/>
      <c r="EJ57" s="30"/>
      <c r="EK57" s="27"/>
      <c r="EL57" s="28"/>
      <c r="EM57" s="28"/>
      <c r="EN57" s="28"/>
      <c r="EO57" s="28"/>
      <c r="EP57" s="28"/>
      <c r="ET57" s="28"/>
      <c r="EU57" s="30"/>
      <c r="EV57" s="30"/>
      <c r="EW57" s="30"/>
      <c r="EX57" s="30"/>
      <c r="EY57" s="27"/>
      <c r="EZ57" s="28"/>
      <c r="FA57" s="28"/>
      <c r="FB57" s="28"/>
      <c r="FC57" s="28"/>
      <c r="FD57" s="28"/>
      <c r="FH57" s="28"/>
      <c r="FI57" s="30"/>
      <c r="FJ57" s="30"/>
      <c r="FK57" s="30"/>
      <c r="FL57" s="30"/>
      <c r="FO57" s="28"/>
      <c r="FP57" s="30"/>
      <c r="FQ57" s="30"/>
      <c r="FR57" s="30"/>
      <c r="FS57" s="30"/>
      <c r="FT57" s="27"/>
      <c r="FU57" s="28"/>
      <c r="FV57" s="28"/>
      <c r="FW57" s="28"/>
      <c r="FX57" s="28"/>
      <c r="FY57" s="28"/>
      <c r="GC57" s="28"/>
      <c r="GD57" s="30"/>
      <c r="GE57" s="30"/>
      <c r="GF57" s="30"/>
      <c r="GG57" s="30"/>
      <c r="GH57" s="27"/>
      <c r="GI57" s="28"/>
      <c r="GJ57" s="28"/>
      <c r="GK57" s="28"/>
      <c r="GL57" s="28"/>
      <c r="GM57" s="28"/>
      <c r="GQ57" s="28"/>
      <c r="GR57" s="30"/>
      <c r="GS57" s="30"/>
      <c r="GT57" s="30"/>
      <c r="GU57" s="30"/>
      <c r="GV57" s="27"/>
      <c r="GW57" s="28"/>
      <c r="GX57" s="28"/>
      <c r="GY57" s="28"/>
      <c r="GZ57" s="28"/>
      <c r="HA57" s="28"/>
      <c r="HE57" s="28"/>
      <c r="HF57" s="30"/>
      <c r="HG57" s="30"/>
      <c r="HH57" s="30"/>
      <c r="HI57" s="30"/>
      <c r="HJ57" s="27"/>
      <c r="HK57" s="28"/>
      <c r="HL57" s="28"/>
      <c r="HM57" s="28"/>
      <c r="HN57" s="28"/>
      <c r="HO57" s="28"/>
      <c r="HS57" s="28"/>
      <c r="HT57" s="30"/>
      <c r="HU57" s="30"/>
      <c r="HV57" s="30"/>
      <c r="HW57" s="30"/>
      <c r="HX57" s="27"/>
      <c r="HY57" s="28"/>
      <c r="HZ57" s="28"/>
      <c r="IA57" s="28"/>
      <c r="IB57" s="28"/>
      <c r="IC57" s="28"/>
      <c r="IG57" s="28"/>
      <c r="IH57" s="30"/>
      <c r="II57" s="30"/>
      <c r="IJ57" s="30"/>
      <c r="IK57" s="30"/>
      <c r="IL57" s="27"/>
      <c r="IM57" s="28"/>
      <c r="IN57" s="28"/>
      <c r="IO57" s="28"/>
      <c r="IP57" s="28"/>
      <c r="IQ57" s="28"/>
      <c r="IU57" s="28"/>
      <c r="IV57" s="30"/>
      <c r="IW57" s="30"/>
      <c r="IX57" s="30"/>
      <c r="IY57" s="30"/>
      <c r="IZ57" s="27"/>
      <c r="JA57" s="28"/>
      <c r="JB57" s="28"/>
      <c r="JC57" s="28"/>
      <c r="JD57" s="28"/>
      <c r="JE57" s="28"/>
      <c r="JI57" s="28"/>
      <c r="JJ57" s="30"/>
      <c r="JK57" s="30"/>
      <c r="JL57" s="30"/>
      <c r="JM57" s="30"/>
      <c r="JN57" s="27"/>
      <c r="JO57" s="28"/>
      <c r="JP57" s="28"/>
      <c r="JQ57" s="28"/>
      <c r="JR57" s="28"/>
      <c r="JS57" s="28"/>
      <c r="JW57" s="28"/>
      <c r="JX57" s="30"/>
      <c r="JY57" s="30"/>
      <c r="JZ57" s="30"/>
      <c r="KA57" s="30"/>
      <c r="KB57" s="27"/>
      <c r="KC57" s="28"/>
      <c r="KD57" s="28"/>
      <c r="KE57" s="28"/>
      <c r="KF57" s="28"/>
      <c r="KG57" s="28"/>
      <c r="KK57" s="28"/>
      <c r="KL57" s="30"/>
      <c r="KM57" s="30"/>
      <c r="KN57" s="30"/>
      <c r="KO57" s="30"/>
      <c r="KP57" s="27"/>
      <c r="KQ57" s="28"/>
      <c r="KR57" s="28"/>
      <c r="KS57" s="28"/>
      <c r="KT57" s="28"/>
      <c r="KU57" s="28"/>
      <c r="KY57" s="28"/>
      <c r="KZ57" s="30"/>
      <c r="LA57" s="30"/>
      <c r="LB57" s="30"/>
      <c r="LC57" s="30"/>
      <c r="LD57" s="27"/>
      <c r="LE57" s="28"/>
      <c r="LF57" s="28"/>
      <c r="LG57" s="28"/>
      <c r="LH57" s="28"/>
      <c r="LI57" s="28"/>
      <c r="LM57" s="28"/>
      <c r="LN57" s="30"/>
      <c r="LO57" s="30"/>
      <c r="LP57" s="30"/>
      <c r="LQ57" s="30"/>
      <c r="LR57" s="27"/>
      <c r="LS57" s="28"/>
      <c r="LT57" s="28"/>
      <c r="LU57" s="28"/>
      <c r="LV57" s="28"/>
      <c r="LW57" s="28"/>
      <c r="MA57" s="28"/>
      <c r="MB57" s="30"/>
      <c r="MC57" s="30"/>
      <c r="MD57" s="30"/>
      <c r="ME57" s="30"/>
      <c r="MF57" s="27"/>
      <c r="MG57" s="28"/>
      <c r="MH57" s="28"/>
      <c r="MI57" s="28"/>
      <c r="MJ57" s="28"/>
      <c r="MK57" s="28"/>
      <c r="MO57" s="28"/>
      <c r="MP57" s="30"/>
      <c r="MQ57" s="30"/>
      <c r="MR57" s="30"/>
      <c r="MS57" s="30"/>
      <c r="MT57" s="27"/>
      <c r="MU57" s="28"/>
      <c r="MV57" s="28"/>
      <c r="MW57" s="28"/>
      <c r="MX57" s="28"/>
      <c r="MY57" s="28"/>
      <c r="NC57" s="28"/>
      <c r="ND57" s="30"/>
      <c r="NE57" s="30"/>
      <c r="NF57" s="30"/>
      <c r="NG57" s="30"/>
      <c r="NH57" s="27"/>
      <c r="NI57" s="28"/>
      <c r="NJ57" s="28"/>
      <c r="NK57" s="28"/>
      <c r="NL57" s="28"/>
      <c r="NM57" s="28"/>
      <c r="NQ57" s="28"/>
      <c r="NR57" s="30"/>
      <c r="NS57" s="30"/>
    </row>
    <row r="58" spans="1:383" s="29" customFormat="1" ht="15" customHeight="1">
      <c r="A58" s="25" t="s">
        <v>87</v>
      </c>
      <c r="B58" s="24" t="s">
        <v>66</v>
      </c>
      <c r="C58" s="24" t="s">
        <v>17</v>
      </c>
      <c r="D58" s="23" t="s">
        <v>137</v>
      </c>
      <c r="E58" s="11">
        <v>42107</v>
      </c>
      <c r="F58" s="35"/>
      <c r="G58" s="70" t="str">
        <f t="shared" si="0"/>
        <v>VALIDE</v>
      </c>
      <c r="H58" s="14" t="s">
        <v>166</v>
      </c>
      <c r="I58" s="28"/>
      <c r="J58" s="28"/>
      <c r="K58" s="28"/>
      <c r="L58" s="28"/>
      <c r="M58" s="28"/>
      <c r="Q58" s="28"/>
      <c r="R58" s="30"/>
      <c r="S58" s="30"/>
      <c r="T58" s="30"/>
      <c r="U58" s="30"/>
      <c r="V58" s="27"/>
      <c r="W58" s="28"/>
      <c r="X58" s="28"/>
      <c r="Y58" s="28"/>
      <c r="Z58" s="28"/>
      <c r="AA58" s="28"/>
      <c r="AE58" s="28"/>
      <c r="AF58" s="30"/>
      <c r="AG58" s="30"/>
      <c r="AH58" s="30"/>
      <c r="AI58" s="30"/>
      <c r="AJ58" s="27"/>
      <c r="AK58" s="28"/>
      <c r="AL58" s="28"/>
      <c r="AM58" s="28"/>
      <c r="AN58" s="28"/>
      <c r="AO58" s="28"/>
      <c r="AS58" s="28"/>
      <c r="AT58" s="30"/>
      <c r="AU58" s="30"/>
      <c r="AV58" s="30"/>
      <c r="AW58" s="30"/>
      <c r="AX58" s="27"/>
      <c r="AY58" s="28"/>
      <c r="AZ58" s="28"/>
      <c r="BA58" s="28"/>
      <c r="BB58" s="28"/>
      <c r="BC58" s="28"/>
      <c r="BG58" s="28"/>
      <c r="BH58" s="30"/>
      <c r="BI58" s="30"/>
      <c r="BJ58" s="30"/>
      <c r="BK58" s="30"/>
      <c r="BL58" s="27"/>
      <c r="BM58" s="28"/>
      <c r="BN58" s="28"/>
      <c r="BO58" s="28"/>
      <c r="BP58" s="28"/>
      <c r="BQ58" s="28"/>
      <c r="BU58" s="28"/>
      <c r="BV58" s="30"/>
      <c r="BW58" s="30"/>
      <c r="BX58" s="30"/>
      <c r="BY58" s="30"/>
      <c r="BZ58" s="27"/>
      <c r="CA58" s="28"/>
      <c r="CB58" s="28"/>
      <c r="CC58" s="28"/>
      <c r="CD58" s="28"/>
      <c r="CE58" s="28"/>
      <c r="CI58" s="28"/>
      <c r="CJ58" s="30"/>
      <c r="CK58" s="30"/>
      <c r="CL58" s="30"/>
      <c r="CM58" s="30"/>
      <c r="CN58" s="27"/>
      <c r="CO58" s="28"/>
      <c r="CP58" s="28"/>
      <c r="CQ58" s="28"/>
      <c r="CR58" s="28"/>
      <c r="CS58" s="28"/>
      <c r="CW58" s="28"/>
      <c r="CX58" s="30"/>
      <c r="CY58" s="30"/>
      <c r="CZ58" s="28"/>
      <c r="DD58" s="28"/>
      <c r="DE58" s="30"/>
      <c r="DF58" s="30"/>
      <c r="DG58" s="30"/>
      <c r="DH58" s="30"/>
      <c r="DI58" s="27"/>
      <c r="DJ58" s="28"/>
      <c r="DK58" s="28"/>
      <c r="DL58" s="28"/>
      <c r="DM58" s="28"/>
      <c r="DN58" s="28"/>
      <c r="DR58" s="28"/>
      <c r="DS58" s="30"/>
      <c r="DT58" s="30"/>
      <c r="DU58" s="30"/>
      <c r="DV58" s="30"/>
      <c r="DW58" s="27"/>
      <c r="DX58" s="28"/>
      <c r="DY58" s="28"/>
      <c r="DZ58" s="28"/>
      <c r="EA58" s="28"/>
      <c r="EB58" s="28"/>
      <c r="EF58" s="28"/>
      <c r="EG58" s="30"/>
      <c r="EH58" s="30"/>
      <c r="EI58" s="30"/>
      <c r="EJ58" s="30"/>
      <c r="EK58" s="27"/>
      <c r="EL58" s="28"/>
      <c r="EM58" s="28"/>
      <c r="EN58" s="28"/>
      <c r="EO58" s="28"/>
      <c r="EP58" s="28"/>
      <c r="ET58" s="28"/>
      <c r="EU58" s="30"/>
      <c r="EV58" s="30"/>
      <c r="EW58" s="30"/>
      <c r="EX58" s="30"/>
      <c r="EY58" s="27"/>
      <c r="EZ58" s="28"/>
      <c r="FA58" s="28"/>
      <c r="FB58" s="28"/>
      <c r="FC58" s="28"/>
      <c r="FD58" s="28"/>
      <c r="FH58" s="28"/>
      <c r="FI58" s="30"/>
      <c r="FJ58" s="30"/>
      <c r="FK58" s="30"/>
      <c r="FL58" s="30"/>
      <c r="FO58" s="28"/>
      <c r="FP58" s="30"/>
      <c r="FQ58" s="30"/>
      <c r="FR58" s="30"/>
      <c r="FS58" s="30"/>
      <c r="FT58" s="27"/>
      <c r="FU58" s="28"/>
      <c r="FV58" s="28"/>
      <c r="FW58" s="28"/>
      <c r="FX58" s="28"/>
      <c r="FY58" s="28"/>
      <c r="GC58" s="28"/>
      <c r="GD58" s="30"/>
      <c r="GE58" s="30"/>
      <c r="GF58" s="30"/>
      <c r="GG58" s="30"/>
      <c r="GH58" s="27"/>
      <c r="GI58" s="28"/>
      <c r="GJ58" s="28"/>
      <c r="GK58" s="28"/>
      <c r="GL58" s="28"/>
      <c r="GM58" s="28"/>
      <c r="GQ58" s="28"/>
      <c r="GR58" s="30"/>
      <c r="GS58" s="30"/>
      <c r="GT58" s="30"/>
      <c r="GU58" s="30"/>
      <c r="GV58" s="27"/>
      <c r="GW58" s="28"/>
      <c r="GX58" s="28"/>
      <c r="GY58" s="28"/>
      <c r="GZ58" s="28"/>
      <c r="HA58" s="28"/>
      <c r="HE58" s="28"/>
      <c r="HF58" s="30"/>
      <c r="HG58" s="30"/>
      <c r="HH58" s="30"/>
      <c r="HI58" s="30"/>
      <c r="HJ58" s="27"/>
      <c r="HK58" s="28"/>
      <c r="HL58" s="28"/>
      <c r="HM58" s="28"/>
      <c r="HN58" s="28"/>
      <c r="HO58" s="28"/>
      <c r="HS58" s="28"/>
      <c r="HT58" s="30"/>
      <c r="HU58" s="30"/>
      <c r="HV58" s="30"/>
      <c r="HW58" s="30"/>
      <c r="HX58" s="27"/>
      <c r="HY58" s="28"/>
      <c r="HZ58" s="28"/>
      <c r="IA58" s="28"/>
      <c r="IB58" s="28"/>
      <c r="IC58" s="28"/>
      <c r="IG58" s="28"/>
      <c r="IH58" s="30"/>
      <c r="II58" s="30"/>
      <c r="IJ58" s="30"/>
      <c r="IK58" s="30"/>
      <c r="IL58" s="27"/>
      <c r="IM58" s="28"/>
      <c r="IN58" s="28"/>
      <c r="IO58" s="28"/>
      <c r="IP58" s="28"/>
      <c r="IQ58" s="28"/>
      <c r="IU58" s="28"/>
      <c r="IV58" s="30"/>
      <c r="IW58" s="30"/>
      <c r="IX58" s="30"/>
      <c r="IY58" s="30"/>
      <c r="IZ58" s="27"/>
      <c r="JA58" s="28"/>
      <c r="JB58" s="28"/>
      <c r="JC58" s="28"/>
      <c r="JD58" s="28"/>
      <c r="JE58" s="28"/>
      <c r="JI58" s="28"/>
      <c r="JJ58" s="30"/>
      <c r="JK58" s="30"/>
      <c r="JL58" s="30"/>
      <c r="JM58" s="30"/>
      <c r="JN58" s="27"/>
      <c r="JO58" s="28"/>
      <c r="JP58" s="28"/>
      <c r="JQ58" s="28"/>
      <c r="JR58" s="28"/>
      <c r="JS58" s="28"/>
      <c r="JW58" s="28"/>
      <c r="JX58" s="30"/>
      <c r="JY58" s="30"/>
      <c r="JZ58" s="30"/>
      <c r="KA58" s="30"/>
      <c r="KB58" s="27"/>
      <c r="KC58" s="28"/>
      <c r="KD58" s="28"/>
      <c r="KE58" s="28"/>
      <c r="KF58" s="28"/>
      <c r="KG58" s="28"/>
      <c r="KK58" s="28"/>
      <c r="KL58" s="30"/>
      <c r="KM58" s="30"/>
      <c r="KN58" s="30"/>
      <c r="KO58" s="30"/>
      <c r="KP58" s="27"/>
      <c r="KQ58" s="28"/>
      <c r="KR58" s="28"/>
      <c r="KS58" s="28"/>
      <c r="KT58" s="28"/>
      <c r="KU58" s="28"/>
      <c r="KY58" s="28"/>
      <c r="KZ58" s="30"/>
      <c r="LA58" s="30"/>
      <c r="LB58" s="30"/>
      <c r="LC58" s="30"/>
      <c r="LD58" s="27"/>
      <c r="LE58" s="28"/>
      <c r="LF58" s="28"/>
      <c r="LG58" s="28"/>
      <c r="LH58" s="28"/>
      <c r="LI58" s="28"/>
      <c r="LM58" s="28"/>
      <c r="LN58" s="30"/>
      <c r="LO58" s="30"/>
      <c r="LP58" s="30"/>
      <c r="LQ58" s="30"/>
      <c r="LR58" s="27"/>
      <c r="LS58" s="28"/>
      <c r="LT58" s="28"/>
      <c r="LU58" s="28"/>
      <c r="LV58" s="28"/>
      <c r="LW58" s="28"/>
      <c r="MA58" s="28"/>
      <c r="MB58" s="30"/>
      <c r="MC58" s="30"/>
      <c r="MD58" s="30"/>
      <c r="ME58" s="30"/>
      <c r="MF58" s="27"/>
      <c r="MG58" s="28"/>
      <c r="MH58" s="28"/>
      <c r="MI58" s="28"/>
      <c r="MJ58" s="28"/>
      <c r="MK58" s="28"/>
      <c r="MO58" s="28"/>
      <c r="MP58" s="30"/>
      <c r="MQ58" s="30"/>
      <c r="MR58" s="30"/>
      <c r="MS58" s="30"/>
      <c r="MT58" s="27"/>
      <c r="MU58" s="28"/>
      <c r="MV58" s="28"/>
      <c r="MW58" s="28"/>
      <c r="MX58" s="28"/>
      <c r="MY58" s="28"/>
      <c r="NC58" s="28"/>
      <c r="ND58" s="30"/>
      <c r="NE58" s="30"/>
      <c r="NF58" s="30"/>
      <c r="NG58" s="30"/>
      <c r="NH58" s="27"/>
      <c r="NI58" s="28"/>
      <c r="NJ58" s="28"/>
      <c r="NK58" s="28"/>
      <c r="NL58" s="28"/>
      <c r="NM58" s="28"/>
      <c r="NQ58" s="28"/>
      <c r="NR58" s="30"/>
      <c r="NS58" s="30"/>
    </row>
    <row r="59" spans="1:383" s="29" customFormat="1" ht="15" customHeight="1">
      <c r="A59" s="22" t="s">
        <v>87</v>
      </c>
      <c r="B59" s="24" t="s">
        <v>67</v>
      </c>
      <c r="C59" s="24" t="s">
        <v>14</v>
      </c>
      <c r="D59" s="23" t="s">
        <v>137</v>
      </c>
      <c r="E59" s="11">
        <v>42194</v>
      </c>
      <c r="F59" s="35"/>
      <c r="G59" s="70" t="str">
        <f t="shared" si="0"/>
        <v>VALIDE</v>
      </c>
      <c r="H59" s="14" t="s">
        <v>166</v>
      </c>
      <c r="I59" s="28"/>
      <c r="J59" s="28"/>
      <c r="K59" s="28"/>
      <c r="L59" s="28"/>
      <c r="M59" s="28"/>
      <c r="Q59" s="28"/>
      <c r="R59" s="30"/>
      <c r="S59" s="30"/>
      <c r="T59" s="30"/>
      <c r="U59" s="30"/>
      <c r="V59" s="27"/>
      <c r="W59" s="28"/>
      <c r="X59" s="28"/>
      <c r="Y59" s="28"/>
      <c r="Z59" s="28"/>
      <c r="AA59" s="28"/>
      <c r="AE59" s="28"/>
      <c r="AF59" s="30"/>
      <c r="AG59" s="30"/>
      <c r="AH59" s="30"/>
      <c r="AI59" s="30"/>
      <c r="AJ59" s="27"/>
      <c r="AK59" s="28"/>
      <c r="AL59" s="28"/>
      <c r="AM59" s="28"/>
      <c r="AN59" s="28"/>
      <c r="AO59" s="28"/>
      <c r="AS59" s="28"/>
      <c r="AT59" s="30"/>
      <c r="AU59" s="30"/>
      <c r="AV59" s="30"/>
      <c r="AW59" s="30"/>
      <c r="AX59" s="27"/>
      <c r="AY59" s="28"/>
      <c r="AZ59" s="28"/>
      <c r="BA59" s="28"/>
      <c r="BB59" s="28"/>
      <c r="BC59" s="28"/>
      <c r="BG59" s="28"/>
      <c r="BH59" s="30"/>
      <c r="BI59" s="30"/>
      <c r="BJ59" s="30"/>
      <c r="BK59" s="30"/>
      <c r="BL59" s="27"/>
      <c r="BM59" s="28"/>
      <c r="BN59" s="28"/>
      <c r="BO59" s="28"/>
      <c r="BP59" s="28"/>
      <c r="BQ59" s="28"/>
      <c r="BU59" s="28"/>
      <c r="BV59" s="30"/>
      <c r="BW59" s="30"/>
      <c r="BX59" s="30"/>
      <c r="BY59" s="30"/>
      <c r="BZ59" s="27"/>
      <c r="CA59" s="28"/>
      <c r="CB59" s="28"/>
      <c r="CC59" s="28"/>
      <c r="CD59" s="28"/>
      <c r="CE59" s="28"/>
      <c r="CI59" s="28"/>
      <c r="CJ59" s="30"/>
      <c r="CK59" s="30"/>
      <c r="CL59" s="30"/>
      <c r="CM59" s="30"/>
      <c r="CN59" s="27"/>
      <c r="CO59" s="28"/>
      <c r="CP59" s="28"/>
      <c r="CQ59" s="28"/>
      <c r="CR59" s="28"/>
      <c r="CS59" s="28"/>
      <c r="CW59" s="28"/>
      <c r="CX59" s="30"/>
      <c r="CY59" s="30"/>
      <c r="CZ59" s="28"/>
      <c r="DD59" s="28"/>
      <c r="DE59" s="30"/>
      <c r="DF59" s="30"/>
      <c r="DG59" s="30"/>
      <c r="DH59" s="30"/>
      <c r="DI59" s="27"/>
      <c r="DJ59" s="28"/>
      <c r="DK59" s="28"/>
      <c r="DL59" s="28"/>
      <c r="DM59" s="28"/>
      <c r="DN59" s="28"/>
      <c r="DR59" s="28"/>
      <c r="DS59" s="30"/>
      <c r="DT59" s="30"/>
      <c r="DU59" s="30"/>
      <c r="DV59" s="30"/>
      <c r="DW59" s="27"/>
      <c r="DX59" s="28"/>
      <c r="DY59" s="28"/>
      <c r="DZ59" s="28"/>
      <c r="EA59" s="28"/>
      <c r="EB59" s="28"/>
      <c r="EF59" s="28"/>
      <c r="EG59" s="30"/>
      <c r="EH59" s="30"/>
      <c r="EI59" s="30"/>
      <c r="EJ59" s="30"/>
      <c r="EK59" s="27"/>
      <c r="EL59" s="28"/>
      <c r="EM59" s="28"/>
      <c r="EN59" s="28"/>
      <c r="EO59" s="28"/>
      <c r="EP59" s="28"/>
      <c r="ET59" s="28"/>
      <c r="EU59" s="30"/>
      <c r="EV59" s="30"/>
      <c r="EW59" s="30"/>
      <c r="EX59" s="30"/>
      <c r="EY59" s="27"/>
      <c r="EZ59" s="28"/>
      <c r="FA59" s="28"/>
      <c r="FB59" s="28"/>
      <c r="FC59" s="28"/>
      <c r="FD59" s="28"/>
      <c r="FH59" s="28"/>
      <c r="FI59" s="30"/>
      <c r="FJ59" s="30"/>
      <c r="FK59" s="30"/>
      <c r="FL59" s="30"/>
      <c r="FO59" s="28"/>
      <c r="FP59" s="30"/>
      <c r="FQ59" s="30"/>
      <c r="FR59" s="30"/>
      <c r="FS59" s="30"/>
      <c r="FT59" s="27"/>
      <c r="FU59" s="28"/>
      <c r="FV59" s="28"/>
      <c r="FW59" s="28"/>
      <c r="FX59" s="28"/>
      <c r="FY59" s="28"/>
      <c r="GC59" s="28"/>
      <c r="GD59" s="30"/>
      <c r="GE59" s="30"/>
      <c r="GF59" s="30"/>
      <c r="GG59" s="30"/>
      <c r="GH59" s="27"/>
      <c r="GI59" s="28"/>
      <c r="GJ59" s="28"/>
      <c r="GK59" s="28"/>
      <c r="GL59" s="28"/>
      <c r="GM59" s="28"/>
      <c r="GQ59" s="28"/>
      <c r="GR59" s="30"/>
      <c r="GS59" s="30"/>
      <c r="GT59" s="30"/>
      <c r="GU59" s="30"/>
      <c r="GV59" s="27"/>
      <c r="GW59" s="28"/>
      <c r="GX59" s="28"/>
      <c r="GY59" s="28"/>
      <c r="GZ59" s="28"/>
      <c r="HA59" s="28"/>
      <c r="HE59" s="28"/>
      <c r="HF59" s="30"/>
      <c r="HG59" s="30"/>
      <c r="HH59" s="30"/>
      <c r="HI59" s="30"/>
      <c r="HJ59" s="27"/>
      <c r="HK59" s="28"/>
      <c r="HL59" s="28"/>
      <c r="HM59" s="28"/>
      <c r="HN59" s="28"/>
      <c r="HO59" s="28"/>
      <c r="HS59" s="28"/>
      <c r="HT59" s="30"/>
      <c r="HU59" s="30"/>
      <c r="HV59" s="30"/>
      <c r="HW59" s="30"/>
      <c r="HX59" s="27"/>
      <c r="HY59" s="28"/>
      <c r="HZ59" s="28"/>
      <c r="IA59" s="28"/>
      <c r="IB59" s="28"/>
      <c r="IC59" s="28"/>
      <c r="IG59" s="28"/>
      <c r="IH59" s="30"/>
      <c r="II59" s="30"/>
      <c r="IJ59" s="30"/>
      <c r="IK59" s="30"/>
      <c r="IL59" s="27"/>
      <c r="IM59" s="28"/>
      <c r="IN59" s="28"/>
      <c r="IO59" s="28"/>
      <c r="IP59" s="28"/>
      <c r="IQ59" s="28"/>
      <c r="IU59" s="28"/>
      <c r="IV59" s="30"/>
      <c r="IW59" s="30"/>
      <c r="IX59" s="30"/>
      <c r="IY59" s="30"/>
      <c r="IZ59" s="27"/>
      <c r="JA59" s="28"/>
      <c r="JB59" s="28"/>
      <c r="JC59" s="28"/>
      <c r="JD59" s="28"/>
      <c r="JE59" s="28"/>
      <c r="JI59" s="28"/>
      <c r="JJ59" s="30"/>
      <c r="JK59" s="30"/>
      <c r="JL59" s="30"/>
      <c r="JM59" s="30"/>
      <c r="JN59" s="27"/>
      <c r="JO59" s="28"/>
      <c r="JP59" s="28"/>
      <c r="JQ59" s="28"/>
      <c r="JR59" s="28"/>
      <c r="JS59" s="28"/>
      <c r="JW59" s="28"/>
      <c r="JX59" s="30"/>
      <c r="JY59" s="30"/>
      <c r="JZ59" s="30"/>
      <c r="KA59" s="30"/>
      <c r="KB59" s="27"/>
      <c r="KC59" s="28"/>
      <c r="KD59" s="28"/>
      <c r="KE59" s="28"/>
      <c r="KF59" s="28"/>
      <c r="KG59" s="28"/>
      <c r="KK59" s="28"/>
      <c r="KL59" s="30"/>
      <c r="KM59" s="30"/>
      <c r="KN59" s="30"/>
      <c r="KO59" s="30"/>
      <c r="KP59" s="27"/>
      <c r="KQ59" s="28"/>
      <c r="KR59" s="28"/>
      <c r="KS59" s="28"/>
      <c r="KT59" s="28"/>
      <c r="KU59" s="28"/>
      <c r="KY59" s="28"/>
      <c r="KZ59" s="30"/>
      <c r="LA59" s="30"/>
      <c r="LB59" s="30"/>
      <c r="LC59" s="30"/>
      <c r="LD59" s="27"/>
      <c r="LE59" s="28"/>
      <c r="LF59" s="28"/>
      <c r="LG59" s="28"/>
      <c r="LH59" s="28"/>
      <c r="LI59" s="28"/>
      <c r="LM59" s="28"/>
      <c r="LN59" s="30"/>
      <c r="LO59" s="30"/>
      <c r="LP59" s="30"/>
      <c r="LQ59" s="30"/>
      <c r="LR59" s="27"/>
      <c r="LS59" s="28"/>
      <c r="LT59" s="28"/>
      <c r="LU59" s="28"/>
      <c r="LV59" s="28"/>
      <c r="LW59" s="28"/>
      <c r="MA59" s="28"/>
      <c r="MB59" s="30"/>
      <c r="MC59" s="30"/>
      <c r="MD59" s="30"/>
      <c r="ME59" s="30"/>
      <c r="MF59" s="27"/>
      <c r="MG59" s="28"/>
      <c r="MH59" s="28"/>
      <c r="MI59" s="28"/>
      <c r="MJ59" s="28"/>
      <c r="MK59" s="28"/>
      <c r="MO59" s="28"/>
      <c r="MP59" s="30"/>
      <c r="MQ59" s="30"/>
      <c r="MR59" s="30"/>
      <c r="MS59" s="30"/>
      <c r="MT59" s="27"/>
      <c r="MU59" s="28"/>
      <c r="MV59" s="28"/>
      <c r="MW59" s="28"/>
      <c r="MX59" s="28"/>
      <c r="MY59" s="28"/>
      <c r="NC59" s="28"/>
      <c r="ND59" s="30"/>
      <c r="NE59" s="30"/>
      <c r="NF59" s="30"/>
      <c r="NG59" s="30"/>
      <c r="NH59" s="27"/>
      <c r="NI59" s="28"/>
      <c r="NJ59" s="28"/>
      <c r="NK59" s="28"/>
      <c r="NL59" s="28"/>
      <c r="NM59" s="28"/>
      <c r="NQ59" s="28"/>
      <c r="NR59" s="30"/>
      <c r="NS59" s="30"/>
    </row>
    <row r="60" spans="1:383" s="29" customFormat="1" ht="15" customHeight="1">
      <c r="A60" s="22" t="s">
        <v>86</v>
      </c>
      <c r="B60" s="24" t="s">
        <v>68</v>
      </c>
      <c r="C60" s="24" t="s">
        <v>19</v>
      </c>
      <c r="D60" s="23" t="s">
        <v>137</v>
      </c>
      <c r="E60" s="11">
        <v>42191</v>
      </c>
      <c r="F60" s="35"/>
      <c r="G60" s="70" t="str">
        <f t="shared" si="0"/>
        <v>VALIDE</v>
      </c>
      <c r="H60" s="14" t="s">
        <v>166</v>
      </c>
    </row>
    <row r="61" spans="1:383" s="29" customFormat="1" ht="15" customHeight="1">
      <c r="A61" s="25" t="s">
        <v>85</v>
      </c>
      <c r="B61" s="24" t="s">
        <v>69</v>
      </c>
      <c r="C61" s="24" t="s">
        <v>15</v>
      </c>
      <c r="D61" s="23" t="s">
        <v>137</v>
      </c>
      <c r="E61" s="11">
        <v>42086</v>
      </c>
      <c r="F61" s="35"/>
      <c r="G61" s="70" t="str">
        <f t="shared" si="0"/>
        <v>VALIDE</v>
      </c>
      <c r="H61" s="14" t="s">
        <v>166</v>
      </c>
    </row>
    <row r="62" spans="1:383" s="29" customFormat="1" ht="15" customHeight="1">
      <c r="A62" s="25" t="s">
        <v>84</v>
      </c>
      <c r="B62" s="24" t="s">
        <v>70</v>
      </c>
      <c r="C62" s="24" t="s">
        <v>17</v>
      </c>
      <c r="D62" s="23" t="s">
        <v>138</v>
      </c>
      <c r="E62" s="11">
        <v>42191</v>
      </c>
      <c r="F62" s="35"/>
      <c r="G62" s="70" t="str">
        <f t="shared" si="0"/>
        <v>VALIDE</v>
      </c>
      <c r="H62" s="14" t="s">
        <v>166</v>
      </c>
    </row>
    <row r="63" spans="1:383" s="29" customFormat="1" ht="15" customHeight="1">
      <c r="A63" s="25" t="s">
        <v>13</v>
      </c>
      <c r="B63" s="24" t="s">
        <v>71</v>
      </c>
      <c r="C63" s="24" t="s">
        <v>18</v>
      </c>
      <c r="D63" s="23" t="s">
        <v>138</v>
      </c>
      <c r="E63" s="3">
        <v>42235</v>
      </c>
      <c r="F63" s="35"/>
      <c r="G63" s="70" t="str">
        <f t="shared" si="0"/>
        <v>VALIDE</v>
      </c>
      <c r="H63" s="14" t="s">
        <v>166</v>
      </c>
    </row>
    <row r="64" spans="1:383" s="29" customFormat="1" ht="15" customHeight="1">
      <c r="A64" s="22" t="s">
        <v>83</v>
      </c>
      <c r="B64" s="21" t="s">
        <v>72</v>
      </c>
      <c r="C64" s="21" t="s">
        <v>15</v>
      </c>
      <c r="D64" s="20" t="s">
        <v>137</v>
      </c>
      <c r="E64" s="26">
        <v>42191</v>
      </c>
      <c r="F64" s="35"/>
      <c r="G64" s="70" t="str">
        <f t="shared" si="0"/>
        <v>VALIDE</v>
      </c>
      <c r="H64" s="14" t="s">
        <v>166</v>
      </c>
    </row>
    <row r="65" spans="1:8" s="29" customFormat="1" ht="15" customHeight="1">
      <c r="A65" s="22" t="s">
        <v>82</v>
      </c>
      <c r="B65" s="21" t="s">
        <v>73</v>
      </c>
      <c r="C65" s="21" t="s">
        <v>14</v>
      </c>
      <c r="D65" s="23" t="s">
        <v>137</v>
      </c>
      <c r="E65" s="26">
        <v>42094</v>
      </c>
      <c r="F65" s="35"/>
      <c r="G65" s="70" t="str">
        <f t="shared" si="0"/>
        <v>VALIDE</v>
      </c>
      <c r="H65" s="14" t="s">
        <v>166</v>
      </c>
    </row>
    <row r="66" spans="1:8" s="29" customFormat="1" ht="15" customHeight="1">
      <c r="A66" s="25" t="s">
        <v>81</v>
      </c>
      <c r="B66" s="21" t="s">
        <v>74</v>
      </c>
      <c r="C66" s="21" t="s">
        <v>16</v>
      </c>
      <c r="D66" s="23" t="s">
        <v>138</v>
      </c>
      <c r="E66" s="26">
        <v>42233</v>
      </c>
      <c r="F66" s="35"/>
      <c r="G66" s="70" t="str">
        <f t="shared" si="0"/>
        <v>VALIDE</v>
      </c>
      <c r="H66" s="14" t="s">
        <v>166</v>
      </c>
    </row>
    <row r="67" spans="1:8" s="29" customFormat="1" ht="15" customHeight="1">
      <c r="A67" s="22" t="s">
        <v>80</v>
      </c>
      <c r="B67" s="21" t="s">
        <v>75</v>
      </c>
      <c r="C67" s="21" t="s">
        <v>20</v>
      </c>
      <c r="D67" s="23" t="s">
        <v>137</v>
      </c>
      <c r="E67" s="26">
        <v>42198</v>
      </c>
      <c r="F67" s="35"/>
      <c r="G67" s="70" t="str">
        <f t="shared" si="0"/>
        <v>VALIDE</v>
      </c>
      <c r="H67" s="14" t="s">
        <v>166</v>
      </c>
    </row>
    <row r="68" spans="1:8" s="29" customFormat="1" ht="15" customHeight="1">
      <c r="A68" s="22" t="s">
        <v>79</v>
      </c>
      <c r="B68" s="21" t="s">
        <v>77</v>
      </c>
      <c r="C68" s="21" t="s">
        <v>20</v>
      </c>
      <c r="D68" s="23" t="s">
        <v>137</v>
      </c>
      <c r="E68" s="26">
        <v>42070</v>
      </c>
      <c r="F68" s="35"/>
      <c r="G68" s="70" t="str">
        <f t="shared" si="0"/>
        <v>VALIDE</v>
      </c>
      <c r="H68" s="14" t="s">
        <v>166</v>
      </c>
    </row>
    <row r="69" spans="1:8" s="29" customFormat="1" ht="15" customHeight="1">
      <c r="A69" s="22" t="s">
        <v>78</v>
      </c>
      <c r="B69" s="21" t="s">
        <v>76</v>
      </c>
      <c r="C69" s="24" t="s">
        <v>139</v>
      </c>
      <c r="D69" s="20" t="s">
        <v>137</v>
      </c>
      <c r="E69" s="26">
        <v>42226</v>
      </c>
      <c r="F69" s="35"/>
      <c r="G69" s="70" t="str">
        <f t="shared" si="0"/>
        <v>VALIDE</v>
      </c>
      <c r="H69" s="14" t="s">
        <v>166</v>
      </c>
    </row>
    <row r="70" spans="1:8" s="29" customFormat="1" ht="15" customHeight="1">
      <c r="A70" s="22" t="s">
        <v>153</v>
      </c>
      <c r="B70" s="21" t="s">
        <v>154</v>
      </c>
      <c r="C70" s="24" t="s">
        <v>24</v>
      </c>
      <c r="D70" s="20" t="s">
        <v>137</v>
      </c>
      <c r="E70" s="26">
        <v>42221</v>
      </c>
      <c r="F70" s="35"/>
      <c r="G70" s="70" t="str">
        <f t="shared" si="0"/>
        <v>VALIDE</v>
      </c>
      <c r="H70" s="14" t="s">
        <v>166</v>
      </c>
    </row>
    <row r="71" spans="1:8" s="29" customFormat="1" ht="15" customHeight="1">
      <c r="A71" s="22" t="s">
        <v>155</v>
      </c>
      <c r="B71" s="21" t="s">
        <v>156</v>
      </c>
      <c r="C71" s="24"/>
      <c r="D71" s="20" t="s">
        <v>137</v>
      </c>
      <c r="E71" s="26">
        <v>42221</v>
      </c>
      <c r="F71" s="35"/>
      <c r="G71" s="70" t="str">
        <f t="shared" si="0"/>
        <v>VALIDE</v>
      </c>
      <c r="H71" s="14" t="s">
        <v>166</v>
      </c>
    </row>
    <row r="72" spans="1:8" s="12" customFormat="1">
      <c r="D72" s="71" t="s">
        <v>169</v>
      </c>
      <c r="G72" s="71">
        <f>COUNTIF(G6:G71,"VALIDE")</f>
        <v>63</v>
      </c>
      <c r="H72" s="71">
        <f>COUNTIF(H6:H71,"OUI")</f>
        <v>65</v>
      </c>
    </row>
    <row r="73" spans="1:8" s="12" customFormat="1">
      <c r="D73" s="63" t="s">
        <v>170</v>
      </c>
      <c r="G73" s="64">
        <f>G72/64</f>
        <v>0.984375</v>
      </c>
      <c r="H73" s="64">
        <f>H72/66</f>
        <v>0.98484848484848486</v>
      </c>
    </row>
    <row r="74" spans="1:8" s="12" customFormat="1"/>
    <row r="75" spans="1:8" s="12" customFormat="1">
      <c r="C75" s="63" t="s">
        <v>174</v>
      </c>
      <c r="D75" s="63" t="s">
        <v>172</v>
      </c>
      <c r="E75" s="64">
        <f>AVERAGE(G73)</f>
        <v>0.984375</v>
      </c>
    </row>
    <row r="76" spans="1:8" s="12" customFormat="1"/>
    <row r="77" spans="1:8" s="12" customFormat="1"/>
    <row r="78" spans="1:8" s="12" customFormat="1"/>
    <row r="79" spans="1:8" s="12" customFormat="1"/>
    <row r="80" spans="1:8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</sheetData>
  <autoFilter ref="A5:H73"/>
  <mergeCells count="1">
    <mergeCell ref="E4:G4"/>
  </mergeCells>
  <conditionalFormatting sqref="G30:G71 G6:G28">
    <cfRule type="cellIs" dxfId="51" priority="14" operator="equal">
      <formula>#REF!</formula>
    </cfRule>
  </conditionalFormatting>
  <conditionalFormatting sqref="G29">
    <cfRule type="cellIs" dxfId="50" priority="1" operator="equal">
      <formula>#REF!</formula>
    </cfRule>
  </conditionalFormatting>
  <pageMargins left="0" right="0" top="0.35433070866141736" bottom="0.35433070866141736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C1:N25"/>
  <sheetViews>
    <sheetView zoomScale="70" zoomScaleNormal="70" workbookViewId="0">
      <selection activeCell="S18" sqref="S18"/>
    </sheetView>
  </sheetViews>
  <sheetFormatPr defaultColWidth="11.42578125" defaultRowHeight="15"/>
  <cols>
    <col min="3" max="3" width="11.5703125" customWidth="1"/>
    <col min="4" max="4" width="12.7109375" customWidth="1"/>
    <col min="5" max="5" width="18.140625" customWidth="1"/>
    <col min="6" max="6" width="18.42578125" customWidth="1"/>
    <col min="7" max="7" width="17.85546875" customWidth="1"/>
    <col min="8" max="8" width="8.140625" bestFit="1" customWidth="1"/>
    <col min="9" max="9" width="16.85546875" customWidth="1"/>
    <col min="10" max="10" width="15.7109375" customWidth="1"/>
    <col min="11" max="11" width="16.42578125" bestFit="1" customWidth="1"/>
    <col min="12" max="12" width="8.140625" bestFit="1" customWidth="1"/>
    <col min="13" max="13" width="16.140625" customWidth="1"/>
    <col min="14" max="14" width="8.140625" bestFit="1" customWidth="1"/>
    <col min="15" max="15" width="16.42578125" bestFit="1" customWidth="1"/>
    <col min="16" max="16" width="8.140625" bestFit="1" customWidth="1"/>
    <col min="17" max="17" width="15.85546875" customWidth="1"/>
    <col min="18" max="18" width="12.85546875" customWidth="1"/>
    <col min="19" max="19" width="16.42578125" bestFit="1" customWidth="1"/>
    <col min="20" max="20" width="8.140625" bestFit="1" customWidth="1"/>
    <col min="21" max="21" width="16.42578125" bestFit="1" customWidth="1"/>
    <col min="22" max="22" width="8.140625" bestFit="1" customWidth="1"/>
    <col min="23" max="23" width="16.42578125" bestFit="1" customWidth="1"/>
    <col min="24" max="24" width="8.140625" bestFit="1" customWidth="1"/>
    <col min="25" max="25" width="16.7109375" customWidth="1"/>
    <col min="26" max="26" width="15.140625" customWidth="1"/>
  </cols>
  <sheetData>
    <row r="1" spans="3:14" ht="15.75" thickBot="1"/>
    <row r="2" spans="3:14" ht="23.25" customHeight="1">
      <c r="C2" s="217" t="s">
        <v>2</v>
      </c>
      <c r="D2" s="219" t="s">
        <v>3</v>
      </c>
      <c r="E2" s="221" t="s">
        <v>11</v>
      </c>
      <c r="F2" s="221" t="s">
        <v>12</v>
      </c>
      <c r="G2" s="215" t="s">
        <v>136</v>
      </c>
      <c r="H2" s="215"/>
      <c r="I2" s="215" t="s">
        <v>151</v>
      </c>
      <c r="J2" s="215"/>
      <c r="K2" s="215" t="s">
        <v>143</v>
      </c>
      <c r="L2" s="215"/>
      <c r="M2" s="215" t="s">
        <v>148</v>
      </c>
      <c r="N2" s="216"/>
    </row>
    <row r="3" spans="3:14" ht="23.25" customHeight="1">
      <c r="C3" s="218"/>
      <c r="D3" s="220"/>
      <c r="E3" s="222"/>
      <c r="F3" s="222"/>
      <c r="G3" s="36" t="s">
        <v>8</v>
      </c>
      <c r="H3" s="36" t="s">
        <v>5</v>
      </c>
      <c r="I3" s="36" t="s">
        <v>8</v>
      </c>
      <c r="J3" s="36" t="s">
        <v>5</v>
      </c>
      <c r="K3" s="36" t="s">
        <v>8</v>
      </c>
      <c r="L3" s="36" t="s">
        <v>5</v>
      </c>
      <c r="M3" s="36" t="s">
        <v>8</v>
      </c>
      <c r="N3" s="46" t="s">
        <v>5</v>
      </c>
    </row>
    <row r="4" spans="3:14" ht="23.25" customHeight="1">
      <c r="C4" s="47" t="s">
        <v>130</v>
      </c>
      <c r="D4" s="45" t="s">
        <v>157</v>
      </c>
      <c r="E4" s="37" t="s">
        <v>139</v>
      </c>
      <c r="F4" s="37" t="s">
        <v>138</v>
      </c>
      <c r="G4" s="38">
        <v>42118</v>
      </c>
      <c r="H4" s="39" t="s">
        <v>141</v>
      </c>
      <c r="I4" s="39">
        <v>42198</v>
      </c>
      <c r="J4" s="39" t="s">
        <v>141</v>
      </c>
      <c r="K4" s="40" t="s">
        <v>159</v>
      </c>
      <c r="L4" s="41"/>
      <c r="M4" s="38">
        <v>41912</v>
      </c>
      <c r="N4" s="48" t="s">
        <v>141</v>
      </c>
    </row>
    <row r="5" spans="3:14" ht="23.25" customHeight="1">
      <c r="C5" s="47" t="s">
        <v>117</v>
      </c>
      <c r="D5" s="45" t="s">
        <v>42</v>
      </c>
      <c r="E5" s="37" t="s">
        <v>139</v>
      </c>
      <c r="F5" s="37" t="s">
        <v>137</v>
      </c>
      <c r="G5" s="38">
        <v>41911</v>
      </c>
      <c r="H5" s="39" t="s">
        <v>141</v>
      </c>
      <c r="I5" s="39">
        <v>42046</v>
      </c>
      <c r="J5" s="39" t="s">
        <v>141</v>
      </c>
      <c r="K5" s="39">
        <v>41964</v>
      </c>
      <c r="L5" s="39" t="s">
        <v>141</v>
      </c>
      <c r="M5" s="38">
        <v>43008</v>
      </c>
      <c r="N5" s="48" t="s">
        <v>141</v>
      </c>
    </row>
    <row r="6" spans="3:14" ht="23.25" customHeight="1">
      <c r="C6" s="47" t="s">
        <v>115</v>
      </c>
      <c r="D6" s="45" t="s">
        <v>9</v>
      </c>
      <c r="E6" s="37" t="s">
        <v>139</v>
      </c>
      <c r="F6" s="37" t="s">
        <v>138</v>
      </c>
      <c r="G6" s="38">
        <v>42166</v>
      </c>
      <c r="H6" s="39" t="s">
        <v>141</v>
      </c>
      <c r="I6" s="39">
        <v>42198</v>
      </c>
      <c r="J6" s="39" t="s">
        <v>141</v>
      </c>
      <c r="K6" s="40" t="s">
        <v>159</v>
      </c>
      <c r="L6" s="41"/>
      <c r="M6" s="59" t="s">
        <v>158</v>
      </c>
      <c r="N6" s="49"/>
    </row>
    <row r="7" spans="3:14" ht="23.25" customHeight="1" thickBot="1">
      <c r="C7" s="50" t="s">
        <v>78</v>
      </c>
      <c r="D7" s="51" t="s">
        <v>76</v>
      </c>
      <c r="E7" s="52" t="s">
        <v>139</v>
      </c>
      <c r="F7" s="53" t="s">
        <v>137</v>
      </c>
      <c r="G7" s="54">
        <v>42198</v>
      </c>
      <c r="H7" s="55" t="s">
        <v>141</v>
      </c>
      <c r="I7" s="55">
        <v>41878</v>
      </c>
      <c r="J7" s="55" t="s">
        <v>141</v>
      </c>
      <c r="K7" s="55">
        <v>41964</v>
      </c>
      <c r="L7" s="55" t="s">
        <v>141</v>
      </c>
      <c r="M7" s="56">
        <v>41934</v>
      </c>
      <c r="N7" s="57" t="s">
        <v>141</v>
      </c>
    </row>
    <row r="8" spans="3:14" ht="23.25" customHeight="1" thickBot="1">
      <c r="C8" s="223" t="s">
        <v>162</v>
      </c>
      <c r="D8" s="224"/>
      <c r="E8" s="224"/>
      <c r="F8" s="224"/>
      <c r="G8" s="225">
        <v>1</v>
      </c>
      <c r="H8" s="225"/>
      <c r="I8" s="225">
        <v>1</v>
      </c>
      <c r="J8" s="225"/>
      <c r="K8" s="225">
        <v>0.5</v>
      </c>
      <c r="L8" s="225"/>
      <c r="M8" s="225">
        <v>0.75</v>
      </c>
      <c r="N8" s="226"/>
    </row>
    <row r="9" spans="3:14" ht="23.25" customHeight="1" thickBot="1"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3:14" ht="23.25" customHeight="1">
      <c r="C10" s="217" t="s">
        <v>2</v>
      </c>
      <c r="D10" s="219" t="s">
        <v>3</v>
      </c>
      <c r="E10" s="221" t="s">
        <v>11</v>
      </c>
      <c r="F10" s="221" t="s">
        <v>12</v>
      </c>
      <c r="G10" s="215" t="s">
        <v>144</v>
      </c>
      <c r="H10" s="215"/>
      <c r="I10" s="215" t="s">
        <v>145</v>
      </c>
      <c r="J10" s="215"/>
      <c r="K10" s="215" t="s">
        <v>149</v>
      </c>
      <c r="L10" s="215"/>
      <c r="M10" s="215" t="s">
        <v>150</v>
      </c>
      <c r="N10" s="216"/>
    </row>
    <row r="11" spans="3:14" ht="23.25" customHeight="1">
      <c r="C11" s="218"/>
      <c r="D11" s="220"/>
      <c r="E11" s="222"/>
      <c r="F11" s="222"/>
      <c r="G11" s="36" t="s">
        <v>8</v>
      </c>
      <c r="H11" s="36" t="s">
        <v>5</v>
      </c>
      <c r="I11" s="36" t="s">
        <v>8</v>
      </c>
      <c r="J11" s="36" t="s">
        <v>5</v>
      </c>
      <c r="K11" s="36" t="s">
        <v>8</v>
      </c>
      <c r="L11" s="36" t="s">
        <v>5</v>
      </c>
      <c r="M11" s="36" t="s">
        <v>8</v>
      </c>
      <c r="N11" s="46" t="s">
        <v>5</v>
      </c>
    </row>
    <row r="12" spans="3:14" ht="23.25" customHeight="1">
      <c r="C12" s="47" t="s">
        <v>130</v>
      </c>
      <c r="D12" s="45" t="s">
        <v>157</v>
      </c>
      <c r="E12" s="37" t="s">
        <v>139</v>
      </c>
      <c r="F12" s="37" t="s">
        <v>138</v>
      </c>
      <c r="G12" s="43"/>
      <c r="H12" s="43"/>
      <c r="I12" s="40" t="s">
        <v>159</v>
      </c>
      <c r="J12" s="39"/>
      <c r="K12" s="40" t="s">
        <v>159</v>
      </c>
      <c r="L12" s="39"/>
      <c r="M12" s="40" t="s">
        <v>159</v>
      </c>
      <c r="N12" s="48"/>
    </row>
    <row r="13" spans="3:14" ht="23.25" customHeight="1">
      <c r="C13" s="47" t="s">
        <v>117</v>
      </c>
      <c r="D13" s="45" t="s">
        <v>42</v>
      </c>
      <c r="E13" s="37" t="s">
        <v>139</v>
      </c>
      <c r="F13" s="37" t="s">
        <v>137</v>
      </c>
      <c r="G13" s="41">
        <v>41682</v>
      </c>
      <c r="H13" s="39" t="s">
        <v>141</v>
      </c>
      <c r="I13" s="41">
        <v>42048</v>
      </c>
      <c r="J13" s="39" t="s">
        <v>141</v>
      </c>
      <c r="K13" s="39">
        <v>42025</v>
      </c>
      <c r="L13" s="39" t="s">
        <v>141</v>
      </c>
      <c r="M13" s="39">
        <v>42023</v>
      </c>
      <c r="N13" s="48" t="s">
        <v>141</v>
      </c>
    </row>
    <row r="14" spans="3:14" ht="23.25" customHeight="1">
      <c r="C14" s="47" t="s">
        <v>115</v>
      </c>
      <c r="D14" s="45" t="s">
        <v>9</v>
      </c>
      <c r="E14" s="37" t="s">
        <v>139</v>
      </c>
      <c r="F14" s="37" t="s">
        <v>138</v>
      </c>
      <c r="G14" s="43"/>
      <c r="H14" s="43"/>
      <c r="I14" s="40" t="s">
        <v>159</v>
      </c>
      <c r="J14" s="39"/>
      <c r="K14" s="40" t="s">
        <v>159</v>
      </c>
      <c r="L14" s="39"/>
      <c r="M14" s="40" t="s">
        <v>159</v>
      </c>
      <c r="N14" s="48"/>
    </row>
    <row r="15" spans="3:14" ht="23.25" customHeight="1" thickBot="1">
      <c r="C15" s="50" t="s">
        <v>78</v>
      </c>
      <c r="D15" s="51" t="s">
        <v>76</v>
      </c>
      <c r="E15" s="52" t="s">
        <v>139</v>
      </c>
      <c r="F15" s="53" t="s">
        <v>137</v>
      </c>
      <c r="G15" s="54">
        <v>41682</v>
      </c>
      <c r="H15" s="55" t="s">
        <v>141</v>
      </c>
      <c r="I15" s="54">
        <v>42048</v>
      </c>
      <c r="J15" s="55" t="s">
        <v>141</v>
      </c>
      <c r="K15" s="55">
        <v>42025</v>
      </c>
      <c r="L15" s="55" t="s">
        <v>141</v>
      </c>
      <c r="M15" s="55">
        <v>42023</v>
      </c>
      <c r="N15" s="57" t="s">
        <v>141</v>
      </c>
    </row>
    <row r="16" spans="3:14" ht="23.25" customHeight="1" thickBot="1">
      <c r="C16" s="223" t="s">
        <v>162</v>
      </c>
      <c r="D16" s="224"/>
      <c r="E16" s="224"/>
      <c r="F16" s="224"/>
      <c r="G16" s="225">
        <v>1</v>
      </c>
      <c r="H16" s="225"/>
      <c r="I16" s="225">
        <v>0.5</v>
      </c>
      <c r="J16" s="225"/>
      <c r="K16" s="225">
        <v>0.5</v>
      </c>
      <c r="L16" s="225"/>
      <c r="M16" s="225">
        <v>0.5</v>
      </c>
      <c r="N16" s="226"/>
    </row>
    <row r="17" spans="3:14" ht="23.25" customHeight="1" thickBot="1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3:14" ht="23.25" customHeight="1">
      <c r="C18" s="217" t="s">
        <v>2</v>
      </c>
      <c r="D18" s="219" t="s">
        <v>3</v>
      </c>
      <c r="E18" s="221" t="s">
        <v>11</v>
      </c>
      <c r="F18" s="221" t="s">
        <v>12</v>
      </c>
      <c r="G18" s="215" t="s">
        <v>146</v>
      </c>
      <c r="H18" s="215"/>
      <c r="I18" s="215" t="s">
        <v>147</v>
      </c>
      <c r="J18" s="215"/>
      <c r="K18" s="215" t="s">
        <v>160</v>
      </c>
      <c r="L18" s="215"/>
      <c r="M18" s="215" t="s">
        <v>161</v>
      </c>
      <c r="N18" s="216"/>
    </row>
    <row r="19" spans="3:14" ht="23.25" customHeight="1">
      <c r="C19" s="218"/>
      <c r="D19" s="220"/>
      <c r="E19" s="222"/>
      <c r="F19" s="222"/>
      <c r="G19" s="36" t="s">
        <v>8</v>
      </c>
      <c r="H19" s="36" t="s">
        <v>5</v>
      </c>
      <c r="I19" s="36" t="s">
        <v>8</v>
      </c>
      <c r="J19" s="36" t="s">
        <v>5</v>
      </c>
      <c r="K19" s="36" t="s">
        <v>8</v>
      </c>
      <c r="L19" s="36" t="s">
        <v>5</v>
      </c>
      <c r="M19" s="36" t="s">
        <v>8</v>
      </c>
      <c r="N19" s="46" t="s">
        <v>5</v>
      </c>
    </row>
    <row r="20" spans="3:14" ht="23.25" customHeight="1">
      <c r="C20" s="47" t="s">
        <v>130</v>
      </c>
      <c r="D20" s="45" t="s">
        <v>157</v>
      </c>
      <c r="E20" s="37" t="s">
        <v>139</v>
      </c>
      <c r="F20" s="37" t="s">
        <v>138</v>
      </c>
      <c r="G20" s="40" t="s">
        <v>159</v>
      </c>
      <c r="H20" s="39"/>
      <c r="I20" s="40" t="s">
        <v>159</v>
      </c>
      <c r="J20" s="39"/>
      <c r="K20" s="40" t="s">
        <v>159</v>
      </c>
      <c r="L20" s="39"/>
      <c r="M20" s="44"/>
      <c r="N20" s="58"/>
    </row>
    <row r="21" spans="3:14" ht="23.25" customHeight="1">
      <c r="C21" s="47" t="s">
        <v>117</v>
      </c>
      <c r="D21" s="45" t="s">
        <v>42</v>
      </c>
      <c r="E21" s="37" t="s">
        <v>139</v>
      </c>
      <c r="F21" s="37" t="s">
        <v>137</v>
      </c>
      <c r="G21" s="38">
        <v>41989</v>
      </c>
      <c r="H21" s="39" t="s">
        <v>141</v>
      </c>
      <c r="I21" s="39">
        <v>41653</v>
      </c>
      <c r="J21" s="39" t="s">
        <v>141</v>
      </c>
      <c r="K21" s="39">
        <v>41939</v>
      </c>
      <c r="L21" s="39" t="s">
        <v>141</v>
      </c>
      <c r="M21" s="40" t="s">
        <v>159</v>
      </c>
      <c r="N21" s="48"/>
    </row>
    <row r="22" spans="3:14" ht="23.25" customHeight="1">
      <c r="C22" s="47" t="s">
        <v>115</v>
      </c>
      <c r="D22" s="45" t="s">
        <v>9</v>
      </c>
      <c r="E22" s="37" t="s">
        <v>139</v>
      </c>
      <c r="F22" s="37" t="s">
        <v>138</v>
      </c>
      <c r="G22" s="40" t="s">
        <v>159</v>
      </c>
      <c r="H22" s="39"/>
      <c r="I22" s="40" t="s">
        <v>159</v>
      </c>
      <c r="J22" s="39"/>
      <c r="K22" s="40" t="s">
        <v>159</v>
      </c>
      <c r="L22" s="39"/>
      <c r="M22" s="44"/>
      <c r="N22" s="58"/>
    </row>
    <row r="23" spans="3:14" ht="23.25" customHeight="1" thickBot="1">
      <c r="C23" s="50" t="s">
        <v>78</v>
      </c>
      <c r="D23" s="51" t="s">
        <v>76</v>
      </c>
      <c r="E23" s="52" t="s">
        <v>139</v>
      </c>
      <c r="F23" s="53" t="s">
        <v>137</v>
      </c>
      <c r="G23" s="54">
        <v>41989</v>
      </c>
      <c r="H23" s="55" t="s">
        <v>141</v>
      </c>
      <c r="I23" s="55">
        <v>42018</v>
      </c>
      <c r="J23" s="55" t="s">
        <v>141</v>
      </c>
      <c r="K23" s="55">
        <v>41939</v>
      </c>
      <c r="L23" s="55" t="s">
        <v>141</v>
      </c>
      <c r="M23" s="55">
        <v>42213</v>
      </c>
      <c r="N23" s="57" t="s">
        <v>141</v>
      </c>
    </row>
    <row r="24" spans="3:14" ht="23.25" customHeight="1" thickBot="1">
      <c r="C24" s="223" t="s">
        <v>162</v>
      </c>
      <c r="D24" s="224"/>
      <c r="E24" s="224"/>
      <c r="F24" s="224"/>
      <c r="G24" s="225">
        <v>-1.5</v>
      </c>
      <c r="H24" s="225"/>
      <c r="I24" s="225">
        <v>-0.5</v>
      </c>
      <c r="J24" s="225"/>
      <c r="K24" s="225">
        <v>0.5</v>
      </c>
      <c r="L24" s="225"/>
      <c r="M24" s="225">
        <v>0.5</v>
      </c>
      <c r="N24" s="226"/>
    </row>
    <row r="25" spans="3:14" ht="23.25" customHeight="1"/>
  </sheetData>
  <mergeCells count="39">
    <mergeCell ref="C16:F16"/>
    <mergeCell ref="C24:F24"/>
    <mergeCell ref="G16:H16"/>
    <mergeCell ref="I16:J16"/>
    <mergeCell ref="K16:L16"/>
    <mergeCell ref="C18:C19"/>
    <mergeCell ref="D18:D19"/>
    <mergeCell ref="E18:E19"/>
    <mergeCell ref="F18:F19"/>
    <mergeCell ref="M16:N16"/>
    <mergeCell ref="G24:H24"/>
    <mergeCell ref="I24:J24"/>
    <mergeCell ref="K24:L24"/>
    <mergeCell ref="M24:N24"/>
    <mergeCell ref="G18:H18"/>
    <mergeCell ref="I18:J18"/>
    <mergeCell ref="K18:L18"/>
    <mergeCell ref="M18:N18"/>
    <mergeCell ref="C8:F8"/>
    <mergeCell ref="G8:H8"/>
    <mergeCell ref="I8:J8"/>
    <mergeCell ref="K8:L8"/>
    <mergeCell ref="M8:N8"/>
    <mergeCell ref="C10:C11"/>
    <mergeCell ref="D10:D11"/>
    <mergeCell ref="E10:E11"/>
    <mergeCell ref="F10:F11"/>
    <mergeCell ref="G10:H10"/>
    <mergeCell ref="C2:C3"/>
    <mergeCell ref="D2:D3"/>
    <mergeCell ref="E2:E3"/>
    <mergeCell ref="F2:F3"/>
    <mergeCell ref="G2:H2"/>
    <mergeCell ref="K2:L2"/>
    <mergeCell ref="M2:N2"/>
    <mergeCell ref="K10:L10"/>
    <mergeCell ref="M10:N10"/>
    <mergeCell ref="I2:J2"/>
    <mergeCell ref="I10:J10"/>
  </mergeCells>
  <conditionalFormatting sqref="L5 H4:H7 L7 N4:N5 N7">
    <cfRule type="cellIs" dxfId="49" priority="12" operator="equal">
      <formula>#REF!</formula>
    </cfRule>
  </conditionalFormatting>
  <conditionalFormatting sqref="I4:I7">
    <cfRule type="cellIs" dxfId="48" priority="11" operator="equal">
      <formula>#REF!</formula>
    </cfRule>
  </conditionalFormatting>
  <conditionalFormatting sqref="L13:M13 H20:H23 N23 L12 L15:M15 L14">
    <cfRule type="cellIs" dxfId="47" priority="10" operator="equal">
      <formula>#REF!</formula>
    </cfRule>
  </conditionalFormatting>
  <conditionalFormatting sqref="N12:N15">
    <cfRule type="cellIs" dxfId="46" priority="8" operator="equal">
      <formula>#REF!</formula>
    </cfRule>
  </conditionalFormatting>
  <conditionalFormatting sqref="L20:L23">
    <cfRule type="cellIs" dxfId="45" priority="7" operator="equal">
      <formula>#REF!</formula>
    </cfRule>
  </conditionalFormatting>
  <conditionalFormatting sqref="J20:J23">
    <cfRule type="cellIs" dxfId="44" priority="6" operator="equal">
      <formula>#REF!</formula>
    </cfRule>
  </conditionalFormatting>
  <conditionalFormatting sqref="J4:J7">
    <cfRule type="cellIs" dxfId="43" priority="4" operator="equal">
      <formula>#REF!</formula>
    </cfRule>
  </conditionalFormatting>
  <conditionalFormatting sqref="N21">
    <cfRule type="cellIs" dxfId="42" priority="3" operator="equal">
      <formula>#REF!</formula>
    </cfRule>
  </conditionalFormatting>
  <conditionalFormatting sqref="H12:H15 G12 G14">
    <cfRule type="cellIs" dxfId="41" priority="2" operator="equal">
      <formula>#REF!</formula>
    </cfRule>
  </conditionalFormatting>
  <conditionalFormatting sqref="J12:J15">
    <cfRule type="cellIs" dxfId="40" priority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1200" r:id="rId1"/>
  <headerFooter>
    <oddHeader>&amp;CSuivi formation contrat de supervsion HSE - Litchendjili Onshore
Date du 17/08/2015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89"/>
  <sheetViews>
    <sheetView zoomScale="70" zoomScaleNormal="70" workbookViewId="0">
      <selection activeCell="E1" sqref="E1:J1048576"/>
    </sheetView>
  </sheetViews>
  <sheetFormatPr defaultColWidth="9.140625" defaultRowHeight="15"/>
  <cols>
    <col min="1" max="1" width="21.28515625" bestFit="1" customWidth="1"/>
    <col min="2" max="2" width="11.85546875" bestFit="1" customWidth="1"/>
    <col min="3" max="3" width="15" bestFit="1" customWidth="1"/>
    <col min="4" max="4" width="15.28515625" bestFit="1" customWidth="1"/>
    <col min="5" max="5" width="15" customWidth="1"/>
    <col min="6" max="6" width="14.140625" customWidth="1"/>
    <col min="7" max="7" width="14.42578125" customWidth="1"/>
    <col min="8" max="8" width="11.140625" customWidth="1"/>
    <col min="9" max="9" width="12.7109375" customWidth="1"/>
  </cols>
  <sheetData>
    <row r="1" spans="1:9" ht="19.5" thickTop="1" thickBot="1">
      <c r="A1" s="1"/>
      <c r="B1" s="1"/>
      <c r="C1" s="15" t="s">
        <v>0</v>
      </c>
      <c r="D1" s="16"/>
      <c r="E1" s="4"/>
      <c r="F1" s="4"/>
      <c r="G1" s="4"/>
    </row>
    <row r="2" spans="1:9" ht="19.5" thickTop="1" thickBot="1">
      <c r="A2" s="1"/>
      <c r="B2" s="1"/>
      <c r="C2" s="5" t="s">
        <v>1</v>
      </c>
      <c r="D2" s="7">
        <f ca="1">TODAY()</f>
        <v>43704</v>
      </c>
      <c r="E2" s="2"/>
      <c r="F2" s="2"/>
      <c r="G2" s="2"/>
    </row>
    <row r="3" spans="1:9" ht="18.75" thickTop="1">
      <c r="A3" s="1"/>
      <c r="B3" s="8"/>
      <c r="C3" s="8"/>
      <c r="D3" s="9"/>
      <c r="E3" s="2"/>
      <c r="F3" s="2"/>
      <c r="G3" s="6"/>
    </row>
    <row r="4" spans="1:9">
      <c r="A4" s="227" t="s">
        <v>2</v>
      </c>
      <c r="B4" s="227" t="s">
        <v>3</v>
      </c>
      <c r="C4" s="222" t="s">
        <v>12</v>
      </c>
      <c r="D4" s="211" t="s">
        <v>149</v>
      </c>
      <c r="E4" s="211"/>
      <c r="F4" s="211" t="s">
        <v>175</v>
      </c>
      <c r="G4" s="211"/>
      <c r="H4" s="211" t="s">
        <v>176</v>
      </c>
      <c r="I4" s="211"/>
    </row>
    <row r="5" spans="1:9">
      <c r="A5" s="228"/>
      <c r="B5" s="228"/>
      <c r="C5" s="229"/>
      <c r="D5" s="17" t="s">
        <v>8</v>
      </c>
      <c r="E5" s="19" t="s">
        <v>5</v>
      </c>
      <c r="F5" s="17" t="s">
        <v>8</v>
      </c>
      <c r="G5" s="19" t="s">
        <v>5</v>
      </c>
      <c r="H5" s="17" t="s">
        <v>8</v>
      </c>
      <c r="I5" s="19" t="s">
        <v>5</v>
      </c>
    </row>
    <row r="6" spans="1:9" ht="15" customHeight="1">
      <c r="A6" s="25" t="s">
        <v>135</v>
      </c>
      <c r="B6" s="24" t="s">
        <v>26</v>
      </c>
      <c r="C6" s="23" t="s">
        <v>138</v>
      </c>
      <c r="D6" s="34" t="s">
        <v>168</v>
      </c>
      <c r="E6" s="66"/>
      <c r="F6" s="3"/>
      <c r="G6" s="3" t="str">
        <f t="shared" ref="G6" si="0">IF((F6=""),"EXPIRE","VALIDE" )</f>
        <v>EXPIRE</v>
      </c>
      <c r="H6" s="35"/>
      <c r="I6" s="35"/>
    </row>
    <row r="7" spans="1:9">
      <c r="A7" s="22" t="s">
        <v>134</v>
      </c>
      <c r="B7" s="24" t="s">
        <v>7</v>
      </c>
      <c r="C7" s="23" t="s">
        <v>137</v>
      </c>
      <c r="D7" s="3">
        <v>42249</v>
      </c>
      <c r="E7" s="3" t="str">
        <f>IF((D7=""),"EXPIRE","VALIDE" )</f>
        <v>VALIDE</v>
      </c>
      <c r="F7" s="3">
        <v>42250</v>
      </c>
      <c r="G7" s="3" t="str">
        <f t="shared" ref="G7:G51" si="1">IF((F7=""),"EXPIRE","VALIDE" )</f>
        <v>VALIDE</v>
      </c>
      <c r="H7" s="3">
        <f>F7</f>
        <v>42250</v>
      </c>
      <c r="I7" s="3" t="str">
        <f t="shared" ref="I7:I51" si="2">IF((H7=""),"EXPIRE","VALIDE" )</f>
        <v>VALIDE</v>
      </c>
    </row>
    <row r="8" spans="1:9" ht="15" customHeight="1">
      <c r="A8" s="25" t="s">
        <v>133</v>
      </c>
      <c r="B8" s="24" t="s">
        <v>27</v>
      </c>
      <c r="C8" s="23" t="s">
        <v>138</v>
      </c>
      <c r="D8" s="34" t="s">
        <v>168</v>
      </c>
      <c r="E8" s="66"/>
      <c r="F8" s="3"/>
      <c r="G8" s="3" t="str">
        <f t="shared" si="1"/>
        <v>EXPIRE</v>
      </c>
      <c r="H8" s="35">
        <v>42243</v>
      </c>
      <c r="I8" s="35" t="str">
        <f t="shared" si="2"/>
        <v>VALIDE</v>
      </c>
    </row>
    <row r="9" spans="1:9" ht="15" customHeight="1">
      <c r="A9" s="25" t="s">
        <v>131</v>
      </c>
      <c r="B9" s="24" t="s">
        <v>29</v>
      </c>
      <c r="C9" s="23" t="s">
        <v>138</v>
      </c>
      <c r="D9" s="34" t="s">
        <v>168</v>
      </c>
      <c r="E9" s="66"/>
      <c r="F9" s="3"/>
      <c r="G9" s="3" t="str">
        <f t="shared" si="1"/>
        <v>EXPIRE</v>
      </c>
      <c r="H9" s="35">
        <v>42250</v>
      </c>
      <c r="I9" s="35" t="str">
        <f t="shared" si="2"/>
        <v>VALIDE</v>
      </c>
    </row>
    <row r="10" spans="1:9" ht="15" customHeight="1">
      <c r="A10" s="22" t="s">
        <v>130</v>
      </c>
      <c r="B10" s="24" t="s">
        <v>30</v>
      </c>
      <c r="C10" s="23" t="s">
        <v>138</v>
      </c>
      <c r="D10" s="34" t="s">
        <v>168</v>
      </c>
      <c r="E10" s="66"/>
      <c r="F10" s="3"/>
      <c r="G10" s="3" t="str">
        <f t="shared" si="1"/>
        <v>EXPIRE</v>
      </c>
      <c r="H10" s="35">
        <v>42247</v>
      </c>
      <c r="I10" s="35" t="str">
        <f t="shared" si="2"/>
        <v>VALIDE</v>
      </c>
    </row>
    <row r="11" spans="1:9" ht="15" customHeight="1">
      <c r="A11" s="25" t="s">
        <v>129</v>
      </c>
      <c r="B11" s="24" t="s">
        <v>31</v>
      </c>
      <c r="C11" s="23" t="s">
        <v>137</v>
      </c>
      <c r="D11" s="26">
        <v>42227</v>
      </c>
      <c r="E11" s="3" t="str">
        <f>IF((D11=""),"EXPIRE","VALIDE" )</f>
        <v>VALIDE</v>
      </c>
      <c r="F11" s="3">
        <v>42226</v>
      </c>
      <c r="G11" s="3" t="str">
        <f t="shared" si="1"/>
        <v>VALIDE</v>
      </c>
      <c r="H11" s="3">
        <v>42243</v>
      </c>
      <c r="I11" s="3" t="str">
        <f t="shared" si="2"/>
        <v>VALIDE</v>
      </c>
    </row>
    <row r="12" spans="1:9" ht="15" customHeight="1">
      <c r="A12" s="25" t="s">
        <v>128</v>
      </c>
      <c r="B12" s="24" t="s">
        <v>32</v>
      </c>
      <c r="C12" s="23" t="s">
        <v>137</v>
      </c>
      <c r="D12" s="11" t="s">
        <v>177</v>
      </c>
      <c r="E12" s="3" t="str">
        <f>IF((D12=""),"EXPIRE","VALIDE" )</f>
        <v>VALIDE</v>
      </c>
      <c r="F12" s="3">
        <v>42247</v>
      </c>
      <c r="G12" s="3" t="str">
        <f t="shared" si="1"/>
        <v>VALIDE</v>
      </c>
      <c r="H12" s="3">
        <v>42243</v>
      </c>
      <c r="I12" s="3" t="str">
        <f t="shared" si="2"/>
        <v>VALIDE</v>
      </c>
    </row>
    <row r="13" spans="1:9">
      <c r="A13" s="22" t="s">
        <v>153</v>
      </c>
      <c r="B13" s="21" t="s">
        <v>154</v>
      </c>
      <c r="C13" s="20" t="s">
        <v>137</v>
      </c>
      <c r="D13" s="10">
        <v>42279</v>
      </c>
      <c r="E13" s="10"/>
      <c r="F13" s="3">
        <v>42250</v>
      </c>
      <c r="G13" s="3" t="str">
        <f t="shared" si="1"/>
        <v>VALIDE</v>
      </c>
      <c r="H13" s="3">
        <f>F13</f>
        <v>42250</v>
      </c>
      <c r="I13" s="3" t="str">
        <f t="shared" si="2"/>
        <v>VALIDE</v>
      </c>
    </row>
    <row r="14" spans="1:9" ht="15" customHeight="1">
      <c r="A14" s="25" t="s">
        <v>127</v>
      </c>
      <c r="B14" s="24" t="s">
        <v>33</v>
      </c>
      <c r="C14" s="23" t="s">
        <v>137</v>
      </c>
      <c r="D14" s="11">
        <v>42236</v>
      </c>
      <c r="E14" s="3" t="str">
        <f>IF((D14=""),"EXPIRE","VALIDE" )</f>
        <v>VALIDE</v>
      </c>
      <c r="F14" s="11">
        <v>42236</v>
      </c>
      <c r="G14" s="3" t="str">
        <f t="shared" si="1"/>
        <v>VALIDE</v>
      </c>
      <c r="H14" s="10">
        <v>42297</v>
      </c>
      <c r="I14" s="10" t="str">
        <f t="shared" si="2"/>
        <v>VALIDE</v>
      </c>
    </row>
    <row r="15" spans="1:9">
      <c r="A15" s="25" t="s">
        <v>126</v>
      </c>
      <c r="B15" s="24" t="s">
        <v>34</v>
      </c>
      <c r="C15" s="23" t="s">
        <v>137</v>
      </c>
      <c r="D15" s="26">
        <v>42227</v>
      </c>
      <c r="E15" s="3" t="str">
        <f>IF((D15=""),"EXPIRE","VALIDE" )</f>
        <v>VALIDE</v>
      </c>
      <c r="F15" s="3">
        <v>42226</v>
      </c>
      <c r="G15" s="3" t="str">
        <f t="shared" si="1"/>
        <v>VALIDE</v>
      </c>
      <c r="H15" s="3">
        <v>42243</v>
      </c>
      <c r="I15" s="3" t="str">
        <f t="shared" si="2"/>
        <v>VALIDE</v>
      </c>
    </row>
    <row r="16" spans="1:9">
      <c r="A16" s="22" t="s">
        <v>125</v>
      </c>
      <c r="B16" s="21" t="s">
        <v>35</v>
      </c>
      <c r="C16" s="23" t="s">
        <v>137</v>
      </c>
      <c r="D16" s="26">
        <v>42227</v>
      </c>
      <c r="E16" s="3" t="str">
        <f>IF((D16=""),"EXPIRE","VALIDE" )</f>
        <v>VALIDE</v>
      </c>
      <c r="F16" s="3">
        <v>42226</v>
      </c>
      <c r="G16" s="3" t="str">
        <f t="shared" si="1"/>
        <v>VALIDE</v>
      </c>
      <c r="H16" s="3">
        <v>42243</v>
      </c>
      <c r="I16" s="3" t="str">
        <f t="shared" si="2"/>
        <v>VALIDE</v>
      </c>
    </row>
    <row r="17" spans="1:22">
      <c r="A17" s="22" t="s">
        <v>124</v>
      </c>
      <c r="B17" s="24" t="s">
        <v>36</v>
      </c>
      <c r="C17" s="23" t="s">
        <v>137</v>
      </c>
      <c r="D17" s="3">
        <v>42242</v>
      </c>
      <c r="E17" s="3" t="str">
        <f>IF((D17=""),"EXPIRE","VALIDE" )</f>
        <v>VALIDE</v>
      </c>
      <c r="F17" s="3">
        <v>42243</v>
      </c>
      <c r="G17" s="3" t="str">
        <f t="shared" si="1"/>
        <v>VALIDE</v>
      </c>
      <c r="H17" s="3">
        <f>F17</f>
        <v>42243</v>
      </c>
      <c r="I17" s="3" t="str">
        <f t="shared" si="2"/>
        <v>VALIDE</v>
      </c>
    </row>
    <row r="18" spans="1:22">
      <c r="A18" s="22" t="s">
        <v>122</v>
      </c>
      <c r="B18" s="24" t="s">
        <v>37</v>
      </c>
      <c r="C18" s="23" t="s">
        <v>138</v>
      </c>
      <c r="D18" s="34" t="s">
        <v>168</v>
      </c>
      <c r="E18" s="66"/>
      <c r="F18" s="60"/>
      <c r="G18" s="3" t="str">
        <f t="shared" si="1"/>
        <v>EXPIRE</v>
      </c>
      <c r="H18" s="35">
        <v>42226</v>
      </c>
      <c r="I18" s="35" t="str">
        <f t="shared" si="2"/>
        <v>VALIDE</v>
      </c>
    </row>
    <row r="19" spans="1:22">
      <c r="A19" s="22" t="s">
        <v>123</v>
      </c>
      <c r="B19" s="24" t="s">
        <v>9</v>
      </c>
      <c r="C19" s="23" t="s">
        <v>137</v>
      </c>
      <c r="D19" s="3">
        <v>42216</v>
      </c>
      <c r="E19" s="3" t="str">
        <f>IF((D19=""),"EXPIRE","VALIDE" )</f>
        <v>VALIDE</v>
      </c>
      <c r="F19" s="3">
        <v>42215</v>
      </c>
      <c r="G19" s="3" t="str">
        <f t="shared" si="1"/>
        <v>VALIDE</v>
      </c>
      <c r="H19" s="3">
        <v>42226</v>
      </c>
      <c r="I19" s="3" t="str">
        <f t="shared" si="2"/>
        <v>VALIDE</v>
      </c>
    </row>
    <row r="20" spans="1:22">
      <c r="A20" s="22" t="s">
        <v>155</v>
      </c>
      <c r="B20" s="21" t="s">
        <v>156</v>
      </c>
      <c r="C20" s="20" t="s">
        <v>137</v>
      </c>
      <c r="D20" s="11" t="s">
        <v>177</v>
      </c>
      <c r="E20" s="10"/>
      <c r="F20" s="3">
        <v>42250</v>
      </c>
      <c r="G20" s="3" t="str">
        <f t="shared" si="1"/>
        <v>VALIDE</v>
      </c>
      <c r="H20" s="3">
        <f>F20</f>
        <v>42250</v>
      </c>
      <c r="I20" s="3" t="str">
        <f t="shared" si="2"/>
        <v>VALIDE</v>
      </c>
      <c r="J20" s="68"/>
      <c r="K20" s="68"/>
    </row>
    <row r="21" spans="1:22">
      <c r="A21" s="25" t="s">
        <v>120</v>
      </c>
      <c r="B21" s="24" t="s">
        <v>39</v>
      </c>
      <c r="C21" s="23" t="s">
        <v>138</v>
      </c>
      <c r="D21" s="34" t="s">
        <v>168</v>
      </c>
      <c r="E21" s="66"/>
      <c r="F21" s="3"/>
      <c r="G21" s="3" t="str">
        <f t="shared" si="1"/>
        <v>EXPIRE</v>
      </c>
      <c r="H21" s="35"/>
      <c r="I21" s="35"/>
    </row>
    <row r="22" spans="1:22">
      <c r="A22" s="25" t="s">
        <v>119</v>
      </c>
      <c r="B22" s="24" t="s">
        <v>40</v>
      </c>
      <c r="C22" s="23" t="s">
        <v>138</v>
      </c>
      <c r="D22" s="34" t="s">
        <v>168</v>
      </c>
      <c r="E22" s="66"/>
      <c r="F22" s="3"/>
      <c r="G22" s="3" t="str">
        <f t="shared" si="1"/>
        <v>EXPIRE</v>
      </c>
      <c r="H22" s="35"/>
      <c r="I22" s="35"/>
    </row>
    <row r="23" spans="1:22">
      <c r="A23" s="25" t="s">
        <v>118</v>
      </c>
      <c r="B23" s="24" t="s">
        <v>41</v>
      </c>
      <c r="C23" s="23" t="s">
        <v>138</v>
      </c>
      <c r="D23" s="34" t="s">
        <v>168</v>
      </c>
      <c r="E23" s="66"/>
      <c r="F23" s="3"/>
      <c r="G23" s="3" t="str">
        <f t="shared" si="1"/>
        <v>EXPIRE</v>
      </c>
      <c r="H23" s="35"/>
      <c r="I23" s="35"/>
    </row>
    <row r="24" spans="1:22">
      <c r="A24" s="22" t="s">
        <v>121</v>
      </c>
      <c r="B24" s="24" t="s">
        <v>38</v>
      </c>
      <c r="C24" s="23" t="s">
        <v>137</v>
      </c>
      <c r="D24" s="10" t="s">
        <v>182</v>
      </c>
      <c r="E24" s="10"/>
      <c r="F24" s="3">
        <v>42250</v>
      </c>
      <c r="G24" s="3" t="str">
        <f t="shared" si="1"/>
        <v>VALIDE</v>
      </c>
      <c r="H24" s="3">
        <f>F24</f>
        <v>42250</v>
      </c>
      <c r="I24" s="78"/>
    </row>
    <row r="25" spans="1:22">
      <c r="A25" s="22" t="s">
        <v>115</v>
      </c>
      <c r="B25" s="24" t="s">
        <v>9</v>
      </c>
      <c r="C25" s="23" t="s">
        <v>138</v>
      </c>
      <c r="D25" s="34" t="s">
        <v>168</v>
      </c>
      <c r="E25" s="66"/>
      <c r="F25" s="60"/>
      <c r="G25" s="3" t="str">
        <f t="shared" si="1"/>
        <v>EXPIRE</v>
      </c>
      <c r="H25" s="78"/>
      <c r="I25" s="35"/>
    </row>
    <row r="26" spans="1:22">
      <c r="A26" s="22" t="s">
        <v>117</v>
      </c>
      <c r="B26" s="24" t="s">
        <v>42</v>
      </c>
      <c r="C26" s="23" t="s">
        <v>137</v>
      </c>
      <c r="D26" s="11">
        <v>42220</v>
      </c>
      <c r="E26" s="3" t="str">
        <f>IF((D26=""),"EXPIRE","VALIDE" )</f>
        <v>VALIDE</v>
      </c>
      <c r="F26" s="79">
        <v>42303</v>
      </c>
      <c r="G26" s="79"/>
      <c r="H26" s="3">
        <v>42250</v>
      </c>
      <c r="I26" s="35"/>
    </row>
    <row r="27" spans="1:22">
      <c r="A27" s="22" t="s">
        <v>116</v>
      </c>
      <c r="B27" s="24" t="s">
        <v>10</v>
      </c>
      <c r="C27" s="23" t="s">
        <v>137</v>
      </c>
      <c r="D27" s="11">
        <v>42236</v>
      </c>
      <c r="E27" s="3" t="str">
        <f>IF((D27=""),"EXPIRE","VALIDE" )</f>
        <v>VALIDE</v>
      </c>
      <c r="F27" s="11">
        <v>42236</v>
      </c>
      <c r="G27" s="3" t="str">
        <f t="shared" si="1"/>
        <v>VALIDE</v>
      </c>
      <c r="H27" s="60">
        <v>42233</v>
      </c>
      <c r="I27" s="35"/>
    </row>
    <row r="28" spans="1:22">
      <c r="A28" s="25" t="s">
        <v>113</v>
      </c>
      <c r="B28" s="24" t="s">
        <v>44</v>
      </c>
      <c r="C28" s="23" t="s">
        <v>138</v>
      </c>
      <c r="D28" s="34" t="s">
        <v>168</v>
      </c>
      <c r="E28" s="66"/>
      <c r="F28" s="3"/>
      <c r="G28" s="3" t="str">
        <f t="shared" si="1"/>
        <v>EXPIRE</v>
      </c>
      <c r="H28" s="35"/>
      <c r="I28" s="35"/>
    </row>
    <row r="29" spans="1:22">
      <c r="A29" s="22" t="s">
        <v>114</v>
      </c>
      <c r="B29" s="24" t="s">
        <v>43</v>
      </c>
      <c r="C29" s="23" t="s">
        <v>137</v>
      </c>
      <c r="D29" s="26">
        <v>42227</v>
      </c>
      <c r="E29" s="3" t="str">
        <f>IF((D29=""),"EXPIRE","VALIDE" )</f>
        <v>VALIDE</v>
      </c>
      <c r="F29" s="3">
        <v>42226</v>
      </c>
      <c r="G29" s="3" t="str">
        <f t="shared" si="1"/>
        <v>VALIDE</v>
      </c>
      <c r="H29" s="3">
        <v>42226</v>
      </c>
      <c r="I29" s="35"/>
    </row>
    <row r="30" spans="1:22" s="29" customFormat="1" ht="15" customHeight="1">
      <c r="A30" s="22" t="s">
        <v>180</v>
      </c>
      <c r="B30" s="21" t="s">
        <v>181</v>
      </c>
      <c r="C30" s="20" t="s">
        <v>138</v>
      </c>
      <c r="D30" s="34" t="s">
        <v>168</v>
      </c>
      <c r="E30" s="34"/>
      <c r="F30" s="3"/>
      <c r="G30" s="3"/>
      <c r="H30" s="35"/>
      <c r="I30" s="35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25" t="s">
        <v>111</v>
      </c>
      <c r="B31" s="24" t="s">
        <v>46</v>
      </c>
      <c r="C31" s="23" t="s">
        <v>138</v>
      </c>
      <c r="D31" s="34" t="s">
        <v>168</v>
      </c>
      <c r="E31" s="66"/>
      <c r="F31" s="3"/>
      <c r="G31" s="3" t="str">
        <f t="shared" si="1"/>
        <v>EXPIRE</v>
      </c>
      <c r="H31" s="35"/>
      <c r="I31" s="35"/>
    </row>
    <row r="32" spans="1:22">
      <c r="A32" s="25" t="s">
        <v>110</v>
      </c>
      <c r="B32" s="24" t="s">
        <v>47</v>
      </c>
      <c r="C32" s="23" t="s">
        <v>138</v>
      </c>
      <c r="D32" s="34" t="s">
        <v>168</v>
      </c>
      <c r="E32" s="66"/>
      <c r="F32" s="3"/>
      <c r="G32" s="3" t="str">
        <f t="shared" si="1"/>
        <v>EXPIRE</v>
      </c>
      <c r="H32" s="35"/>
      <c r="I32" s="78"/>
    </row>
    <row r="33" spans="1:11">
      <c r="A33" s="22" t="s">
        <v>112</v>
      </c>
      <c r="B33" s="24" t="s">
        <v>45</v>
      </c>
      <c r="C33" s="23" t="s">
        <v>137</v>
      </c>
      <c r="D33" s="3">
        <v>42216</v>
      </c>
      <c r="E33" s="3" t="str">
        <f>IF((D33=""),"EXPIRE","VALIDE" )</f>
        <v>VALIDE</v>
      </c>
      <c r="F33" s="69">
        <v>42217</v>
      </c>
      <c r="G33" s="3" t="str">
        <f t="shared" si="1"/>
        <v>VALIDE</v>
      </c>
      <c r="H33" s="69">
        <v>42217</v>
      </c>
      <c r="I33" s="35"/>
    </row>
    <row r="34" spans="1:11">
      <c r="A34" s="25" t="s">
        <v>108</v>
      </c>
      <c r="B34" s="24" t="s">
        <v>6</v>
      </c>
      <c r="C34" s="23" t="s">
        <v>137</v>
      </c>
      <c r="D34" s="11">
        <v>42184</v>
      </c>
      <c r="E34" s="3" t="str">
        <f>IF((D34=""),"EXPIRE","VALIDE" )</f>
        <v>VALIDE</v>
      </c>
      <c r="F34" s="3">
        <v>42185</v>
      </c>
      <c r="G34" s="3" t="str">
        <f t="shared" si="1"/>
        <v>VALIDE</v>
      </c>
      <c r="H34" s="60">
        <v>42233</v>
      </c>
      <c r="I34" s="35"/>
    </row>
    <row r="35" spans="1:11">
      <c r="A35" s="22" t="s">
        <v>107</v>
      </c>
      <c r="B35" s="24" t="s">
        <v>49</v>
      </c>
      <c r="C35" s="23" t="s">
        <v>137</v>
      </c>
      <c r="D35" s="11">
        <v>42184</v>
      </c>
      <c r="E35" s="3" t="str">
        <f>IF((D35=""),"EXPIRE","VALIDE" )</f>
        <v>VALIDE</v>
      </c>
      <c r="F35" s="69">
        <v>42217</v>
      </c>
      <c r="G35" s="3" t="str">
        <f t="shared" si="1"/>
        <v>VALIDE</v>
      </c>
      <c r="H35" s="69">
        <v>42217</v>
      </c>
      <c r="I35" s="35"/>
    </row>
    <row r="36" spans="1:11">
      <c r="A36" s="25" t="s">
        <v>105</v>
      </c>
      <c r="B36" s="24" t="s">
        <v>51</v>
      </c>
      <c r="C36" s="23" t="s">
        <v>138</v>
      </c>
      <c r="D36" s="34" t="s">
        <v>168</v>
      </c>
      <c r="E36" s="66"/>
      <c r="F36" s="3">
        <v>42226</v>
      </c>
      <c r="G36" s="3" t="str">
        <f t="shared" si="1"/>
        <v>VALIDE</v>
      </c>
      <c r="H36" s="35"/>
      <c r="I36" s="35"/>
    </row>
    <row r="37" spans="1:11">
      <c r="A37" s="22" t="s">
        <v>106</v>
      </c>
      <c r="B37" s="24" t="s">
        <v>50</v>
      </c>
      <c r="C37" s="23" t="s">
        <v>137</v>
      </c>
      <c r="D37" s="3">
        <v>42242</v>
      </c>
      <c r="E37" s="3" t="str">
        <f>IF((D37=""),"EXPIRE","VALIDE" )</f>
        <v>VALIDE</v>
      </c>
      <c r="F37" s="3">
        <v>42243</v>
      </c>
      <c r="G37" s="3" t="str">
        <f t="shared" si="1"/>
        <v>VALIDE</v>
      </c>
      <c r="H37" s="3">
        <f>F37</f>
        <v>42243</v>
      </c>
      <c r="I37" s="78"/>
    </row>
    <row r="38" spans="1:11">
      <c r="A38" s="25" t="s">
        <v>104</v>
      </c>
      <c r="B38" s="24" t="s">
        <v>52</v>
      </c>
      <c r="C38" s="23" t="s">
        <v>137</v>
      </c>
      <c r="D38" s="3">
        <v>42242</v>
      </c>
      <c r="E38" s="3" t="str">
        <f>IF((D38=""),"EXPIRE","VALIDE" )</f>
        <v>VALIDE</v>
      </c>
      <c r="F38" s="3">
        <v>42243</v>
      </c>
      <c r="G38" s="3" t="str">
        <f t="shared" si="1"/>
        <v>VALIDE</v>
      </c>
      <c r="H38" s="3">
        <f>F38</f>
        <v>42243</v>
      </c>
      <c r="I38" s="35"/>
    </row>
    <row r="39" spans="1:11">
      <c r="A39" s="25" t="s">
        <v>103</v>
      </c>
      <c r="B39" s="24" t="s">
        <v>53</v>
      </c>
      <c r="C39" s="23" t="s">
        <v>137</v>
      </c>
      <c r="D39" s="3">
        <v>42216</v>
      </c>
      <c r="E39" s="3" t="str">
        <f>IF((D39=""),"EXPIRE","VALIDE" )</f>
        <v>VALIDE</v>
      </c>
      <c r="F39" s="69">
        <v>42217</v>
      </c>
      <c r="G39" s="3" t="str">
        <f t="shared" si="1"/>
        <v>VALIDE</v>
      </c>
      <c r="H39" s="69">
        <v>42217</v>
      </c>
      <c r="I39" s="3" t="str">
        <f t="shared" si="2"/>
        <v>VALIDE</v>
      </c>
    </row>
    <row r="40" spans="1:11">
      <c r="A40" s="25" t="s">
        <v>101</v>
      </c>
      <c r="B40" s="24" t="s">
        <v>55</v>
      </c>
      <c r="C40" s="23" t="s">
        <v>138</v>
      </c>
      <c r="D40" s="34" t="s">
        <v>168</v>
      </c>
      <c r="E40" s="66"/>
      <c r="F40" s="3"/>
      <c r="G40" s="3" t="str">
        <f t="shared" si="1"/>
        <v>EXPIRE</v>
      </c>
      <c r="H40" s="35"/>
      <c r="I40" s="35"/>
    </row>
    <row r="41" spans="1:11">
      <c r="A41" s="22" t="s">
        <v>102</v>
      </c>
      <c r="B41" s="24" t="s">
        <v>54</v>
      </c>
      <c r="C41" s="23" t="s">
        <v>137</v>
      </c>
      <c r="D41" s="3">
        <v>42242</v>
      </c>
      <c r="E41" s="3" t="str">
        <f>IF((D41=""),"EXPIRE","VALIDE" )</f>
        <v>VALIDE</v>
      </c>
      <c r="F41" s="3">
        <v>42243</v>
      </c>
      <c r="G41" s="3" t="str">
        <f t="shared" si="1"/>
        <v>VALIDE</v>
      </c>
      <c r="H41" s="3">
        <f>F41</f>
        <v>42243</v>
      </c>
      <c r="I41" s="3" t="str">
        <f t="shared" si="2"/>
        <v>VALIDE</v>
      </c>
    </row>
    <row r="42" spans="1:11">
      <c r="A42" s="25" t="s">
        <v>100</v>
      </c>
      <c r="B42" s="24" t="s">
        <v>56</v>
      </c>
      <c r="C42" s="23" t="s">
        <v>137</v>
      </c>
      <c r="D42" s="26">
        <v>42227</v>
      </c>
      <c r="E42" s="3" t="str">
        <f>IF((D42=""),"EXPIRE","VALIDE" )</f>
        <v>VALIDE</v>
      </c>
      <c r="F42" s="3">
        <v>42226</v>
      </c>
      <c r="G42" s="3" t="str">
        <f t="shared" si="1"/>
        <v>VALIDE</v>
      </c>
      <c r="H42" s="3">
        <v>42226</v>
      </c>
      <c r="I42" s="3" t="str">
        <f t="shared" si="2"/>
        <v>VALIDE</v>
      </c>
    </row>
    <row r="43" spans="1:11">
      <c r="A43" s="25" t="s">
        <v>98</v>
      </c>
      <c r="B43" s="24" t="s">
        <v>56</v>
      </c>
      <c r="C43" s="23" t="s">
        <v>138</v>
      </c>
      <c r="D43" s="34" t="s">
        <v>168</v>
      </c>
      <c r="E43" s="66"/>
      <c r="F43" s="3"/>
      <c r="G43" s="3" t="str">
        <f t="shared" si="1"/>
        <v>EXPIRE</v>
      </c>
      <c r="H43" s="35"/>
      <c r="I43" s="35"/>
    </row>
    <row r="44" spans="1:11">
      <c r="A44" s="25" t="s">
        <v>99</v>
      </c>
      <c r="B44" s="24" t="s">
        <v>34</v>
      </c>
      <c r="C44" s="23" t="s">
        <v>137</v>
      </c>
      <c r="D44" s="3">
        <v>42279</v>
      </c>
      <c r="E44" s="3"/>
      <c r="F44" s="10">
        <v>42278</v>
      </c>
      <c r="G44" s="3" t="str">
        <f t="shared" si="1"/>
        <v>VALIDE</v>
      </c>
      <c r="H44" s="10">
        <v>42278</v>
      </c>
      <c r="I44" s="3" t="str">
        <f t="shared" si="2"/>
        <v>VALIDE</v>
      </c>
    </row>
    <row r="45" spans="1:11">
      <c r="A45" s="22" t="s">
        <v>97</v>
      </c>
      <c r="B45" s="24" t="s">
        <v>53</v>
      </c>
      <c r="C45" s="23" t="s">
        <v>137</v>
      </c>
      <c r="D45" s="11">
        <v>42236</v>
      </c>
      <c r="E45" s="3" t="str">
        <f>IF((D45=""),"EXPIRE","VALIDE" )</f>
        <v>VALIDE</v>
      </c>
      <c r="F45" s="11">
        <v>42236</v>
      </c>
      <c r="G45" s="3" t="str">
        <f t="shared" si="1"/>
        <v>VALIDE</v>
      </c>
      <c r="H45" s="60">
        <v>42233</v>
      </c>
      <c r="I45" s="3" t="str">
        <f t="shared" si="2"/>
        <v>VALIDE</v>
      </c>
      <c r="J45" s="68"/>
      <c r="K45" s="68"/>
    </row>
    <row r="46" spans="1:11">
      <c r="A46" s="25" t="s">
        <v>96</v>
      </c>
      <c r="B46" s="24" t="s">
        <v>31</v>
      </c>
      <c r="C46" s="23" t="s">
        <v>138</v>
      </c>
      <c r="D46" s="34" t="s">
        <v>168</v>
      </c>
      <c r="E46" s="66"/>
      <c r="F46" s="60"/>
      <c r="G46" s="3" t="str">
        <f t="shared" ref="G46:G59" si="3">IF((F46=""),"EXPIRE","VALIDE" )</f>
        <v>EXPIRE</v>
      </c>
      <c r="H46" s="78"/>
      <c r="I46" s="35"/>
    </row>
    <row r="47" spans="1:11" ht="15.75" customHeight="1">
      <c r="A47" s="22" t="s">
        <v>96</v>
      </c>
      <c r="B47" s="24" t="s">
        <v>57</v>
      </c>
      <c r="C47" s="23" t="s">
        <v>137</v>
      </c>
      <c r="D47" s="3">
        <v>42216</v>
      </c>
      <c r="E47" s="3" t="str">
        <f>IF((D47=""),"EXPIRE","VALIDE" )</f>
        <v>VALIDE</v>
      </c>
      <c r="F47" s="69">
        <v>42217</v>
      </c>
      <c r="G47" s="3" t="str">
        <f t="shared" si="1"/>
        <v>VALIDE</v>
      </c>
      <c r="H47" s="69">
        <v>42217</v>
      </c>
      <c r="I47" s="3" t="str">
        <f t="shared" si="2"/>
        <v>VALIDE</v>
      </c>
    </row>
    <row r="48" spans="1:11">
      <c r="A48" s="25" t="s">
        <v>94</v>
      </c>
      <c r="B48" s="24" t="s">
        <v>59</v>
      </c>
      <c r="C48" s="23" t="s">
        <v>138</v>
      </c>
      <c r="D48" s="34" t="s">
        <v>168</v>
      </c>
      <c r="E48" s="66"/>
      <c r="F48" s="3"/>
      <c r="G48" s="3" t="str">
        <f t="shared" si="3"/>
        <v>EXPIRE</v>
      </c>
      <c r="H48" s="35"/>
      <c r="I48" s="35"/>
    </row>
    <row r="49" spans="1:11">
      <c r="A49" s="22" t="s">
        <v>95</v>
      </c>
      <c r="B49" s="24" t="s">
        <v>58</v>
      </c>
      <c r="C49" s="23" t="s">
        <v>137</v>
      </c>
      <c r="D49" s="11">
        <v>42184</v>
      </c>
      <c r="E49" s="3" t="str">
        <f>IF((D49=""),"EXPIRE","VALIDE" )</f>
        <v>VALIDE</v>
      </c>
      <c r="F49" s="3">
        <v>42185</v>
      </c>
      <c r="G49" s="3" t="str">
        <f t="shared" si="1"/>
        <v>VALIDE</v>
      </c>
      <c r="H49" s="3">
        <v>42219</v>
      </c>
      <c r="I49" s="3" t="str">
        <f t="shared" si="2"/>
        <v>VALIDE</v>
      </c>
    </row>
    <row r="50" spans="1:11">
      <c r="A50" s="22" t="s">
        <v>93</v>
      </c>
      <c r="B50" s="24" t="s">
        <v>60</v>
      </c>
      <c r="C50" s="23" t="s">
        <v>137</v>
      </c>
      <c r="D50" s="26">
        <v>42227</v>
      </c>
      <c r="E50" s="3" t="str">
        <f>IF((D50=""),"EXPIRE","VALIDE" )</f>
        <v>VALIDE</v>
      </c>
      <c r="F50" s="3">
        <v>42226</v>
      </c>
      <c r="G50" s="3" t="str">
        <f t="shared" si="1"/>
        <v>VALIDE</v>
      </c>
      <c r="H50" s="3">
        <v>42226</v>
      </c>
      <c r="I50" s="3" t="str">
        <f t="shared" si="2"/>
        <v>VALIDE</v>
      </c>
      <c r="J50" s="68"/>
      <c r="K50" s="68"/>
    </row>
    <row r="51" spans="1:11">
      <c r="A51" s="25" t="s">
        <v>92</v>
      </c>
      <c r="B51" s="24" t="s">
        <v>61</v>
      </c>
      <c r="C51" s="23" t="s">
        <v>137</v>
      </c>
      <c r="D51" s="3">
        <v>42216</v>
      </c>
      <c r="E51" s="3" t="str">
        <f>IF((D51=""),"EXPIRE","VALIDE" )</f>
        <v>VALIDE</v>
      </c>
      <c r="F51" s="69">
        <v>42217</v>
      </c>
      <c r="G51" s="3" t="str">
        <f t="shared" si="1"/>
        <v>VALIDE</v>
      </c>
      <c r="H51" s="69">
        <v>42217</v>
      </c>
      <c r="I51" s="3" t="str">
        <f t="shared" si="2"/>
        <v>VALIDE</v>
      </c>
      <c r="J51" s="68"/>
      <c r="K51" s="68"/>
    </row>
    <row r="52" spans="1:11">
      <c r="A52" s="25" t="s">
        <v>90</v>
      </c>
      <c r="B52" s="24" t="s">
        <v>63</v>
      </c>
      <c r="C52" s="23" t="s">
        <v>138</v>
      </c>
      <c r="D52" s="34" t="s">
        <v>168</v>
      </c>
      <c r="E52" s="66"/>
      <c r="F52" s="3">
        <v>42226</v>
      </c>
      <c r="G52" s="3" t="str">
        <f t="shared" si="3"/>
        <v>VALIDE</v>
      </c>
      <c r="H52" s="35"/>
      <c r="I52" s="35"/>
    </row>
    <row r="53" spans="1:11">
      <c r="A53" s="25" t="s">
        <v>163</v>
      </c>
      <c r="B53" s="24" t="s">
        <v>48</v>
      </c>
      <c r="C53" s="23" t="s">
        <v>138</v>
      </c>
      <c r="D53" s="34" t="s">
        <v>168</v>
      </c>
      <c r="E53" s="66"/>
      <c r="F53" s="3"/>
      <c r="G53" s="3" t="str">
        <f t="shared" si="3"/>
        <v>EXPIRE</v>
      </c>
      <c r="H53" s="35"/>
      <c r="I53" s="35"/>
    </row>
    <row r="54" spans="1:11">
      <c r="A54" s="22" t="s">
        <v>91</v>
      </c>
      <c r="B54" s="24" t="s">
        <v>62</v>
      </c>
      <c r="C54" s="23" t="s">
        <v>137</v>
      </c>
      <c r="D54" s="11">
        <v>42184</v>
      </c>
      <c r="E54" s="3" t="str">
        <f>IF((D54=""),"EXPIRE","VALIDE" )</f>
        <v>VALIDE</v>
      </c>
      <c r="F54" s="3">
        <v>42185</v>
      </c>
      <c r="G54" s="3" t="str">
        <f t="shared" si="3"/>
        <v>VALIDE</v>
      </c>
      <c r="H54" s="3">
        <v>42185</v>
      </c>
      <c r="I54" s="3" t="str">
        <f t="shared" ref="I54:I68" si="4">IF((H54=""),"EXPIRE","VALIDE" )</f>
        <v>VALIDE</v>
      </c>
    </row>
    <row r="55" spans="1:11">
      <c r="A55" s="25" t="s">
        <v>88</v>
      </c>
      <c r="B55" s="24" t="s">
        <v>65</v>
      </c>
      <c r="C55" s="23" t="s">
        <v>138</v>
      </c>
      <c r="D55" s="34" t="s">
        <v>168</v>
      </c>
      <c r="E55" s="66"/>
      <c r="F55" s="3"/>
      <c r="G55" s="3" t="str">
        <f t="shared" si="3"/>
        <v>EXPIRE</v>
      </c>
      <c r="H55" s="35"/>
      <c r="I55" s="35"/>
    </row>
    <row r="56" spans="1:11">
      <c r="A56" s="22" t="s">
        <v>89</v>
      </c>
      <c r="B56" s="24" t="s">
        <v>64</v>
      </c>
      <c r="C56" s="23" t="s">
        <v>137</v>
      </c>
      <c r="D56" s="10" t="s">
        <v>182</v>
      </c>
      <c r="E56" s="10"/>
      <c r="F56" s="10">
        <v>42278</v>
      </c>
      <c r="G56" s="3" t="str">
        <f t="shared" si="3"/>
        <v>VALIDE</v>
      </c>
      <c r="H56" s="60">
        <v>42233</v>
      </c>
      <c r="I56" s="3" t="str">
        <f t="shared" si="4"/>
        <v>VALIDE</v>
      </c>
    </row>
    <row r="57" spans="1:11">
      <c r="A57" s="22" t="s">
        <v>87</v>
      </c>
      <c r="B57" s="24" t="s">
        <v>67</v>
      </c>
      <c r="C57" s="23" t="s">
        <v>137</v>
      </c>
      <c r="D57" s="11">
        <v>42184</v>
      </c>
      <c r="E57" s="3" t="str">
        <f>IF((D57=""),"EXPIRE","VALIDE" )</f>
        <v>VALIDE</v>
      </c>
      <c r="F57" s="3">
        <v>42185</v>
      </c>
      <c r="G57" s="3" t="str">
        <f t="shared" si="3"/>
        <v>VALIDE</v>
      </c>
      <c r="H57" s="3">
        <v>42185</v>
      </c>
      <c r="I57" s="3" t="str">
        <f t="shared" si="4"/>
        <v>VALIDE</v>
      </c>
      <c r="J57" s="68"/>
      <c r="K57" s="68"/>
    </row>
    <row r="58" spans="1:11">
      <c r="A58" s="25" t="s">
        <v>87</v>
      </c>
      <c r="B58" s="24" t="s">
        <v>66</v>
      </c>
      <c r="C58" s="23" t="s">
        <v>137</v>
      </c>
      <c r="D58" s="26">
        <v>42227</v>
      </c>
      <c r="E58" s="3" t="str">
        <f>IF((D58=""),"EXPIRE","VALIDE" )</f>
        <v>VALIDE</v>
      </c>
      <c r="F58" s="3">
        <v>42226</v>
      </c>
      <c r="G58" s="3" t="str">
        <f t="shared" si="3"/>
        <v>VALIDE</v>
      </c>
      <c r="H58" s="3">
        <v>42226</v>
      </c>
      <c r="I58" s="3" t="str">
        <f t="shared" si="4"/>
        <v>VALIDE</v>
      </c>
    </row>
    <row r="59" spans="1:11">
      <c r="A59" s="22" t="s">
        <v>86</v>
      </c>
      <c r="B59" s="24" t="s">
        <v>68</v>
      </c>
      <c r="C59" s="23" t="s">
        <v>137</v>
      </c>
      <c r="D59" s="3">
        <v>42242</v>
      </c>
      <c r="E59" s="3" t="str">
        <f>IF((D59=""),"EXPIRE","VALIDE" )</f>
        <v>VALIDE</v>
      </c>
      <c r="F59" s="3">
        <v>42243</v>
      </c>
      <c r="G59" s="3" t="str">
        <f t="shared" si="3"/>
        <v>VALIDE</v>
      </c>
      <c r="H59" s="3">
        <f>F59</f>
        <v>42243</v>
      </c>
      <c r="I59" s="3" t="str">
        <f t="shared" si="4"/>
        <v>VALIDE</v>
      </c>
    </row>
    <row r="60" spans="1:11">
      <c r="A60" s="25" t="s">
        <v>13</v>
      </c>
      <c r="B60" s="24" t="s">
        <v>71</v>
      </c>
      <c r="C60" s="23" t="s">
        <v>138</v>
      </c>
      <c r="D60" s="34" t="s">
        <v>168</v>
      </c>
      <c r="E60" s="66"/>
      <c r="F60" s="60"/>
      <c r="G60" s="3" t="str">
        <f t="shared" ref="G60:G68" si="5">IF((F60=""),"EXPIRE","VALIDE" )</f>
        <v>EXPIRE</v>
      </c>
      <c r="H60" s="78"/>
      <c r="I60" s="35"/>
    </row>
    <row r="61" spans="1:11">
      <c r="A61" s="25" t="s">
        <v>84</v>
      </c>
      <c r="B61" s="24" t="s">
        <v>70</v>
      </c>
      <c r="C61" s="23" t="s">
        <v>138</v>
      </c>
      <c r="D61" s="34" t="s">
        <v>168</v>
      </c>
      <c r="E61" s="66"/>
      <c r="F61" s="3"/>
      <c r="G61" s="3" t="str">
        <f t="shared" si="5"/>
        <v>EXPIRE</v>
      </c>
      <c r="H61" s="35"/>
      <c r="I61" s="35"/>
    </row>
    <row r="62" spans="1:11">
      <c r="A62" s="25" t="s">
        <v>85</v>
      </c>
      <c r="B62" s="24" t="s">
        <v>69</v>
      </c>
      <c r="C62" s="23" t="s">
        <v>137</v>
      </c>
      <c r="D62" s="11">
        <v>42220</v>
      </c>
      <c r="E62" s="3" t="str">
        <f>IF((D62=""),"EXPIRE","VALIDE" )</f>
        <v>VALIDE</v>
      </c>
      <c r="F62" s="79">
        <v>42303</v>
      </c>
      <c r="G62" s="79"/>
      <c r="H62" s="3">
        <v>42219</v>
      </c>
      <c r="I62" s="3" t="str">
        <f t="shared" si="4"/>
        <v>VALIDE</v>
      </c>
      <c r="J62" s="68"/>
      <c r="K62" s="68"/>
    </row>
    <row r="63" spans="1:11">
      <c r="A63" s="22" t="s">
        <v>83</v>
      </c>
      <c r="B63" s="21" t="s">
        <v>72</v>
      </c>
      <c r="C63" s="20" t="s">
        <v>137</v>
      </c>
      <c r="D63" s="10" t="s">
        <v>182</v>
      </c>
      <c r="E63" s="10"/>
      <c r="F63" s="3">
        <v>42243</v>
      </c>
      <c r="G63" s="3" t="str">
        <f t="shared" si="5"/>
        <v>VALIDE</v>
      </c>
      <c r="H63" s="3">
        <f>F63</f>
        <v>42243</v>
      </c>
      <c r="I63" s="3" t="str">
        <f t="shared" si="4"/>
        <v>VALIDE</v>
      </c>
    </row>
    <row r="64" spans="1:11">
      <c r="A64" s="25" t="s">
        <v>81</v>
      </c>
      <c r="B64" s="21" t="s">
        <v>74</v>
      </c>
      <c r="C64" s="23" t="s">
        <v>138</v>
      </c>
      <c r="D64" s="34" t="s">
        <v>168</v>
      </c>
      <c r="E64" s="66"/>
      <c r="F64" s="3">
        <v>42226</v>
      </c>
      <c r="G64" s="3" t="str">
        <f t="shared" si="5"/>
        <v>VALIDE</v>
      </c>
      <c r="H64" s="35"/>
      <c r="I64" s="35"/>
    </row>
    <row r="65" spans="1:11">
      <c r="A65" s="22" t="s">
        <v>82</v>
      </c>
      <c r="B65" s="21" t="s">
        <v>73</v>
      </c>
      <c r="C65" s="23" t="s">
        <v>137</v>
      </c>
      <c r="D65" s="11">
        <v>42236</v>
      </c>
      <c r="E65" s="3" t="str">
        <f>IF((D65=""),"EXPIRE","VALIDE" )</f>
        <v>VALIDE</v>
      </c>
      <c r="F65" s="11">
        <v>42236</v>
      </c>
      <c r="G65" s="3" t="str">
        <f t="shared" si="5"/>
        <v>VALIDE</v>
      </c>
      <c r="H65" s="60">
        <v>42233</v>
      </c>
      <c r="I65" s="3" t="str">
        <f t="shared" si="4"/>
        <v>VALIDE</v>
      </c>
    </row>
    <row r="66" spans="1:11">
      <c r="A66" s="22" t="s">
        <v>80</v>
      </c>
      <c r="B66" s="21" t="s">
        <v>75</v>
      </c>
      <c r="C66" s="23" t="s">
        <v>137</v>
      </c>
      <c r="D66" s="26">
        <v>42227</v>
      </c>
      <c r="E66" s="3" t="str">
        <f>IF((D66=""),"EXPIRE","VALIDE" )</f>
        <v>VALIDE</v>
      </c>
      <c r="F66" s="3">
        <v>42226</v>
      </c>
      <c r="G66" s="3" t="str">
        <f t="shared" si="5"/>
        <v>VALIDE</v>
      </c>
      <c r="H66" s="3">
        <v>42226</v>
      </c>
      <c r="I66" s="3" t="str">
        <f t="shared" si="4"/>
        <v>VALIDE</v>
      </c>
      <c r="J66" s="67"/>
      <c r="K66" s="67"/>
    </row>
    <row r="67" spans="1:11">
      <c r="A67" s="22" t="s">
        <v>79</v>
      </c>
      <c r="B67" s="21" t="s">
        <v>77</v>
      </c>
      <c r="C67" s="23" t="s">
        <v>137</v>
      </c>
      <c r="D67" s="3">
        <v>42216</v>
      </c>
      <c r="E67" s="3" t="str">
        <f>IF((D67=""),"EXPIRE","VALIDE" )</f>
        <v>VALIDE</v>
      </c>
      <c r="F67" s="69">
        <v>42217</v>
      </c>
      <c r="G67" s="3" t="str">
        <f t="shared" si="5"/>
        <v>VALIDE</v>
      </c>
      <c r="H67" s="69">
        <v>42217</v>
      </c>
      <c r="I67" s="3" t="str">
        <f t="shared" si="4"/>
        <v>VALIDE</v>
      </c>
    </row>
    <row r="68" spans="1:11">
      <c r="A68" s="22" t="s">
        <v>78</v>
      </c>
      <c r="B68" s="21" t="s">
        <v>76</v>
      </c>
      <c r="C68" s="20" t="s">
        <v>137</v>
      </c>
      <c r="D68" s="26">
        <v>42227</v>
      </c>
      <c r="E68" s="3" t="str">
        <f>IF((D68=""),"EXPIRE","VALIDE" )</f>
        <v>VALIDE</v>
      </c>
      <c r="F68" s="3">
        <v>42226</v>
      </c>
      <c r="G68" s="3" t="str">
        <f t="shared" si="5"/>
        <v>VALIDE</v>
      </c>
      <c r="H68" s="3">
        <v>42226</v>
      </c>
      <c r="I68" s="3" t="str">
        <f t="shared" si="4"/>
        <v>VALIDE</v>
      </c>
    </row>
    <row r="69" spans="1:11">
      <c r="A69" s="12" t="s">
        <v>173</v>
      </c>
      <c r="B69" s="12"/>
      <c r="C69" s="63" t="s">
        <v>169</v>
      </c>
      <c r="D69" s="12"/>
      <c r="E69" s="63">
        <f>COUNTIF(E6:E68,"VALIDE")</f>
        <v>33</v>
      </c>
      <c r="F69" s="12"/>
      <c r="G69" s="63">
        <f>COUNTIF(G6:G68,"VALIDE")</f>
        <v>40</v>
      </c>
      <c r="H69" s="12"/>
      <c r="I69" s="63">
        <f>COUNTIF(I6:I68,"VALIDE")</f>
        <v>34</v>
      </c>
    </row>
    <row r="70" spans="1:11">
      <c r="A70" s="12">
        <f>COUNTA(A6:A68)</f>
        <v>63</v>
      </c>
      <c r="B70" s="12">
        <v>42</v>
      </c>
      <c r="C70" s="63" t="s">
        <v>170</v>
      </c>
      <c r="D70" s="12"/>
      <c r="E70" s="64">
        <f>E69/B70</f>
        <v>0.7857142857142857</v>
      </c>
      <c r="F70" s="12"/>
      <c r="G70" s="64">
        <f>G69/A70</f>
        <v>0.63492063492063489</v>
      </c>
      <c r="H70" s="12"/>
      <c r="I70" s="64">
        <f>I69/A70</f>
        <v>0.53968253968253965</v>
      </c>
    </row>
    <row r="71" spans="1:11">
      <c r="A71" s="12"/>
      <c r="B71" s="12"/>
      <c r="C71" s="12"/>
      <c r="D71" s="12"/>
      <c r="E71" s="12"/>
      <c r="F71" s="12"/>
      <c r="G71" s="12"/>
    </row>
    <row r="72" spans="1:11">
      <c r="A72" s="12"/>
      <c r="B72" s="12"/>
      <c r="C72" s="63" t="s">
        <v>172</v>
      </c>
      <c r="D72" s="64">
        <f>AVERAGE(E70:I70)</f>
        <v>0.65343915343915338</v>
      </c>
      <c r="E72" s="12"/>
      <c r="F72" s="12"/>
      <c r="G72" s="12"/>
    </row>
    <row r="73" spans="1:11">
      <c r="A73" s="12"/>
      <c r="B73" s="12"/>
      <c r="C73" s="12"/>
      <c r="D73" s="12"/>
      <c r="E73" s="12"/>
      <c r="F73" s="12"/>
      <c r="G73" s="12"/>
    </row>
    <row r="74" spans="1:11">
      <c r="A74" s="12"/>
      <c r="B74" s="12"/>
      <c r="C74" s="12"/>
      <c r="D74" s="12"/>
      <c r="E74" s="12"/>
      <c r="F74" s="12"/>
      <c r="G74" s="12"/>
    </row>
    <row r="75" spans="1:11">
      <c r="A75" s="12"/>
      <c r="B75" s="12"/>
      <c r="C75" s="12"/>
      <c r="D75" s="12"/>
      <c r="E75" s="12"/>
      <c r="F75" s="12"/>
      <c r="G75" s="12"/>
    </row>
    <row r="76" spans="1:11">
      <c r="A76" s="12"/>
      <c r="B76" s="12"/>
      <c r="C76" s="12"/>
      <c r="D76" s="12"/>
      <c r="E76" s="12"/>
      <c r="F76" s="12"/>
      <c r="G76" s="12"/>
    </row>
    <row r="77" spans="1:11">
      <c r="A77" s="12"/>
      <c r="B77" s="12"/>
      <c r="C77" s="12"/>
      <c r="D77" s="12"/>
      <c r="E77" s="12"/>
      <c r="F77" s="12"/>
      <c r="G77" s="12"/>
    </row>
    <row r="78" spans="1:11">
      <c r="A78" s="12"/>
      <c r="B78" s="12"/>
      <c r="C78" s="12"/>
      <c r="D78" s="12"/>
      <c r="E78" s="12"/>
      <c r="F78" s="12"/>
      <c r="G78" s="12"/>
    </row>
    <row r="79" spans="1:11">
      <c r="A79" s="12"/>
      <c r="B79" s="12"/>
      <c r="C79" s="12"/>
      <c r="D79" s="12"/>
      <c r="E79" s="12"/>
      <c r="F79" s="12"/>
      <c r="G79" s="12"/>
    </row>
    <row r="80" spans="1:11">
      <c r="A80" s="12"/>
      <c r="B80" s="12"/>
      <c r="C80" s="12"/>
      <c r="D80" s="12"/>
      <c r="E80" s="12"/>
      <c r="F80" s="12"/>
      <c r="G80" s="12"/>
    </row>
    <row r="81" spans="1:7">
      <c r="A81" s="12"/>
      <c r="B81" s="12"/>
      <c r="C81" s="12"/>
      <c r="D81" s="12"/>
      <c r="E81" s="12"/>
      <c r="F81" s="12"/>
      <c r="G81" s="12"/>
    </row>
    <row r="82" spans="1:7">
      <c r="A82" s="12"/>
      <c r="B82" s="12"/>
      <c r="C82" s="12"/>
      <c r="D82" s="12"/>
      <c r="E82" s="12"/>
      <c r="F82" s="12"/>
      <c r="G82" s="12"/>
    </row>
    <row r="83" spans="1:7">
      <c r="A83" s="12"/>
      <c r="B83" s="12"/>
      <c r="C83" s="12"/>
      <c r="D83" s="12"/>
      <c r="E83" s="12"/>
      <c r="F83" s="12"/>
      <c r="G83" s="12"/>
    </row>
    <row r="84" spans="1:7">
      <c r="A84" s="12"/>
      <c r="B84" s="12"/>
      <c r="C84" s="12"/>
      <c r="D84" s="12"/>
      <c r="E84" s="12"/>
      <c r="F84" s="12"/>
      <c r="G84" s="12"/>
    </row>
    <row r="85" spans="1:7">
      <c r="A85" s="12"/>
      <c r="B85" s="12"/>
      <c r="C85" s="12"/>
      <c r="D85" s="12"/>
      <c r="E85" s="12"/>
      <c r="F85" s="12"/>
      <c r="G85" s="12"/>
    </row>
    <row r="86" spans="1:7">
      <c r="A86" s="12"/>
      <c r="B86" s="12"/>
      <c r="C86" s="12"/>
      <c r="D86" s="12"/>
      <c r="E86" s="12"/>
      <c r="F86" s="12"/>
      <c r="G86" s="12"/>
    </row>
    <row r="87" spans="1:7">
      <c r="A87" s="12"/>
      <c r="B87" s="12"/>
      <c r="C87" s="12"/>
      <c r="D87" s="12"/>
      <c r="E87" s="12"/>
      <c r="F87" s="12"/>
      <c r="G87" s="12"/>
    </row>
    <row r="88" spans="1:7">
      <c r="A88" s="12"/>
      <c r="B88" s="12"/>
      <c r="C88" s="12"/>
      <c r="D88" s="12"/>
      <c r="E88" s="12"/>
      <c r="F88" s="12"/>
      <c r="G88" s="12"/>
    </row>
    <row r="89" spans="1:7">
      <c r="A89" s="12"/>
      <c r="B89" s="12"/>
      <c r="C89" s="12"/>
      <c r="D89" s="12"/>
      <c r="E89" s="12"/>
      <c r="F89" s="12"/>
      <c r="G89" s="12"/>
    </row>
  </sheetData>
  <autoFilter ref="A5:I70">
    <sortState ref="A7:J68">
      <sortCondition ref="A5:A70"/>
    </sortState>
  </autoFilter>
  <mergeCells count="6">
    <mergeCell ref="H4:I4"/>
    <mergeCell ref="A4:A5"/>
    <mergeCell ref="B4:B5"/>
    <mergeCell ref="C4:C5"/>
    <mergeCell ref="D4:E4"/>
    <mergeCell ref="F4:G4"/>
  </mergeCells>
  <conditionalFormatting sqref="E7 I41:I42 I44:I45 I47 I49:I51 I54 I56 E11:E17 E24 E19:E20 E26:E27 E33:E35 E29 E37:E39 E44:E45 E41:E42 E47 E54 E65:E68 E62:E63 E56:E59 E49:E51 I39 G31:G39 G41:G68 I65:I68 I62:I63 I7:I20 G6:G29">
    <cfRule type="cellIs" dxfId="39" priority="23" operator="equal">
      <formula>$H$2</formula>
    </cfRule>
  </conditionalFormatting>
  <conditionalFormatting sqref="G40">
    <cfRule type="cellIs" dxfId="38" priority="11" operator="equal">
      <formula>$H$2</formula>
    </cfRule>
  </conditionalFormatting>
  <conditionalFormatting sqref="I57:I59">
    <cfRule type="cellIs" dxfId="37" priority="10" operator="equal">
      <formula>$H$2</formula>
    </cfRule>
  </conditionalFormatting>
  <conditionalFormatting sqref="F30">
    <cfRule type="cellIs" dxfId="36" priority="1" operator="equal">
      <formula>#REF!</formula>
    </cfRule>
  </conditionalFormatting>
  <pageMargins left="0.7" right="0.7" top="0.75" bottom="0.75" header="0.3" footer="0.3"/>
  <pageSetup paperSize="8" orientation="portrait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OO90"/>
  <sheetViews>
    <sheetView zoomScale="85" zoomScaleNormal="85" workbookViewId="0">
      <selection activeCell="F69" sqref="F69"/>
    </sheetView>
  </sheetViews>
  <sheetFormatPr defaultColWidth="11.42578125" defaultRowHeight="15"/>
  <cols>
    <col min="1" max="1" width="26.28515625" customWidth="1"/>
    <col min="2" max="2" width="14.28515625" bestFit="1" customWidth="1"/>
    <col min="3" max="4" width="19.28515625" customWidth="1"/>
    <col min="5" max="5" width="15.7109375" customWidth="1"/>
    <col min="6" max="6" width="11.7109375" customWidth="1"/>
    <col min="7" max="7" width="17.42578125" customWidth="1"/>
    <col min="8" max="9" width="11.7109375" customWidth="1"/>
    <col min="10" max="10" width="26.42578125" customWidth="1"/>
    <col min="11" max="12" width="11.7109375" customWidth="1"/>
    <col min="13" max="13" width="16.7109375" customWidth="1"/>
    <col min="14" max="14" width="21.5703125" customWidth="1"/>
    <col min="15" max="15" width="11.7109375" customWidth="1"/>
    <col min="16" max="16" width="15.7109375" customWidth="1"/>
    <col min="17" max="17" width="11.7109375" customWidth="1"/>
    <col min="18" max="18" width="16.5703125" customWidth="1"/>
    <col min="19" max="19" width="11.7109375" customWidth="1"/>
    <col min="20" max="20" width="16.140625" bestFit="1" customWidth="1"/>
    <col min="21" max="21" width="11.7109375" customWidth="1"/>
    <col min="22" max="22" width="35.42578125" customWidth="1"/>
    <col min="191" max="405" width="0" hidden="1" customWidth="1"/>
  </cols>
  <sheetData>
    <row r="1" spans="1:22" ht="19.5" thickTop="1" thickBot="1">
      <c r="A1" s="1"/>
      <c r="B1" s="1"/>
      <c r="C1" s="1"/>
      <c r="D1" s="15" t="s">
        <v>0</v>
      </c>
      <c r="E1" s="16"/>
      <c r="F1" s="4"/>
      <c r="G1" s="4"/>
      <c r="H1" s="4"/>
      <c r="I1" s="4"/>
      <c r="J1" s="4"/>
      <c r="K1" s="4"/>
      <c r="L1" s="4"/>
      <c r="M1" s="28"/>
      <c r="N1" s="4"/>
      <c r="O1" s="4"/>
      <c r="P1" s="4"/>
      <c r="Q1" s="4"/>
      <c r="R1" s="4"/>
      <c r="S1" s="4"/>
      <c r="T1" s="4"/>
      <c r="U1" s="4"/>
      <c r="V1" s="1"/>
    </row>
    <row r="2" spans="1:22" ht="19.5" thickTop="1" thickBot="1">
      <c r="A2" s="1"/>
      <c r="B2" s="1"/>
      <c r="C2" s="1"/>
      <c r="D2" s="5" t="s">
        <v>1</v>
      </c>
      <c r="E2" s="7">
        <f ca="1">TODAY()</f>
        <v>43704</v>
      </c>
      <c r="F2" s="2"/>
      <c r="G2" s="2"/>
      <c r="H2" s="2"/>
      <c r="I2" s="2"/>
      <c r="J2" s="2"/>
      <c r="K2" s="2"/>
      <c r="L2" s="2"/>
      <c r="M2" s="28"/>
      <c r="N2" s="2"/>
      <c r="O2" s="2"/>
      <c r="P2" s="2"/>
      <c r="Q2" s="2"/>
      <c r="R2" s="2"/>
      <c r="S2" s="2"/>
      <c r="T2" s="2"/>
      <c r="U2" s="2"/>
      <c r="V2" s="1"/>
    </row>
    <row r="3" spans="1:22" ht="18.75" thickTop="1">
      <c r="A3" s="1"/>
      <c r="B3" s="8"/>
      <c r="C3" s="8"/>
      <c r="D3" s="8"/>
      <c r="E3" s="9"/>
      <c r="F3" s="2"/>
      <c r="G3" s="2"/>
      <c r="H3" s="2"/>
      <c r="I3" s="6"/>
      <c r="J3" s="6"/>
      <c r="K3" s="6"/>
      <c r="L3" s="6"/>
      <c r="M3" s="75"/>
      <c r="N3" s="75"/>
      <c r="O3" s="75"/>
      <c r="P3" s="75"/>
      <c r="Q3" s="75"/>
      <c r="R3" s="75"/>
      <c r="S3" s="75"/>
      <c r="T3" s="75"/>
      <c r="U3" s="75"/>
      <c r="V3" s="1"/>
    </row>
    <row r="4" spans="1:22">
      <c r="A4" s="227" t="s">
        <v>2</v>
      </c>
      <c r="B4" s="227" t="s">
        <v>3</v>
      </c>
      <c r="C4" s="222" t="s">
        <v>11</v>
      </c>
      <c r="D4" s="222" t="s">
        <v>12</v>
      </c>
      <c r="E4" s="211" t="s">
        <v>184</v>
      </c>
      <c r="F4" s="211"/>
      <c r="G4" s="2"/>
      <c r="H4" s="2"/>
      <c r="I4" s="6"/>
      <c r="J4" s="6"/>
      <c r="K4" s="6"/>
      <c r="L4" s="6"/>
      <c r="M4" s="75"/>
      <c r="N4" s="75"/>
      <c r="O4" s="75"/>
      <c r="P4" s="75"/>
      <c r="Q4" s="75"/>
      <c r="R4" s="75"/>
      <c r="S4" s="75"/>
      <c r="T4" s="75"/>
      <c r="U4" s="75"/>
      <c r="V4" s="1"/>
    </row>
    <row r="5" spans="1:22">
      <c r="A5" s="228"/>
      <c r="B5" s="228"/>
      <c r="C5" s="229"/>
      <c r="D5" s="229"/>
      <c r="E5" s="61" t="s">
        <v>8</v>
      </c>
      <c r="F5" s="77" t="s">
        <v>5</v>
      </c>
      <c r="G5" s="2"/>
      <c r="H5" s="2"/>
      <c r="I5" s="6"/>
      <c r="J5" s="6"/>
      <c r="K5" s="6"/>
      <c r="L5" s="6"/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22" s="29" customFormat="1" ht="12.75">
      <c r="A6" s="25" t="s">
        <v>135</v>
      </c>
      <c r="B6" s="24" t="s">
        <v>26</v>
      </c>
      <c r="C6" s="24" t="s">
        <v>17</v>
      </c>
      <c r="D6" s="23" t="s">
        <v>138</v>
      </c>
      <c r="E6" s="3"/>
      <c r="F6" s="3" t="str">
        <f>IF(E6="","EXPIRE", "VALIDE")</f>
        <v>EXPIRE</v>
      </c>
      <c r="G6" s="2"/>
      <c r="H6" s="2"/>
      <c r="I6" s="6"/>
      <c r="J6" s="6"/>
      <c r="K6" s="6"/>
      <c r="L6" s="6"/>
      <c r="M6" s="75"/>
      <c r="N6" s="75"/>
      <c r="O6" s="75"/>
      <c r="P6" s="75"/>
      <c r="Q6" s="75"/>
      <c r="R6" s="75"/>
      <c r="S6" s="75"/>
      <c r="T6" s="75"/>
      <c r="U6" s="75"/>
      <c r="V6" s="30"/>
    </row>
    <row r="7" spans="1:22" s="29" customFormat="1" ht="12.75">
      <c r="A7" s="22" t="s">
        <v>134</v>
      </c>
      <c r="B7" s="24" t="s">
        <v>7</v>
      </c>
      <c r="C7" s="24" t="s">
        <v>14</v>
      </c>
      <c r="D7" s="23" t="s">
        <v>137</v>
      </c>
      <c r="E7" s="11"/>
      <c r="F7" s="3" t="str">
        <f t="shared" ref="F7:F69" si="0">IF(E7="","EXPIRE", "VALIDE")</f>
        <v>EXPIRE</v>
      </c>
      <c r="G7" s="2"/>
      <c r="H7" s="2"/>
      <c r="I7" s="6"/>
      <c r="J7" s="6"/>
      <c r="K7" s="6"/>
      <c r="L7" s="6"/>
      <c r="M7" s="75"/>
      <c r="N7" s="75"/>
      <c r="O7" s="75"/>
      <c r="P7" s="75"/>
      <c r="Q7" s="75"/>
      <c r="R7" s="75"/>
      <c r="S7" s="75"/>
      <c r="T7" s="75"/>
      <c r="U7" s="75"/>
      <c r="V7" s="30"/>
    </row>
    <row r="8" spans="1:22" s="29" customFormat="1" ht="12.75">
      <c r="A8" s="25" t="s">
        <v>133</v>
      </c>
      <c r="B8" s="24" t="s">
        <v>27</v>
      </c>
      <c r="C8" s="24" t="s">
        <v>17</v>
      </c>
      <c r="D8" s="23" t="s">
        <v>138</v>
      </c>
      <c r="E8" s="11"/>
      <c r="F8" s="3" t="str">
        <f t="shared" si="0"/>
        <v>EXPIRE</v>
      </c>
      <c r="G8" s="2"/>
      <c r="H8" s="2"/>
      <c r="I8" s="6"/>
      <c r="J8" s="6"/>
      <c r="K8" s="6"/>
      <c r="L8" s="6"/>
      <c r="M8" s="75"/>
      <c r="N8" s="75"/>
      <c r="O8" s="75"/>
      <c r="P8" s="75"/>
      <c r="Q8" s="75"/>
      <c r="R8" s="75"/>
      <c r="S8" s="75"/>
      <c r="T8" s="75"/>
      <c r="U8" s="75"/>
      <c r="V8" s="30"/>
    </row>
    <row r="9" spans="1:22" s="29" customFormat="1" ht="12.75">
      <c r="A9" s="22" t="s">
        <v>132</v>
      </c>
      <c r="B9" s="24" t="s">
        <v>28</v>
      </c>
      <c r="C9" s="24" t="s">
        <v>15</v>
      </c>
      <c r="D9" s="23" t="s">
        <v>137</v>
      </c>
      <c r="E9" s="11"/>
      <c r="F9" s="3" t="str">
        <f t="shared" si="0"/>
        <v>EXPIRE</v>
      </c>
      <c r="G9" s="2"/>
      <c r="H9" s="2"/>
      <c r="I9" s="6"/>
      <c r="J9" s="6"/>
      <c r="K9" s="6"/>
      <c r="L9" s="6"/>
      <c r="M9" s="75"/>
      <c r="N9" s="75"/>
      <c r="O9" s="75"/>
      <c r="P9" s="75"/>
      <c r="Q9" s="75"/>
      <c r="R9" s="75"/>
      <c r="S9" s="75"/>
      <c r="T9" s="75"/>
      <c r="U9" s="75"/>
      <c r="V9" s="30"/>
    </row>
    <row r="10" spans="1:22" s="29" customFormat="1" ht="12.75">
      <c r="A10" s="25" t="s">
        <v>131</v>
      </c>
      <c r="B10" s="24" t="s">
        <v>29</v>
      </c>
      <c r="C10" s="24" t="s">
        <v>16</v>
      </c>
      <c r="D10" s="23" t="s">
        <v>138</v>
      </c>
      <c r="E10" s="11"/>
      <c r="F10" s="3" t="str">
        <f t="shared" si="0"/>
        <v>EXPIRE</v>
      </c>
      <c r="G10" s="2"/>
      <c r="H10" s="2"/>
      <c r="I10" s="6"/>
      <c r="J10" s="6"/>
      <c r="K10" s="6"/>
      <c r="L10" s="6"/>
      <c r="M10" s="75"/>
      <c r="N10" s="75"/>
      <c r="O10" s="75"/>
      <c r="P10" s="75"/>
      <c r="Q10" s="75"/>
      <c r="R10" s="75"/>
      <c r="S10" s="75"/>
      <c r="T10" s="75"/>
      <c r="U10" s="75"/>
      <c r="V10" s="30"/>
    </row>
    <row r="11" spans="1:22" s="29" customFormat="1" ht="12.75">
      <c r="A11" s="22" t="s">
        <v>130</v>
      </c>
      <c r="B11" s="24" t="s">
        <v>30</v>
      </c>
      <c r="C11" s="24" t="s">
        <v>139</v>
      </c>
      <c r="D11" s="23" t="s">
        <v>138</v>
      </c>
      <c r="E11" s="11"/>
      <c r="F11" s="3" t="str">
        <f t="shared" si="0"/>
        <v>EXPIRE</v>
      </c>
      <c r="G11" s="2"/>
      <c r="H11" s="2"/>
      <c r="I11" s="6"/>
      <c r="J11" s="6"/>
      <c r="K11" s="6"/>
      <c r="L11" s="6"/>
      <c r="M11" s="75"/>
      <c r="N11" s="75"/>
      <c r="O11" s="75"/>
      <c r="P11" s="75"/>
      <c r="Q11" s="75"/>
      <c r="R11" s="75"/>
      <c r="S11" s="75"/>
      <c r="T11" s="75"/>
      <c r="U11" s="75"/>
      <c r="V11" s="30"/>
    </row>
    <row r="12" spans="1:22" s="29" customFormat="1" ht="12.75">
      <c r="A12" s="25" t="s">
        <v>129</v>
      </c>
      <c r="B12" s="24" t="s">
        <v>31</v>
      </c>
      <c r="C12" s="24" t="s">
        <v>18</v>
      </c>
      <c r="D12" s="23" t="s">
        <v>137</v>
      </c>
      <c r="E12" s="3"/>
      <c r="F12" s="3" t="str">
        <f t="shared" si="0"/>
        <v>EXPIRE</v>
      </c>
      <c r="G12" s="2"/>
      <c r="H12" s="2"/>
      <c r="I12" s="6"/>
      <c r="J12" s="6"/>
      <c r="K12" s="6"/>
      <c r="L12" s="6"/>
      <c r="M12" s="75"/>
      <c r="N12" s="75"/>
      <c r="O12" s="75"/>
      <c r="P12" s="75"/>
      <c r="Q12" s="75"/>
      <c r="R12" s="75"/>
      <c r="S12" s="75"/>
      <c r="T12" s="75"/>
      <c r="U12" s="75"/>
      <c r="V12" s="30"/>
    </row>
    <row r="13" spans="1:22" s="29" customFormat="1" ht="12.75">
      <c r="A13" s="25" t="s">
        <v>128</v>
      </c>
      <c r="B13" s="24" t="s">
        <v>32</v>
      </c>
      <c r="C13" s="24" t="s">
        <v>17</v>
      </c>
      <c r="D13" s="23" t="s">
        <v>137</v>
      </c>
      <c r="E13" s="11"/>
      <c r="F13" s="3" t="str">
        <f t="shared" si="0"/>
        <v>EXPIRE</v>
      </c>
      <c r="G13" s="2"/>
      <c r="H13" s="2"/>
      <c r="I13" s="6"/>
      <c r="J13" s="6"/>
      <c r="K13" s="6"/>
      <c r="L13" s="6"/>
      <c r="M13" s="75"/>
      <c r="N13" s="75"/>
      <c r="O13" s="75"/>
      <c r="P13" s="75"/>
      <c r="Q13" s="75"/>
      <c r="R13" s="75"/>
      <c r="S13" s="75"/>
      <c r="T13" s="75"/>
      <c r="U13" s="75"/>
      <c r="V13" s="30"/>
    </row>
    <row r="14" spans="1:22" s="29" customFormat="1" ht="12.75">
      <c r="A14" s="22" t="s">
        <v>153</v>
      </c>
      <c r="B14" s="21" t="s">
        <v>154</v>
      </c>
      <c r="C14" s="24" t="s">
        <v>24</v>
      </c>
      <c r="D14" s="20" t="s">
        <v>137</v>
      </c>
      <c r="E14" s="26"/>
      <c r="F14" s="3" t="str">
        <f t="shared" si="0"/>
        <v>EXPIRE</v>
      </c>
      <c r="G14" s="2"/>
      <c r="H14" s="2"/>
      <c r="I14" s="6"/>
      <c r="J14" s="6"/>
      <c r="K14" s="6"/>
      <c r="L14" s="6"/>
      <c r="M14" s="75"/>
      <c r="N14" s="75"/>
      <c r="O14" s="75"/>
      <c r="P14" s="75"/>
      <c r="Q14" s="75"/>
      <c r="R14" s="75"/>
      <c r="S14" s="75"/>
      <c r="T14" s="75"/>
      <c r="U14" s="75"/>
    </row>
    <row r="15" spans="1:22" s="29" customFormat="1" ht="12.75">
      <c r="A15" s="25" t="s">
        <v>127</v>
      </c>
      <c r="B15" s="24" t="s">
        <v>33</v>
      </c>
      <c r="C15" s="24" t="s">
        <v>15</v>
      </c>
      <c r="D15" s="23" t="s">
        <v>137</v>
      </c>
      <c r="E15" s="11"/>
      <c r="F15" s="3" t="str">
        <f t="shared" si="0"/>
        <v>EXPIRE</v>
      </c>
      <c r="G15" s="2"/>
      <c r="H15" s="2"/>
      <c r="I15" s="6"/>
      <c r="J15" s="6"/>
      <c r="K15" s="6"/>
      <c r="L15" s="6"/>
      <c r="M15" s="75"/>
      <c r="N15" s="75"/>
      <c r="O15" s="75"/>
      <c r="P15" s="75"/>
      <c r="Q15" s="75"/>
      <c r="R15" s="75"/>
      <c r="S15" s="75"/>
      <c r="T15" s="75"/>
      <c r="U15" s="75"/>
      <c r="V15" s="30"/>
    </row>
    <row r="16" spans="1:22" s="29" customFormat="1" ht="12.75">
      <c r="A16" s="25" t="s">
        <v>126</v>
      </c>
      <c r="B16" s="24" t="s">
        <v>34</v>
      </c>
      <c r="C16" s="24" t="s">
        <v>16</v>
      </c>
      <c r="D16" s="23" t="s">
        <v>137</v>
      </c>
      <c r="E16" s="11"/>
      <c r="F16" s="3" t="str">
        <f t="shared" si="0"/>
        <v>EXPIRE</v>
      </c>
      <c r="G16" s="2"/>
      <c r="H16" s="2"/>
      <c r="I16" s="6"/>
      <c r="J16" s="6"/>
      <c r="K16" s="6"/>
      <c r="L16" s="6"/>
      <c r="M16" s="75"/>
      <c r="N16" s="75"/>
      <c r="O16" s="75"/>
      <c r="P16" s="75"/>
      <c r="Q16" s="75"/>
      <c r="R16" s="75"/>
      <c r="S16" s="75"/>
      <c r="T16" s="75"/>
      <c r="U16" s="75"/>
      <c r="V16" s="30"/>
    </row>
    <row r="17" spans="1:25" s="29" customFormat="1" ht="12.75">
      <c r="A17" s="22" t="s">
        <v>125</v>
      </c>
      <c r="B17" s="21" t="s">
        <v>35</v>
      </c>
      <c r="C17" s="21" t="s">
        <v>19</v>
      </c>
      <c r="D17" s="23" t="s">
        <v>137</v>
      </c>
      <c r="E17" s="26"/>
      <c r="F17" s="3" t="str">
        <f t="shared" si="0"/>
        <v>EXPIRE</v>
      </c>
      <c r="G17" s="2"/>
      <c r="H17" s="2"/>
      <c r="I17" s="6"/>
      <c r="J17" s="6"/>
      <c r="K17" s="6"/>
      <c r="L17" s="6"/>
      <c r="M17" s="75"/>
      <c r="N17" s="75"/>
      <c r="O17" s="75"/>
      <c r="P17" s="75"/>
      <c r="Q17" s="75"/>
      <c r="R17" s="75"/>
      <c r="S17" s="75"/>
      <c r="T17" s="75"/>
      <c r="U17" s="75"/>
    </row>
    <row r="18" spans="1:25" s="29" customFormat="1" ht="12.75">
      <c r="A18" s="22" t="s">
        <v>124</v>
      </c>
      <c r="B18" s="24" t="s">
        <v>36</v>
      </c>
      <c r="C18" s="24" t="s">
        <v>14</v>
      </c>
      <c r="D18" s="23" t="s">
        <v>137</v>
      </c>
      <c r="E18" s="3"/>
      <c r="F18" s="3" t="str">
        <f t="shared" si="0"/>
        <v>EXPIRE</v>
      </c>
      <c r="G18" s="2"/>
      <c r="H18" s="2"/>
      <c r="I18" s="6"/>
      <c r="J18" s="6"/>
      <c r="K18" s="6"/>
      <c r="L18" s="6"/>
      <c r="M18" s="75"/>
      <c r="N18" s="75"/>
      <c r="O18" s="75"/>
      <c r="P18" s="75"/>
      <c r="Q18" s="75"/>
      <c r="R18" s="75"/>
      <c r="S18" s="75"/>
      <c r="T18" s="75"/>
      <c r="U18" s="75"/>
      <c r="V18" s="30"/>
    </row>
    <row r="19" spans="1:25" s="29" customFormat="1" ht="12.75">
      <c r="A19" s="22" t="s">
        <v>123</v>
      </c>
      <c r="B19" s="24" t="s">
        <v>9</v>
      </c>
      <c r="C19" s="24" t="s">
        <v>20</v>
      </c>
      <c r="D19" s="23" t="s">
        <v>137</v>
      </c>
      <c r="E19" s="11"/>
      <c r="F19" s="3" t="str">
        <f t="shared" si="0"/>
        <v>EXPIRE</v>
      </c>
      <c r="G19" s="2"/>
      <c r="H19" s="2"/>
      <c r="I19" s="6"/>
      <c r="J19" s="6"/>
      <c r="K19" s="6"/>
      <c r="L19" s="6"/>
      <c r="M19" s="75"/>
      <c r="N19" s="75"/>
      <c r="O19" s="75"/>
      <c r="P19" s="75"/>
      <c r="Q19" s="75"/>
      <c r="R19" s="75"/>
      <c r="S19" s="75"/>
      <c r="T19" s="75"/>
      <c r="U19" s="75"/>
      <c r="V19" s="30"/>
      <c r="Y19" s="29" t="s">
        <v>183</v>
      </c>
    </row>
    <row r="20" spans="1:25" s="29" customFormat="1" ht="12.75">
      <c r="A20" s="22" t="s">
        <v>155</v>
      </c>
      <c r="B20" s="21" t="s">
        <v>156</v>
      </c>
      <c r="C20" s="24" t="s">
        <v>25</v>
      </c>
      <c r="D20" s="20" t="s">
        <v>137</v>
      </c>
      <c r="E20" s="26"/>
      <c r="F20" s="3" t="str">
        <f t="shared" si="0"/>
        <v>EXPIRE</v>
      </c>
      <c r="G20" s="2"/>
      <c r="H20" s="2"/>
      <c r="I20" s="6"/>
      <c r="J20" s="6"/>
      <c r="K20" s="6"/>
      <c r="L20" s="6"/>
      <c r="M20" s="75"/>
      <c r="N20" s="75"/>
      <c r="O20" s="75"/>
      <c r="P20" s="75"/>
      <c r="Q20" s="75"/>
      <c r="R20" s="75"/>
      <c r="S20" s="75"/>
      <c r="T20" s="75"/>
      <c r="U20" s="75"/>
    </row>
    <row r="21" spans="1:25" s="29" customFormat="1" ht="12.75">
      <c r="A21" s="22" t="s">
        <v>122</v>
      </c>
      <c r="B21" s="24" t="s">
        <v>37</v>
      </c>
      <c r="C21" s="24" t="s">
        <v>16</v>
      </c>
      <c r="D21" s="23" t="s">
        <v>138</v>
      </c>
      <c r="E21" s="11"/>
      <c r="F21" s="3" t="str">
        <f t="shared" si="0"/>
        <v>EXPIRE</v>
      </c>
      <c r="G21" s="2"/>
      <c r="H21" s="2"/>
      <c r="I21" s="6"/>
      <c r="J21" s="6"/>
      <c r="K21" s="6"/>
      <c r="L21" s="6"/>
      <c r="M21" s="75"/>
      <c r="N21" s="75"/>
      <c r="O21" s="75"/>
      <c r="P21" s="75"/>
      <c r="Q21" s="75"/>
      <c r="R21" s="75"/>
      <c r="S21" s="75"/>
      <c r="T21" s="75"/>
      <c r="U21" s="75"/>
      <c r="V21" s="30"/>
    </row>
    <row r="22" spans="1:25" s="29" customFormat="1" ht="12.75">
      <c r="A22" s="22" t="s">
        <v>121</v>
      </c>
      <c r="B22" s="24" t="s">
        <v>38</v>
      </c>
      <c r="C22" s="24" t="s">
        <v>24</v>
      </c>
      <c r="D22" s="23" t="s">
        <v>137</v>
      </c>
      <c r="E22" s="11"/>
      <c r="F22" s="3" t="str">
        <f t="shared" si="0"/>
        <v>EXPIRE</v>
      </c>
      <c r="G22" s="2"/>
      <c r="H22" s="2"/>
      <c r="I22" s="6"/>
      <c r="J22" s="6"/>
      <c r="K22" s="6"/>
      <c r="L22" s="6"/>
      <c r="M22" s="75"/>
      <c r="N22" s="75"/>
      <c r="O22" s="75"/>
      <c r="P22" s="75"/>
      <c r="Q22" s="75"/>
      <c r="R22" s="75"/>
      <c r="S22" s="75"/>
      <c r="T22" s="75"/>
      <c r="U22" s="75"/>
      <c r="V22" s="30"/>
    </row>
    <row r="23" spans="1:25" s="29" customFormat="1" ht="12.75">
      <c r="A23" s="25" t="s">
        <v>120</v>
      </c>
      <c r="B23" s="24" t="s">
        <v>39</v>
      </c>
      <c r="C23" s="24" t="s">
        <v>18</v>
      </c>
      <c r="D23" s="23" t="s">
        <v>138</v>
      </c>
      <c r="E23" s="11"/>
      <c r="F23" s="3" t="str">
        <f t="shared" si="0"/>
        <v>EXPIRE</v>
      </c>
      <c r="G23" s="2"/>
      <c r="H23" s="2"/>
      <c r="I23" s="6"/>
      <c r="J23" s="6"/>
      <c r="K23" s="6"/>
      <c r="L23" s="6"/>
      <c r="M23" s="75"/>
      <c r="N23" s="75"/>
      <c r="O23" s="75"/>
      <c r="P23" s="75"/>
      <c r="Q23" s="75"/>
      <c r="R23" s="75"/>
      <c r="S23" s="75"/>
      <c r="T23" s="75"/>
      <c r="U23" s="75"/>
      <c r="V23" s="30"/>
    </row>
    <row r="24" spans="1:25" s="29" customFormat="1" ht="12.75">
      <c r="A24" s="25" t="s">
        <v>119</v>
      </c>
      <c r="B24" s="24" t="s">
        <v>40</v>
      </c>
      <c r="C24" s="24" t="s">
        <v>16</v>
      </c>
      <c r="D24" s="23" t="s">
        <v>138</v>
      </c>
      <c r="E24" s="11"/>
      <c r="F24" s="3" t="str">
        <f t="shared" si="0"/>
        <v>EXPIRE</v>
      </c>
      <c r="G24" s="2"/>
      <c r="H24" s="2"/>
      <c r="I24" s="6"/>
      <c r="J24" s="6"/>
      <c r="K24" s="6"/>
      <c r="L24" s="6"/>
      <c r="M24" s="75"/>
      <c r="N24" s="75"/>
      <c r="O24" s="75"/>
      <c r="P24" s="75"/>
      <c r="Q24" s="75"/>
      <c r="R24" s="75"/>
      <c r="S24" s="75"/>
      <c r="T24" s="75"/>
      <c r="U24" s="75"/>
      <c r="V24" s="30"/>
    </row>
    <row r="25" spans="1:25" s="29" customFormat="1" ht="12.75">
      <c r="A25" s="25" t="s">
        <v>118</v>
      </c>
      <c r="B25" s="24" t="s">
        <v>41</v>
      </c>
      <c r="C25" s="24" t="s">
        <v>15</v>
      </c>
      <c r="D25" s="23" t="s">
        <v>138</v>
      </c>
      <c r="E25" s="11"/>
      <c r="F25" s="3" t="str">
        <f t="shared" si="0"/>
        <v>EXPIRE</v>
      </c>
      <c r="G25" s="2"/>
      <c r="H25" s="2"/>
      <c r="I25" s="6"/>
      <c r="J25" s="6"/>
      <c r="K25" s="6"/>
      <c r="L25" s="6"/>
      <c r="M25" s="75"/>
      <c r="N25" s="75"/>
      <c r="O25" s="75"/>
      <c r="P25" s="75"/>
      <c r="Q25" s="75"/>
      <c r="R25" s="75"/>
      <c r="S25" s="75"/>
      <c r="T25" s="75"/>
      <c r="U25" s="75"/>
      <c r="V25" s="30"/>
    </row>
    <row r="26" spans="1:25" s="29" customFormat="1" ht="12.75">
      <c r="A26" s="22" t="s">
        <v>117</v>
      </c>
      <c r="B26" s="24" t="s">
        <v>42</v>
      </c>
      <c r="C26" s="24" t="s">
        <v>139</v>
      </c>
      <c r="D26" s="23" t="s">
        <v>137</v>
      </c>
      <c r="E26" s="11"/>
      <c r="F26" s="3" t="str">
        <f t="shared" si="0"/>
        <v>EXPIRE</v>
      </c>
      <c r="G26" s="2"/>
      <c r="H26" s="2"/>
      <c r="I26" s="6"/>
      <c r="J26" s="6"/>
      <c r="K26" s="6"/>
      <c r="L26" s="6"/>
      <c r="M26" s="75"/>
      <c r="N26" s="75"/>
      <c r="O26" s="75"/>
      <c r="P26" s="75"/>
      <c r="Q26" s="75"/>
      <c r="R26" s="75"/>
      <c r="S26" s="75"/>
      <c r="T26" s="75"/>
      <c r="U26" s="75"/>
      <c r="V26" s="30"/>
    </row>
    <row r="27" spans="1:25" s="29" customFormat="1" ht="12.75">
      <c r="A27" s="22" t="s">
        <v>116</v>
      </c>
      <c r="B27" s="24" t="s">
        <v>10</v>
      </c>
      <c r="C27" s="24" t="s">
        <v>20</v>
      </c>
      <c r="D27" s="23" t="s">
        <v>137</v>
      </c>
      <c r="E27" s="11"/>
      <c r="F27" s="3" t="str">
        <f t="shared" si="0"/>
        <v>EXPIRE</v>
      </c>
      <c r="G27" s="2"/>
      <c r="H27" s="2"/>
      <c r="I27" s="6"/>
      <c r="J27" s="6"/>
      <c r="K27" s="6"/>
      <c r="L27" s="6"/>
      <c r="M27" s="75"/>
      <c r="N27" s="75"/>
      <c r="O27" s="75"/>
      <c r="P27" s="75"/>
      <c r="Q27" s="75"/>
      <c r="R27" s="75"/>
      <c r="S27" s="75"/>
      <c r="T27" s="75"/>
      <c r="U27" s="75"/>
      <c r="V27" s="30"/>
    </row>
    <row r="28" spans="1:25" s="29" customFormat="1" ht="12.75">
      <c r="A28" s="22" t="s">
        <v>115</v>
      </c>
      <c r="B28" s="24" t="s">
        <v>9</v>
      </c>
      <c r="C28" s="24" t="s">
        <v>139</v>
      </c>
      <c r="D28" s="23" t="s">
        <v>138</v>
      </c>
      <c r="E28" s="11"/>
      <c r="F28" s="3" t="str">
        <f t="shared" si="0"/>
        <v>EXPIRE</v>
      </c>
      <c r="G28" s="2"/>
      <c r="H28" s="2"/>
      <c r="I28" s="6"/>
      <c r="J28" s="6"/>
      <c r="K28" s="6"/>
      <c r="L28" s="6"/>
      <c r="M28" s="75"/>
      <c r="N28" s="75"/>
      <c r="O28" s="75"/>
      <c r="P28" s="75"/>
      <c r="Q28" s="75"/>
      <c r="R28" s="75"/>
      <c r="S28" s="75"/>
      <c r="T28" s="75"/>
      <c r="U28" s="75"/>
      <c r="V28" s="30"/>
    </row>
    <row r="29" spans="1:25" s="29" customFormat="1" ht="12.75">
      <c r="A29" s="22" t="s">
        <v>114</v>
      </c>
      <c r="B29" s="24" t="s">
        <v>43</v>
      </c>
      <c r="C29" s="24" t="s">
        <v>21</v>
      </c>
      <c r="D29" s="23" t="s">
        <v>137</v>
      </c>
      <c r="E29" s="11"/>
      <c r="F29" s="3" t="str">
        <f t="shared" si="0"/>
        <v>EXPIRE</v>
      </c>
      <c r="G29" s="2"/>
      <c r="H29" s="2"/>
      <c r="I29" s="6"/>
      <c r="J29" s="6"/>
      <c r="K29" s="6"/>
      <c r="L29" s="6"/>
      <c r="M29" s="75"/>
      <c r="N29" s="75"/>
      <c r="O29" s="75"/>
      <c r="P29" s="75"/>
      <c r="Q29" s="75"/>
      <c r="R29" s="75"/>
      <c r="S29" s="75"/>
      <c r="T29" s="75"/>
      <c r="U29" s="75"/>
      <c r="V29" s="30"/>
    </row>
    <row r="30" spans="1:25" s="29" customFormat="1" ht="12.75">
      <c r="A30" s="22" t="s">
        <v>180</v>
      </c>
      <c r="B30" s="21" t="s">
        <v>181</v>
      </c>
      <c r="C30" s="24" t="s">
        <v>17</v>
      </c>
      <c r="D30" s="20" t="s">
        <v>138</v>
      </c>
      <c r="E30" s="26">
        <v>42280</v>
      </c>
      <c r="F30" s="3" t="str">
        <f t="shared" ref="F30" si="1">IF(E30="","EXPIRE", "VALIDE")</f>
        <v>VALIDE</v>
      </c>
      <c r="G30" s="2"/>
      <c r="H30" s="2"/>
      <c r="I30" s="6"/>
      <c r="J30" s="6"/>
      <c r="K30" s="6"/>
      <c r="L30" s="6"/>
      <c r="M30" s="75"/>
      <c r="N30" s="75"/>
      <c r="O30" s="75"/>
      <c r="P30" s="75"/>
      <c r="Q30" s="75"/>
      <c r="R30" s="75"/>
      <c r="S30" s="75"/>
      <c r="T30" s="75"/>
      <c r="U30" s="75"/>
    </row>
    <row r="31" spans="1:25" s="29" customFormat="1" ht="12.75">
      <c r="A31" s="25" t="s">
        <v>113</v>
      </c>
      <c r="B31" s="24" t="s">
        <v>44</v>
      </c>
      <c r="C31" s="24" t="s">
        <v>16</v>
      </c>
      <c r="D31" s="23" t="s">
        <v>138</v>
      </c>
      <c r="E31" s="11"/>
      <c r="F31" s="3" t="str">
        <f t="shared" si="0"/>
        <v>EXPIRE</v>
      </c>
      <c r="G31" s="2"/>
      <c r="H31" s="2"/>
      <c r="I31" s="6"/>
      <c r="J31" s="6"/>
      <c r="K31" s="6"/>
      <c r="L31" s="6"/>
      <c r="M31" s="75"/>
      <c r="N31" s="75"/>
      <c r="O31" s="75"/>
      <c r="P31" s="75"/>
      <c r="Q31" s="75"/>
      <c r="R31" s="75"/>
      <c r="S31" s="75"/>
      <c r="T31" s="75"/>
      <c r="U31" s="75"/>
      <c r="V31" s="30"/>
    </row>
    <row r="32" spans="1:25" s="29" customFormat="1" ht="12.75">
      <c r="A32" s="22" t="s">
        <v>112</v>
      </c>
      <c r="B32" s="24" t="s">
        <v>45</v>
      </c>
      <c r="C32" s="24" t="s">
        <v>22</v>
      </c>
      <c r="D32" s="23" t="s">
        <v>137</v>
      </c>
      <c r="E32" s="11"/>
      <c r="F32" s="3" t="str">
        <f t="shared" si="0"/>
        <v>EXPIRE</v>
      </c>
      <c r="G32" s="2"/>
      <c r="H32" s="2"/>
      <c r="I32" s="6"/>
      <c r="J32" s="6"/>
      <c r="K32" s="6"/>
      <c r="L32" s="6"/>
      <c r="M32" s="75"/>
      <c r="N32" s="75"/>
      <c r="O32" s="75"/>
      <c r="P32" s="75"/>
      <c r="Q32" s="75"/>
      <c r="R32" s="75"/>
      <c r="S32" s="75"/>
      <c r="T32" s="75"/>
      <c r="U32" s="75"/>
      <c r="V32" s="30"/>
    </row>
    <row r="33" spans="1:22" s="29" customFormat="1" ht="12.75">
      <c r="A33" s="25" t="s">
        <v>111</v>
      </c>
      <c r="B33" s="24" t="s">
        <v>46</v>
      </c>
      <c r="C33" s="24" t="s">
        <v>18</v>
      </c>
      <c r="D33" s="23" t="s">
        <v>138</v>
      </c>
      <c r="E33" s="11"/>
      <c r="F33" s="3" t="str">
        <f t="shared" si="0"/>
        <v>EXPIRE</v>
      </c>
      <c r="G33" s="2"/>
      <c r="H33" s="2"/>
      <c r="I33" s="6"/>
      <c r="J33" s="6"/>
      <c r="K33" s="6"/>
      <c r="L33" s="6"/>
      <c r="M33" s="75"/>
      <c r="N33" s="75"/>
      <c r="O33" s="75"/>
      <c r="P33" s="75"/>
      <c r="Q33" s="75"/>
      <c r="R33" s="75"/>
      <c r="S33" s="75"/>
      <c r="T33" s="75"/>
      <c r="U33" s="75"/>
      <c r="V33" s="30"/>
    </row>
    <row r="34" spans="1:22" s="29" customFormat="1" ht="12.75">
      <c r="A34" s="25" t="s">
        <v>110</v>
      </c>
      <c r="B34" s="24" t="s">
        <v>47</v>
      </c>
      <c r="C34" s="24" t="s">
        <v>17</v>
      </c>
      <c r="D34" s="23" t="s">
        <v>138</v>
      </c>
      <c r="E34" s="3"/>
      <c r="F34" s="3" t="str">
        <f t="shared" si="0"/>
        <v>EXPIRE</v>
      </c>
      <c r="G34" s="2"/>
      <c r="H34" s="2"/>
      <c r="I34" s="6"/>
      <c r="J34" s="6"/>
      <c r="K34" s="6"/>
      <c r="L34" s="6"/>
      <c r="M34" s="75"/>
      <c r="N34" s="75"/>
      <c r="O34" s="75"/>
      <c r="P34" s="75"/>
      <c r="Q34" s="75"/>
      <c r="R34" s="75"/>
      <c r="S34" s="75"/>
      <c r="T34" s="75"/>
      <c r="U34" s="75"/>
      <c r="V34" s="30"/>
    </row>
    <row r="35" spans="1:22" s="29" customFormat="1" ht="12.75">
      <c r="A35" s="25" t="s">
        <v>108</v>
      </c>
      <c r="B35" s="24" t="s">
        <v>6</v>
      </c>
      <c r="C35" s="24" t="s">
        <v>18</v>
      </c>
      <c r="D35" s="23" t="s">
        <v>137</v>
      </c>
      <c r="E35" s="11"/>
      <c r="F35" s="3" t="str">
        <f t="shared" si="0"/>
        <v>EXPIRE</v>
      </c>
      <c r="G35" s="2"/>
      <c r="H35" s="2"/>
      <c r="I35" s="6"/>
      <c r="J35" s="6"/>
      <c r="K35" s="6"/>
      <c r="L35" s="6"/>
      <c r="M35" s="75"/>
      <c r="N35" s="75"/>
      <c r="O35" s="75"/>
      <c r="P35" s="75"/>
      <c r="Q35" s="75"/>
      <c r="R35" s="75"/>
      <c r="S35" s="75"/>
      <c r="T35" s="75"/>
      <c r="U35" s="75"/>
      <c r="V35" s="30"/>
    </row>
    <row r="36" spans="1:22" s="29" customFormat="1" ht="12.75">
      <c r="A36" s="22" t="s">
        <v>107</v>
      </c>
      <c r="B36" s="24" t="s">
        <v>49</v>
      </c>
      <c r="C36" s="24" t="s">
        <v>21</v>
      </c>
      <c r="D36" s="23" t="s">
        <v>137</v>
      </c>
      <c r="E36" s="11"/>
      <c r="F36" s="3" t="str">
        <f t="shared" si="0"/>
        <v>EXPIRE</v>
      </c>
      <c r="G36" s="2"/>
      <c r="H36" s="2"/>
      <c r="I36" s="6"/>
      <c r="J36" s="6"/>
      <c r="K36" s="6"/>
      <c r="L36" s="6"/>
      <c r="M36" s="75"/>
      <c r="N36" s="75"/>
      <c r="O36" s="75"/>
      <c r="P36" s="75"/>
      <c r="Q36" s="75"/>
      <c r="R36" s="75"/>
      <c r="S36" s="75"/>
      <c r="T36" s="75"/>
      <c r="U36" s="75"/>
      <c r="V36" s="30"/>
    </row>
    <row r="37" spans="1:22" s="29" customFormat="1" ht="12.75">
      <c r="A37" s="22" t="s">
        <v>106</v>
      </c>
      <c r="B37" s="24" t="s">
        <v>50</v>
      </c>
      <c r="C37" s="24" t="s">
        <v>23</v>
      </c>
      <c r="D37" s="23" t="s">
        <v>137</v>
      </c>
      <c r="E37" s="11"/>
      <c r="F37" s="3" t="str">
        <f t="shared" si="0"/>
        <v>EXPIRE</v>
      </c>
      <c r="G37" s="2"/>
      <c r="H37" s="2"/>
      <c r="I37" s="6"/>
      <c r="J37" s="6"/>
      <c r="K37" s="6"/>
      <c r="L37" s="6"/>
      <c r="M37" s="75"/>
      <c r="N37" s="75"/>
      <c r="O37" s="75"/>
      <c r="P37" s="75"/>
      <c r="Q37" s="75"/>
      <c r="R37" s="75"/>
      <c r="S37" s="75"/>
      <c r="T37" s="75"/>
      <c r="U37" s="75"/>
      <c r="V37" s="30"/>
    </row>
    <row r="38" spans="1:22" s="29" customFormat="1" ht="12.75">
      <c r="A38" s="25" t="s">
        <v>105</v>
      </c>
      <c r="B38" s="24" t="s">
        <v>51</v>
      </c>
      <c r="C38" s="24" t="s">
        <v>17</v>
      </c>
      <c r="D38" s="23" t="s">
        <v>138</v>
      </c>
      <c r="E38" s="11"/>
      <c r="F38" s="3" t="str">
        <f t="shared" si="0"/>
        <v>EXPIRE</v>
      </c>
      <c r="G38" s="2"/>
      <c r="H38" s="2"/>
      <c r="I38" s="6"/>
      <c r="J38" s="6"/>
      <c r="K38" s="6"/>
      <c r="L38" s="6"/>
      <c r="M38" s="75"/>
      <c r="N38" s="75"/>
      <c r="O38" s="75"/>
      <c r="P38" s="75"/>
      <c r="Q38" s="75"/>
      <c r="R38" s="75"/>
      <c r="S38" s="75"/>
      <c r="T38" s="75"/>
      <c r="U38" s="75"/>
      <c r="V38" s="30"/>
    </row>
    <row r="39" spans="1:22" s="29" customFormat="1" ht="12.75">
      <c r="A39" s="25" t="s">
        <v>104</v>
      </c>
      <c r="B39" s="24" t="s">
        <v>52</v>
      </c>
      <c r="C39" s="24" t="s">
        <v>24</v>
      </c>
      <c r="D39" s="23" t="s">
        <v>137</v>
      </c>
      <c r="E39" s="11"/>
      <c r="F39" s="3" t="str">
        <f t="shared" si="0"/>
        <v>EXPIRE</v>
      </c>
      <c r="G39" s="2"/>
      <c r="H39" s="2"/>
      <c r="I39" s="6"/>
      <c r="J39" s="6"/>
      <c r="K39" s="6"/>
      <c r="L39" s="6"/>
      <c r="M39" s="75"/>
      <c r="N39" s="75"/>
      <c r="O39" s="75"/>
      <c r="P39" s="75"/>
      <c r="Q39" s="75"/>
      <c r="R39" s="75"/>
      <c r="S39" s="75"/>
      <c r="T39" s="75"/>
      <c r="U39" s="75"/>
      <c r="V39" s="30"/>
    </row>
    <row r="40" spans="1:22" s="29" customFormat="1" ht="12.75">
      <c r="A40" s="25" t="s">
        <v>103</v>
      </c>
      <c r="B40" s="24" t="s">
        <v>53</v>
      </c>
      <c r="C40" s="24" t="s">
        <v>17</v>
      </c>
      <c r="D40" s="23" t="s">
        <v>137</v>
      </c>
      <c r="E40" s="11"/>
      <c r="F40" s="3" t="str">
        <f t="shared" si="0"/>
        <v>EXPIRE</v>
      </c>
      <c r="G40" s="2"/>
      <c r="H40" s="2"/>
      <c r="I40" s="6"/>
      <c r="J40" s="6"/>
      <c r="K40" s="6"/>
      <c r="L40" s="6"/>
      <c r="M40" s="75"/>
      <c r="N40" s="75"/>
      <c r="O40" s="75"/>
      <c r="P40" s="75"/>
      <c r="Q40" s="75"/>
      <c r="R40" s="75"/>
      <c r="S40" s="75"/>
      <c r="T40" s="75"/>
      <c r="U40" s="75"/>
      <c r="V40" s="30"/>
    </row>
    <row r="41" spans="1:22" s="29" customFormat="1" ht="12.75">
      <c r="A41" s="22" t="s">
        <v>102</v>
      </c>
      <c r="B41" s="24" t="s">
        <v>54</v>
      </c>
      <c r="C41" s="24" t="s">
        <v>25</v>
      </c>
      <c r="D41" s="23" t="s">
        <v>137</v>
      </c>
      <c r="E41" s="11"/>
      <c r="F41" s="3" t="str">
        <f t="shared" si="0"/>
        <v>EXPIRE</v>
      </c>
      <c r="G41" s="2"/>
      <c r="H41" s="2"/>
      <c r="I41" s="6"/>
      <c r="J41" s="6"/>
      <c r="K41" s="6"/>
      <c r="L41" s="6"/>
      <c r="M41" s="75"/>
      <c r="N41" s="75"/>
      <c r="O41" s="75"/>
      <c r="P41" s="75"/>
      <c r="Q41" s="75"/>
      <c r="R41" s="75"/>
      <c r="S41" s="75"/>
      <c r="T41" s="75"/>
      <c r="U41" s="75"/>
      <c r="V41" s="30"/>
    </row>
    <row r="42" spans="1:22" s="29" customFormat="1" ht="12.75">
      <c r="A42" s="25" t="s">
        <v>101</v>
      </c>
      <c r="B42" s="24" t="s">
        <v>55</v>
      </c>
      <c r="C42" s="24" t="s">
        <v>17</v>
      </c>
      <c r="D42" s="23" t="s">
        <v>138</v>
      </c>
      <c r="E42" s="11"/>
      <c r="F42" s="3" t="str">
        <f t="shared" si="0"/>
        <v>EXPIRE</v>
      </c>
      <c r="G42" s="2"/>
      <c r="H42" s="2"/>
      <c r="I42" s="6"/>
      <c r="J42" s="6"/>
      <c r="K42" s="6"/>
      <c r="L42" s="6"/>
      <c r="M42" s="75"/>
      <c r="N42" s="75"/>
      <c r="O42" s="75"/>
      <c r="P42" s="75"/>
      <c r="Q42" s="75"/>
      <c r="R42" s="75"/>
      <c r="S42" s="75"/>
      <c r="T42" s="75"/>
      <c r="U42" s="75"/>
      <c r="V42" s="30"/>
    </row>
    <row r="43" spans="1:22" s="29" customFormat="1" ht="12.75">
      <c r="A43" s="25" t="s">
        <v>100</v>
      </c>
      <c r="B43" s="24" t="s">
        <v>56</v>
      </c>
      <c r="C43" s="24" t="s">
        <v>17</v>
      </c>
      <c r="D43" s="23" t="s">
        <v>138</v>
      </c>
      <c r="E43" s="11"/>
      <c r="F43" s="3" t="str">
        <f t="shared" si="0"/>
        <v>EXPIRE</v>
      </c>
      <c r="G43" s="2"/>
      <c r="H43" s="2"/>
      <c r="I43" s="6"/>
      <c r="J43" s="6"/>
      <c r="K43" s="6"/>
      <c r="L43" s="6"/>
      <c r="M43" s="75"/>
      <c r="N43" s="75"/>
      <c r="O43" s="75"/>
      <c r="P43" s="75"/>
      <c r="Q43" s="75"/>
      <c r="R43" s="75"/>
      <c r="S43" s="75"/>
      <c r="T43" s="75"/>
      <c r="U43" s="75"/>
    </row>
    <row r="44" spans="1:22" s="29" customFormat="1" ht="12.75">
      <c r="A44" s="25" t="s">
        <v>99</v>
      </c>
      <c r="B44" s="24" t="s">
        <v>34</v>
      </c>
      <c r="C44" s="24" t="s">
        <v>16</v>
      </c>
      <c r="D44" s="23" t="s">
        <v>137</v>
      </c>
      <c r="E44" s="11"/>
      <c r="F44" s="3" t="str">
        <f t="shared" si="0"/>
        <v>EXPIRE</v>
      </c>
      <c r="G44" s="2"/>
      <c r="H44" s="2"/>
      <c r="I44" s="6"/>
      <c r="J44" s="6"/>
      <c r="K44" s="6"/>
      <c r="L44" s="6"/>
      <c r="M44" s="75"/>
      <c r="N44" s="75"/>
      <c r="O44" s="75"/>
      <c r="P44" s="75"/>
      <c r="Q44" s="75"/>
      <c r="R44" s="75"/>
      <c r="S44" s="75"/>
      <c r="T44" s="75"/>
      <c r="U44" s="75"/>
      <c r="V44" s="30"/>
    </row>
    <row r="45" spans="1:22" s="29" customFormat="1" ht="12.75">
      <c r="A45" s="25" t="s">
        <v>98</v>
      </c>
      <c r="B45" s="24" t="s">
        <v>56</v>
      </c>
      <c r="C45" s="24" t="s">
        <v>15</v>
      </c>
      <c r="D45" s="23" t="s">
        <v>138</v>
      </c>
      <c r="E45" s="11"/>
      <c r="F45" s="3" t="str">
        <f t="shared" si="0"/>
        <v>EXPIRE</v>
      </c>
      <c r="G45" s="2"/>
      <c r="H45" s="2"/>
      <c r="I45" s="6"/>
      <c r="J45" s="6"/>
      <c r="K45" s="6"/>
      <c r="L45" s="6"/>
      <c r="M45" s="75"/>
      <c r="N45" s="75"/>
      <c r="O45" s="75"/>
      <c r="P45" s="75"/>
      <c r="Q45" s="75"/>
      <c r="R45" s="75"/>
      <c r="S45" s="75"/>
      <c r="T45" s="75"/>
      <c r="U45" s="75"/>
      <c r="V45" s="30"/>
    </row>
    <row r="46" spans="1:22" s="29" customFormat="1" ht="12.75">
      <c r="A46" s="22" t="s">
        <v>97</v>
      </c>
      <c r="B46" s="24" t="s">
        <v>53</v>
      </c>
      <c r="C46" s="24" t="s">
        <v>140</v>
      </c>
      <c r="D46" s="23" t="s">
        <v>137</v>
      </c>
      <c r="E46" s="11"/>
      <c r="F46" s="3" t="str">
        <f t="shared" si="0"/>
        <v>EXPIRE</v>
      </c>
      <c r="G46" s="2"/>
      <c r="H46" s="2"/>
      <c r="I46" s="6"/>
      <c r="J46" s="6"/>
      <c r="K46" s="6"/>
      <c r="L46" s="6"/>
      <c r="M46" s="75"/>
      <c r="N46" s="75"/>
      <c r="O46" s="75"/>
      <c r="P46" s="75"/>
      <c r="Q46" s="75"/>
      <c r="R46" s="75"/>
      <c r="S46" s="75"/>
      <c r="T46" s="75"/>
      <c r="U46" s="75"/>
      <c r="V46" s="30"/>
    </row>
    <row r="47" spans="1:22" s="29" customFormat="1" ht="12.75">
      <c r="A47" s="25" t="s">
        <v>96</v>
      </c>
      <c r="B47" s="24" t="s">
        <v>31</v>
      </c>
      <c r="C47" s="24" t="s">
        <v>17</v>
      </c>
      <c r="D47" s="23" t="s">
        <v>138</v>
      </c>
      <c r="E47" s="11"/>
      <c r="F47" s="3" t="str">
        <f t="shared" si="0"/>
        <v>EXPIRE</v>
      </c>
      <c r="G47" s="2"/>
      <c r="H47" s="2"/>
      <c r="I47" s="6"/>
      <c r="J47" s="6"/>
      <c r="K47" s="6"/>
      <c r="L47" s="6"/>
      <c r="M47" s="75"/>
      <c r="N47" s="75"/>
      <c r="O47" s="75"/>
      <c r="P47" s="75"/>
      <c r="Q47" s="75"/>
      <c r="R47" s="75"/>
      <c r="S47" s="75"/>
      <c r="T47" s="75"/>
      <c r="U47" s="75"/>
      <c r="V47" s="30"/>
    </row>
    <row r="48" spans="1:22" s="29" customFormat="1" ht="12.75">
      <c r="A48" s="22" t="s">
        <v>96</v>
      </c>
      <c r="B48" s="24" t="s">
        <v>57</v>
      </c>
      <c r="C48" s="24" t="s">
        <v>22</v>
      </c>
      <c r="D48" s="23" t="s">
        <v>137</v>
      </c>
      <c r="E48" s="11"/>
      <c r="F48" s="3" t="str">
        <f t="shared" si="0"/>
        <v>EXPIRE</v>
      </c>
      <c r="G48" s="2"/>
      <c r="H48" s="2"/>
      <c r="I48" s="6"/>
      <c r="J48" s="6"/>
      <c r="K48" s="6"/>
      <c r="L48" s="6"/>
      <c r="M48" s="75"/>
      <c r="N48" s="75"/>
      <c r="O48" s="75"/>
      <c r="P48" s="75"/>
      <c r="Q48" s="75"/>
      <c r="R48" s="75"/>
      <c r="S48" s="75"/>
      <c r="T48" s="75"/>
      <c r="U48" s="75"/>
      <c r="V48" s="30"/>
    </row>
    <row r="49" spans="1:405" s="29" customFormat="1" ht="12.75">
      <c r="A49" s="22" t="s">
        <v>95</v>
      </c>
      <c r="B49" s="24" t="s">
        <v>58</v>
      </c>
      <c r="C49" s="24" t="s">
        <v>140</v>
      </c>
      <c r="D49" s="23" t="s">
        <v>137</v>
      </c>
      <c r="E49" s="11"/>
      <c r="F49" s="3" t="str">
        <f t="shared" si="0"/>
        <v>EXPIRE</v>
      </c>
      <c r="G49" s="2"/>
      <c r="H49" s="2"/>
      <c r="I49" s="6"/>
      <c r="J49" s="6"/>
      <c r="K49" s="6"/>
      <c r="L49" s="6"/>
      <c r="M49" s="75"/>
      <c r="N49" s="75"/>
      <c r="O49" s="75"/>
      <c r="P49" s="75"/>
      <c r="Q49" s="75"/>
      <c r="R49" s="75"/>
      <c r="S49" s="75"/>
      <c r="T49" s="75"/>
      <c r="U49" s="75"/>
      <c r="V49" s="30"/>
    </row>
    <row r="50" spans="1:405" s="29" customFormat="1" ht="15" customHeight="1">
      <c r="A50" s="25" t="s">
        <v>94</v>
      </c>
      <c r="B50" s="24" t="s">
        <v>59</v>
      </c>
      <c r="C50" s="24" t="s">
        <v>17</v>
      </c>
      <c r="D50" s="23" t="s">
        <v>138</v>
      </c>
      <c r="E50" s="11">
        <v>42282</v>
      </c>
      <c r="F50" s="3" t="str">
        <f t="shared" si="0"/>
        <v>VALIDE</v>
      </c>
      <c r="G50" s="2"/>
      <c r="H50" s="2"/>
      <c r="I50" s="6"/>
      <c r="J50" s="6"/>
      <c r="K50" s="6"/>
      <c r="L50" s="6"/>
      <c r="M50" s="75"/>
      <c r="N50" s="75"/>
      <c r="O50" s="75"/>
      <c r="P50" s="75"/>
      <c r="Q50" s="75"/>
      <c r="R50" s="75"/>
      <c r="S50" s="75"/>
      <c r="T50" s="75"/>
      <c r="U50" s="75"/>
      <c r="V50" s="30"/>
    </row>
    <row r="51" spans="1:405" s="29" customFormat="1" ht="15" customHeight="1">
      <c r="A51" s="22" t="s">
        <v>93</v>
      </c>
      <c r="B51" s="24" t="s">
        <v>60</v>
      </c>
      <c r="C51" s="24" t="s">
        <v>22</v>
      </c>
      <c r="D51" s="23" t="s">
        <v>137</v>
      </c>
      <c r="E51" s="11"/>
      <c r="F51" s="3" t="str">
        <f t="shared" si="0"/>
        <v>EXPIRE</v>
      </c>
      <c r="G51" s="2"/>
      <c r="H51" s="2"/>
      <c r="I51" s="6"/>
      <c r="J51" s="6"/>
      <c r="K51" s="6"/>
      <c r="L51" s="6"/>
      <c r="M51" s="75"/>
      <c r="N51" s="75"/>
      <c r="O51" s="75"/>
      <c r="P51" s="75"/>
      <c r="Q51" s="75"/>
      <c r="R51" s="75"/>
      <c r="S51" s="75"/>
      <c r="T51" s="75"/>
      <c r="U51" s="75"/>
      <c r="V51" s="30"/>
    </row>
    <row r="52" spans="1:405" s="29" customFormat="1" ht="15" customHeight="1">
      <c r="A52" s="25" t="s">
        <v>92</v>
      </c>
      <c r="B52" s="24" t="s">
        <v>61</v>
      </c>
      <c r="C52" s="24" t="s">
        <v>17</v>
      </c>
      <c r="D52" s="23" t="s">
        <v>137</v>
      </c>
      <c r="E52" s="11"/>
      <c r="F52" s="3" t="str">
        <f t="shared" si="0"/>
        <v>EXPIRE</v>
      </c>
      <c r="G52" s="2"/>
      <c r="H52" s="2"/>
      <c r="I52" s="6"/>
      <c r="J52" s="6"/>
      <c r="K52" s="6"/>
      <c r="L52" s="6"/>
      <c r="M52" s="75"/>
      <c r="N52" s="75"/>
      <c r="O52" s="75"/>
      <c r="P52" s="75"/>
      <c r="Q52" s="75"/>
      <c r="R52" s="75"/>
      <c r="S52" s="75"/>
      <c r="T52" s="75"/>
      <c r="U52" s="75"/>
      <c r="V52" s="30"/>
    </row>
    <row r="53" spans="1:405" s="29" customFormat="1" ht="15" customHeight="1">
      <c r="A53" s="22" t="s">
        <v>91</v>
      </c>
      <c r="B53" s="24" t="s">
        <v>62</v>
      </c>
      <c r="C53" s="24" t="s">
        <v>23</v>
      </c>
      <c r="D53" s="23" t="s">
        <v>137</v>
      </c>
      <c r="E53" s="11"/>
      <c r="F53" s="3" t="str">
        <f t="shared" si="0"/>
        <v>EXPIRE</v>
      </c>
      <c r="G53" s="2"/>
      <c r="H53" s="2"/>
      <c r="I53" s="6"/>
      <c r="J53" s="6"/>
      <c r="K53" s="6"/>
      <c r="L53" s="6"/>
      <c r="M53" s="75"/>
      <c r="N53" s="75"/>
      <c r="O53" s="75"/>
      <c r="P53" s="75"/>
      <c r="Q53" s="75"/>
      <c r="R53" s="75"/>
      <c r="S53" s="75"/>
      <c r="T53" s="75"/>
      <c r="U53" s="75"/>
      <c r="V53" s="30"/>
    </row>
    <row r="54" spans="1:405" s="29" customFormat="1" ht="15" customHeight="1">
      <c r="A54" s="25" t="s">
        <v>90</v>
      </c>
      <c r="B54" s="24" t="s">
        <v>63</v>
      </c>
      <c r="C54" s="24" t="s">
        <v>16</v>
      </c>
      <c r="D54" s="23" t="s">
        <v>138</v>
      </c>
      <c r="E54" s="11"/>
      <c r="F54" s="3" t="str">
        <f t="shared" si="0"/>
        <v>EXPIRE</v>
      </c>
      <c r="G54" s="2"/>
      <c r="H54" s="2"/>
      <c r="I54" s="6"/>
      <c r="J54" s="6"/>
      <c r="K54" s="6"/>
      <c r="L54" s="6"/>
      <c r="M54" s="75"/>
      <c r="N54" s="75"/>
      <c r="O54" s="75"/>
      <c r="P54" s="75"/>
      <c r="Q54" s="75"/>
      <c r="R54" s="75"/>
      <c r="S54" s="75"/>
      <c r="T54" s="75"/>
      <c r="U54" s="75"/>
    </row>
    <row r="55" spans="1:405" s="29" customFormat="1" ht="15" customHeight="1">
      <c r="A55" s="25" t="s">
        <v>163</v>
      </c>
      <c r="B55" s="24" t="s">
        <v>48</v>
      </c>
      <c r="C55" s="24" t="s">
        <v>17</v>
      </c>
      <c r="D55" s="23" t="s">
        <v>138</v>
      </c>
      <c r="E55" s="11"/>
      <c r="F55" s="3" t="str">
        <f t="shared" si="0"/>
        <v>EXPIRE</v>
      </c>
      <c r="G55" s="2"/>
      <c r="H55" s="2"/>
      <c r="I55" s="6"/>
      <c r="J55" s="6"/>
      <c r="K55" s="6"/>
      <c r="L55" s="6"/>
      <c r="M55" s="75"/>
      <c r="N55" s="75"/>
      <c r="O55" s="75"/>
      <c r="P55" s="75"/>
      <c r="Q55" s="75"/>
      <c r="R55" s="75"/>
      <c r="S55" s="75"/>
      <c r="T55" s="75"/>
      <c r="U55" s="75"/>
      <c r="V55" s="30"/>
      <c r="Y55" s="28"/>
      <c r="Z55" s="30"/>
      <c r="AA55" s="30"/>
      <c r="AB55" s="30"/>
      <c r="AC55" s="30"/>
      <c r="AD55" s="27"/>
      <c r="AE55" s="28"/>
      <c r="AF55" s="28"/>
      <c r="AG55" s="28"/>
      <c r="AH55" s="28"/>
      <c r="AI55" s="28"/>
      <c r="AM55" s="28"/>
      <c r="AN55" s="30"/>
      <c r="AO55" s="30"/>
      <c r="AP55" s="30"/>
      <c r="AQ55" s="30"/>
      <c r="AR55" s="27"/>
      <c r="AS55" s="28"/>
      <c r="AT55" s="28"/>
      <c r="AU55" s="28"/>
      <c r="AV55" s="28"/>
      <c r="AW55" s="28"/>
      <c r="BA55" s="28"/>
      <c r="BB55" s="30"/>
      <c r="BC55" s="30"/>
      <c r="BD55" s="30"/>
      <c r="BE55" s="30"/>
      <c r="BF55" s="27"/>
      <c r="BG55" s="28"/>
      <c r="BH55" s="28"/>
      <c r="BI55" s="28"/>
      <c r="BJ55" s="28"/>
      <c r="BK55" s="28"/>
      <c r="BO55" s="28"/>
      <c r="BP55" s="30"/>
      <c r="BQ55" s="30"/>
      <c r="BR55" s="30"/>
      <c r="BS55" s="30"/>
      <c r="BT55" s="27"/>
      <c r="BU55" s="28"/>
      <c r="BV55" s="28"/>
      <c r="BW55" s="28"/>
      <c r="BX55" s="28"/>
      <c r="BY55" s="28"/>
      <c r="CC55" s="28"/>
      <c r="CD55" s="30"/>
      <c r="CE55" s="30"/>
      <c r="CF55" s="30"/>
      <c r="CG55" s="30"/>
      <c r="CH55" s="27"/>
      <c r="CI55" s="28"/>
      <c r="CJ55" s="28"/>
      <c r="CK55" s="28"/>
      <c r="CL55" s="28"/>
      <c r="CM55" s="28"/>
      <c r="CQ55" s="28"/>
      <c r="CR55" s="30"/>
      <c r="CS55" s="30"/>
      <c r="CT55" s="30"/>
      <c r="CU55" s="30"/>
      <c r="CV55" s="27"/>
      <c r="CW55" s="28"/>
      <c r="CX55" s="28"/>
      <c r="CY55" s="28"/>
      <c r="CZ55" s="28"/>
      <c r="DA55" s="28"/>
      <c r="DE55" s="28"/>
      <c r="DF55" s="30"/>
      <c r="DG55" s="30"/>
      <c r="DH55" s="30"/>
      <c r="DI55" s="30"/>
      <c r="DJ55" s="27"/>
      <c r="DK55" s="28"/>
      <c r="DL55" s="28"/>
      <c r="DM55" s="28"/>
      <c r="DN55" s="28"/>
      <c r="DO55" s="28"/>
      <c r="DS55" s="28"/>
      <c r="DT55" s="30"/>
      <c r="DU55" s="30"/>
      <c r="DV55" s="28"/>
      <c r="DZ55" s="28"/>
      <c r="EA55" s="30"/>
      <c r="EB55" s="30"/>
      <c r="EC55" s="30"/>
      <c r="ED55" s="30"/>
      <c r="EE55" s="27"/>
      <c r="EF55" s="28"/>
      <c r="EG55" s="28"/>
      <c r="EH55" s="28"/>
      <c r="EI55" s="28"/>
      <c r="EJ55" s="28"/>
      <c r="EN55" s="28"/>
      <c r="EO55" s="30"/>
      <c r="EP55" s="30"/>
      <c r="EQ55" s="30"/>
      <c r="ER55" s="30"/>
      <c r="ES55" s="27"/>
      <c r="ET55" s="28"/>
      <c r="EU55" s="28"/>
      <c r="EV55" s="28"/>
      <c r="EW55" s="28"/>
      <c r="EX55" s="28"/>
      <c r="FB55" s="28"/>
      <c r="FC55" s="30"/>
      <c r="FD55" s="30"/>
      <c r="FE55" s="30"/>
      <c r="FF55" s="30"/>
      <c r="FG55" s="27"/>
      <c r="FH55" s="28"/>
      <c r="FI55" s="28"/>
      <c r="FJ55" s="28"/>
      <c r="FK55" s="28"/>
      <c r="FL55" s="28"/>
      <c r="FP55" s="28"/>
      <c r="FQ55" s="30"/>
      <c r="FR55" s="30"/>
      <c r="FS55" s="30"/>
      <c r="FT55" s="30"/>
      <c r="FU55" s="27"/>
      <c r="FV55" s="28"/>
      <c r="FW55" s="28"/>
      <c r="FX55" s="28"/>
      <c r="FY55" s="28"/>
      <c r="FZ55" s="28"/>
      <c r="GD55" s="28"/>
      <c r="GE55" s="30"/>
      <c r="GF55" s="30"/>
      <c r="GG55" s="30"/>
      <c r="GH55" s="30"/>
      <c r="GK55" s="28"/>
      <c r="GL55" s="30"/>
      <c r="GM55" s="30"/>
      <c r="GN55" s="30"/>
      <c r="GO55" s="30"/>
      <c r="GP55" s="27"/>
      <c r="GQ55" s="28"/>
      <c r="GR55" s="28"/>
      <c r="GS55" s="28"/>
      <c r="GT55" s="28"/>
      <c r="GU55" s="28"/>
      <c r="GY55" s="28"/>
      <c r="GZ55" s="30"/>
      <c r="HA55" s="30"/>
      <c r="HB55" s="30"/>
      <c r="HC55" s="30"/>
      <c r="HD55" s="27"/>
      <c r="HE55" s="28"/>
      <c r="HF55" s="28"/>
      <c r="HG55" s="28"/>
      <c r="HH55" s="28"/>
      <c r="HI55" s="28"/>
      <c r="HM55" s="28"/>
      <c r="HN55" s="30"/>
      <c r="HO55" s="30"/>
      <c r="HP55" s="30"/>
      <c r="HQ55" s="30"/>
      <c r="HR55" s="27"/>
      <c r="HS55" s="28"/>
      <c r="HT55" s="28"/>
      <c r="HU55" s="28"/>
      <c r="HV55" s="28"/>
      <c r="HW55" s="28"/>
      <c r="IA55" s="28"/>
      <c r="IB55" s="30"/>
      <c r="IC55" s="30"/>
      <c r="ID55" s="30"/>
      <c r="IE55" s="30"/>
      <c r="IF55" s="27"/>
      <c r="IG55" s="28"/>
      <c r="IH55" s="28"/>
      <c r="II55" s="28"/>
      <c r="IJ55" s="28"/>
      <c r="IK55" s="28"/>
      <c r="IO55" s="28"/>
      <c r="IP55" s="30"/>
      <c r="IQ55" s="30"/>
      <c r="IR55" s="30"/>
      <c r="IS55" s="30"/>
      <c r="IT55" s="27"/>
      <c r="IU55" s="28"/>
      <c r="IV55" s="28"/>
      <c r="IW55" s="28"/>
      <c r="IX55" s="28"/>
      <c r="IY55" s="28"/>
      <c r="JC55" s="28"/>
      <c r="JD55" s="30"/>
      <c r="JE55" s="30"/>
      <c r="JF55" s="30"/>
      <c r="JG55" s="30"/>
      <c r="JH55" s="27"/>
      <c r="JI55" s="28"/>
      <c r="JJ55" s="28"/>
      <c r="JK55" s="28"/>
      <c r="JL55" s="28"/>
      <c r="JM55" s="28"/>
      <c r="JQ55" s="28"/>
      <c r="JR55" s="30"/>
      <c r="JS55" s="30"/>
      <c r="JT55" s="30"/>
      <c r="JU55" s="30"/>
      <c r="JV55" s="27"/>
      <c r="JW55" s="28"/>
      <c r="JX55" s="28"/>
      <c r="JY55" s="28"/>
      <c r="JZ55" s="28"/>
      <c r="KA55" s="28"/>
      <c r="KE55" s="28"/>
      <c r="KF55" s="30"/>
      <c r="KG55" s="30"/>
      <c r="KH55" s="30"/>
      <c r="KI55" s="30"/>
      <c r="KJ55" s="27"/>
      <c r="KK55" s="28"/>
      <c r="KL55" s="28"/>
      <c r="KM55" s="28"/>
      <c r="KN55" s="28"/>
      <c r="KO55" s="28"/>
      <c r="KS55" s="28"/>
      <c r="KT55" s="30"/>
      <c r="KU55" s="30"/>
      <c r="KV55" s="30"/>
      <c r="KW55" s="30"/>
      <c r="KX55" s="27"/>
      <c r="KY55" s="28"/>
      <c r="KZ55" s="28"/>
      <c r="LA55" s="28"/>
      <c r="LB55" s="28"/>
      <c r="LC55" s="28"/>
      <c r="LG55" s="28"/>
      <c r="LH55" s="30"/>
      <c r="LI55" s="30"/>
      <c r="LJ55" s="30"/>
      <c r="LK55" s="30"/>
      <c r="LL55" s="27"/>
      <c r="LM55" s="28"/>
      <c r="LN55" s="28"/>
      <c r="LO55" s="28"/>
      <c r="LP55" s="28"/>
      <c r="LQ55" s="28"/>
      <c r="LU55" s="28"/>
      <c r="LV55" s="30"/>
      <c r="LW55" s="30"/>
      <c r="LX55" s="30"/>
      <c r="LY55" s="30"/>
      <c r="LZ55" s="27"/>
      <c r="MA55" s="28"/>
      <c r="MB55" s="28"/>
      <c r="MC55" s="28"/>
      <c r="MD55" s="28"/>
      <c r="ME55" s="28"/>
      <c r="MI55" s="28"/>
      <c r="MJ55" s="30"/>
      <c r="MK55" s="30"/>
      <c r="ML55" s="30"/>
      <c r="MM55" s="30"/>
      <c r="MN55" s="27"/>
      <c r="MO55" s="28"/>
      <c r="MP55" s="28"/>
      <c r="MQ55" s="28"/>
      <c r="MR55" s="28"/>
      <c r="MS55" s="28"/>
      <c r="MW55" s="28"/>
      <c r="MX55" s="30"/>
      <c r="MY55" s="30"/>
      <c r="MZ55" s="30"/>
      <c r="NA55" s="30"/>
      <c r="NB55" s="27"/>
      <c r="NC55" s="28"/>
      <c r="ND55" s="28"/>
      <c r="NE55" s="28"/>
      <c r="NF55" s="28"/>
      <c r="NG55" s="28"/>
      <c r="NK55" s="28"/>
      <c r="NL55" s="30"/>
      <c r="NM55" s="30"/>
      <c r="NN55" s="30"/>
      <c r="NO55" s="30"/>
      <c r="NP55" s="27"/>
      <c r="NQ55" s="28"/>
      <c r="NR55" s="28"/>
      <c r="NS55" s="28"/>
      <c r="NT55" s="28"/>
      <c r="NU55" s="28"/>
      <c r="NY55" s="28"/>
      <c r="NZ55" s="30"/>
      <c r="OA55" s="30"/>
      <c r="OB55" s="30"/>
      <c r="OC55" s="30"/>
      <c r="OD55" s="27"/>
      <c r="OE55" s="28"/>
      <c r="OF55" s="28"/>
      <c r="OG55" s="28"/>
      <c r="OH55" s="28"/>
      <c r="OI55" s="28"/>
      <c r="OM55" s="28"/>
      <c r="ON55" s="30"/>
      <c r="OO55" s="30"/>
    </row>
    <row r="56" spans="1:405" s="29" customFormat="1" ht="15" customHeight="1">
      <c r="A56" s="22" t="s">
        <v>89</v>
      </c>
      <c r="B56" s="24" t="s">
        <v>64</v>
      </c>
      <c r="C56" s="24" t="s">
        <v>22</v>
      </c>
      <c r="D56" s="23" t="s">
        <v>137</v>
      </c>
      <c r="E56" s="11"/>
      <c r="F56" s="3" t="str">
        <f t="shared" si="0"/>
        <v>EXPIRE</v>
      </c>
      <c r="G56" s="2"/>
      <c r="H56" s="2"/>
      <c r="I56" s="6"/>
      <c r="J56" s="6"/>
      <c r="K56" s="6"/>
      <c r="L56" s="6"/>
      <c r="M56" s="75"/>
      <c r="N56" s="75"/>
      <c r="O56" s="75"/>
      <c r="P56" s="75"/>
      <c r="Q56" s="75"/>
      <c r="R56" s="75"/>
      <c r="S56" s="75"/>
      <c r="T56" s="75"/>
      <c r="U56" s="75"/>
      <c r="V56" s="30"/>
      <c r="Y56" s="28"/>
      <c r="Z56" s="30"/>
      <c r="AA56" s="30"/>
      <c r="AB56" s="30"/>
      <c r="AC56" s="30"/>
      <c r="AD56" s="27"/>
      <c r="AE56" s="28"/>
      <c r="AF56" s="28"/>
      <c r="AG56" s="28"/>
      <c r="AH56" s="28"/>
      <c r="AI56" s="28"/>
      <c r="AM56" s="28"/>
      <c r="AN56" s="30"/>
      <c r="AO56" s="30"/>
      <c r="AP56" s="30"/>
      <c r="AQ56" s="30"/>
      <c r="AR56" s="27"/>
      <c r="AS56" s="28"/>
      <c r="AT56" s="28"/>
      <c r="AU56" s="28"/>
      <c r="AV56" s="28"/>
      <c r="AW56" s="28"/>
      <c r="BA56" s="28"/>
      <c r="BB56" s="30"/>
      <c r="BC56" s="30"/>
      <c r="BD56" s="30"/>
      <c r="BE56" s="30"/>
      <c r="BF56" s="27"/>
      <c r="BG56" s="28"/>
      <c r="BH56" s="28"/>
      <c r="BI56" s="28"/>
      <c r="BJ56" s="28"/>
      <c r="BK56" s="28"/>
      <c r="BO56" s="28"/>
      <c r="BP56" s="30"/>
      <c r="BQ56" s="30"/>
      <c r="BR56" s="30"/>
      <c r="BS56" s="30"/>
      <c r="BT56" s="27"/>
      <c r="BU56" s="28"/>
      <c r="BV56" s="28"/>
      <c r="BW56" s="28"/>
      <c r="BX56" s="28"/>
      <c r="BY56" s="28"/>
      <c r="CC56" s="28"/>
      <c r="CD56" s="30"/>
      <c r="CE56" s="30"/>
      <c r="CF56" s="30"/>
      <c r="CG56" s="30"/>
      <c r="CH56" s="27"/>
      <c r="CI56" s="28"/>
      <c r="CJ56" s="28"/>
      <c r="CK56" s="28"/>
      <c r="CL56" s="28"/>
      <c r="CM56" s="28"/>
      <c r="CQ56" s="28"/>
      <c r="CR56" s="30"/>
      <c r="CS56" s="30"/>
      <c r="CT56" s="30"/>
      <c r="CU56" s="30"/>
      <c r="CV56" s="27"/>
      <c r="CW56" s="28"/>
      <c r="CX56" s="28"/>
      <c r="CY56" s="28"/>
      <c r="CZ56" s="28"/>
      <c r="DA56" s="28"/>
      <c r="DE56" s="28"/>
      <c r="DF56" s="30"/>
      <c r="DG56" s="30"/>
      <c r="DH56" s="30"/>
      <c r="DI56" s="30"/>
      <c r="DJ56" s="27"/>
      <c r="DK56" s="28"/>
      <c r="DL56" s="28"/>
      <c r="DM56" s="28"/>
      <c r="DN56" s="28"/>
      <c r="DO56" s="28"/>
      <c r="DS56" s="28"/>
      <c r="DT56" s="30"/>
      <c r="DU56" s="30"/>
      <c r="DV56" s="28"/>
      <c r="DZ56" s="28"/>
      <c r="EA56" s="30"/>
      <c r="EB56" s="30"/>
      <c r="EC56" s="30"/>
      <c r="ED56" s="30"/>
      <c r="EE56" s="27"/>
      <c r="EF56" s="28"/>
      <c r="EG56" s="28"/>
      <c r="EH56" s="28"/>
      <c r="EI56" s="28"/>
      <c r="EJ56" s="28"/>
      <c r="EN56" s="28"/>
      <c r="EO56" s="30"/>
      <c r="EP56" s="30"/>
      <c r="EQ56" s="30"/>
      <c r="ER56" s="30"/>
      <c r="ES56" s="27"/>
      <c r="ET56" s="28"/>
      <c r="EU56" s="28"/>
      <c r="EV56" s="28"/>
      <c r="EW56" s="28"/>
      <c r="EX56" s="28"/>
      <c r="FB56" s="28"/>
      <c r="FC56" s="30"/>
      <c r="FD56" s="30"/>
      <c r="FE56" s="30"/>
      <c r="FF56" s="30"/>
      <c r="FG56" s="27"/>
      <c r="FH56" s="28"/>
      <c r="FI56" s="28"/>
      <c r="FJ56" s="28"/>
      <c r="FK56" s="28"/>
      <c r="FL56" s="28"/>
      <c r="FP56" s="28"/>
      <c r="FQ56" s="30"/>
      <c r="FR56" s="30"/>
      <c r="FS56" s="30"/>
      <c r="FT56" s="30"/>
      <c r="FU56" s="27"/>
      <c r="FV56" s="28"/>
      <c r="FW56" s="28"/>
      <c r="FX56" s="28"/>
      <c r="FY56" s="28"/>
      <c r="FZ56" s="28"/>
      <c r="GD56" s="28"/>
      <c r="GE56" s="30"/>
      <c r="GF56" s="30"/>
      <c r="GG56" s="30"/>
      <c r="GH56" s="30"/>
      <c r="GK56" s="28"/>
      <c r="GL56" s="30"/>
      <c r="GM56" s="30"/>
      <c r="GN56" s="30"/>
      <c r="GO56" s="30"/>
      <c r="GP56" s="27"/>
      <c r="GQ56" s="28"/>
      <c r="GR56" s="28"/>
      <c r="GS56" s="28"/>
      <c r="GT56" s="28"/>
      <c r="GU56" s="28"/>
      <c r="GY56" s="28"/>
      <c r="GZ56" s="30"/>
      <c r="HA56" s="30"/>
      <c r="HB56" s="30"/>
      <c r="HC56" s="30"/>
      <c r="HD56" s="27"/>
      <c r="HE56" s="28"/>
      <c r="HF56" s="28"/>
      <c r="HG56" s="28"/>
      <c r="HH56" s="28"/>
      <c r="HI56" s="28"/>
      <c r="HM56" s="28"/>
      <c r="HN56" s="30"/>
      <c r="HO56" s="30"/>
      <c r="HP56" s="30"/>
      <c r="HQ56" s="30"/>
      <c r="HR56" s="27"/>
      <c r="HS56" s="28"/>
      <c r="HT56" s="28"/>
      <c r="HU56" s="28"/>
      <c r="HV56" s="28"/>
      <c r="HW56" s="28"/>
      <c r="IA56" s="28"/>
      <c r="IB56" s="30"/>
      <c r="IC56" s="30"/>
      <c r="ID56" s="30"/>
      <c r="IE56" s="30"/>
      <c r="IF56" s="27"/>
      <c r="IG56" s="28"/>
      <c r="IH56" s="28"/>
      <c r="II56" s="28"/>
      <c r="IJ56" s="28"/>
      <c r="IK56" s="28"/>
      <c r="IO56" s="28"/>
      <c r="IP56" s="30"/>
      <c r="IQ56" s="30"/>
      <c r="IR56" s="30"/>
      <c r="IS56" s="30"/>
      <c r="IT56" s="27"/>
      <c r="IU56" s="28"/>
      <c r="IV56" s="28"/>
      <c r="IW56" s="28"/>
      <c r="IX56" s="28"/>
      <c r="IY56" s="28"/>
      <c r="JC56" s="28"/>
      <c r="JD56" s="30"/>
      <c r="JE56" s="30"/>
      <c r="JF56" s="30"/>
      <c r="JG56" s="30"/>
      <c r="JH56" s="27"/>
      <c r="JI56" s="28"/>
      <c r="JJ56" s="28"/>
      <c r="JK56" s="28"/>
      <c r="JL56" s="28"/>
      <c r="JM56" s="28"/>
      <c r="JQ56" s="28"/>
      <c r="JR56" s="30"/>
      <c r="JS56" s="30"/>
      <c r="JT56" s="30"/>
      <c r="JU56" s="30"/>
      <c r="JV56" s="27"/>
      <c r="JW56" s="28"/>
      <c r="JX56" s="28"/>
      <c r="JY56" s="28"/>
      <c r="JZ56" s="28"/>
      <c r="KA56" s="28"/>
      <c r="KE56" s="28"/>
      <c r="KF56" s="30"/>
      <c r="KG56" s="30"/>
      <c r="KH56" s="30"/>
      <c r="KI56" s="30"/>
      <c r="KJ56" s="27"/>
      <c r="KK56" s="28"/>
      <c r="KL56" s="28"/>
      <c r="KM56" s="28"/>
      <c r="KN56" s="28"/>
      <c r="KO56" s="28"/>
      <c r="KS56" s="28"/>
      <c r="KT56" s="30"/>
      <c r="KU56" s="30"/>
      <c r="KV56" s="30"/>
      <c r="KW56" s="30"/>
      <c r="KX56" s="27"/>
      <c r="KY56" s="28"/>
      <c r="KZ56" s="28"/>
      <c r="LA56" s="28"/>
      <c r="LB56" s="28"/>
      <c r="LC56" s="28"/>
      <c r="LG56" s="28"/>
      <c r="LH56" s="30"/>
      <c r="LI56" s="30"/>
      <c r="LJ56" s="30"/>
      <c r="LK56" s="30"/>
      <c r="LL56" s="27"/>
      <c r="LM56" s="28"/>
      <c r="LN56" s="28"/>
      <c r="LO56" s="28"/>
      <c r="LP56" s="28"/>
      <c r="LQ56" s="28"/>
      <c r="LU56" s="28"/>
      <c r="LV56" s="30"/>
      <c r="LW56" s="30"/>
      <c r="LX56" s="30"/>
      <c r="LY56" s="30"/>
      <c r="LZ56" s="27"/>
      <c r="MA56" s="28"/>
      <c r="MB56" s="28"/>
      <c r="MC56" s="28"/>
      <c r="MD56" s="28"/>
      <c r="ME56" s="28"/>
      <c r="MI56" s="28"/>
      <c r="MJ56" s="30"/>
      <c r="MK56" s="30"/>
      <c r="ML56" s="30"/>
      <c r="MM56" s="30"/>
      <c r="MN56" s="27"/>
      <c r="MO56" s="28"/>
      <c r="MP56" s="28"/>
      <c r="MQ56" s="28"/>
      <c r="MR56" s="28"/>
      <c r="MS56" s="28"/>
      <c r="MW56" s="28"/>
      <c r="MX56" s="30"/>
      <c r="MY56" s="30"/>
      <c r="MZ56" s="30"/>
      <c r="NA56" s="30"/>
      <c r="NB56" s="27"/>
      <c r="NC56" s="28"/>
      <c r="ND56" s="28"/>
      <c r="NE56" s="28"/>
      <c r="NF56" s="28"/>
      <c r="NG56" s="28"/>
      <c r="NK56" s="28"/>
      <c r="NL56" s="30"/>
      <c r="NM56" s="30"/>
      <c r="NN56" s="30"/>
      <c r="NO56" s="30"/>
      <c r="NP56" s="27"/>
      <c r="NQ56" s="28"/>
      <c r="NR56" s="28"/>
      <c r="NS56" s="28"/>
      <c r="NT56" s="28"/>
      <c r="NU56" s="28"/>
      <c r="NY56" s="28"/>
      <c r="NZ56" s="30"/>
      <c r="OA56" s="30"/>
      <c r="OB56" s="30"/>
      <c r="OC56" s="30"/>
      <c r="OD56" s="27"/>
      <c r="OE56" s="28"/>
      <c r="OF56" s="28"/>
      <c r="OG56" s="28"/>
      <c r="OH56" s="28"/>
      <c r="OI56" s="28"/>
      <c r="OM56" s="28"/>
      <c r="ON56" s="30"/>
      <c r="OO56" s="30"/>
    </row>
    <row r="57" spans="1:405" s="29" customFormat="1" ht="15" customHeight="1">
      <c r="A57" s="25" t="s">
        <v>88</v>
      </c>
      <c r="B57" s="24" t="s">
        <v>65</v>
      </c>
      <c r="C57" s="24" t="s">
        <v>18</v>
      </c>
      <c r="D57" s="23" t="s">
        <v>138</v>
      </c>
      <c r="E57" s="11"/>
      <c r="F57" s="3" t="str">
        <f t="shared" si="0"/>
        <v>EXPIRE</v>
      </c>
      <c r="G57" s="2"/>
      <c r="H57" s="2"/>
      <c r="I57" s="6"/>
      <c r="J57" s="6"/>
      <c r="K57" s="6"/>
      <c r="L57" s="6"/>
      <c r="M57" s="75"/>
      <c r="N57" s="75"/>
      <c r="O57" s="75"/>
      <c r="P57" s="75"/>
      <c r="Q57" s="75"/>
      <c r="R57" s="75"/>
      <c r="S57" s="75"/>
      <c r="T57" s="75"/>
      <c r="U57" s="75"/>
      <c r="Y57" s="28"/>
      <c r="Z57" s="30"/>
      <c r="AA57" s="30"/>
      <c r="AB57" s="30"/>
      <c r="AC57" s="30"/>
      <c r="AD57" s="27"/>
      <c r="AE57" s="28"/>
      <c r="AF57" s="28"/>
      <c r="AG57" s="28"/>
      <c r="AH57" s="28"/>
      <c r="AI57" s="28"/>
      <c r="AM57" s="28"/>
      <c r="AN57" s="30"/>
      <c r="AO57" s="30"/>
      <c r="AP57" s="30"/>
      <c r="AQ57" s="30"/>
      <c r="AR57" s="27"/>
      <c r="AS57" s="28"/>
      <c r="AT57" s="28"/>
      <c r="AU57" s="28"/>
      <c r="AV57" s="28"/>
      <c r="AW57" s="28"/>
      <c r="BA57" s="28"/>
      <c r="BB57" s="30"/>
      <c r="BC57" s="30"/>
      <c r="BD57" s="30"/>
      <c r="BE57" s="30"/>
      <c r="BF57" s="27"/>
      <c r="BG57" s="28"/>
      <c r="BH57" s="28"/>
      <c r="BI57" s="28"/>
      <c r="BJ57" s="28"/>
      <c r="BK57" s="28"/>
      <c r="BO57" s="28"/>
      <c r="BP57" s="30"/>
      <c r="BQ57" s="30"/>
      <c r="BR57" s="30"/>
      <c r="BS57" s="30"/>
      <c r="BT57" s="27"/>
      <c r="BU57" s="28"/>
      <c r="BV57" s="28"/>
      <c r="BW57" s="28"/>
      <c r="BX57" s="28"/>
      <c r="BY57" s="28"/>
      <c r="CC57" s="28"/>
      <c r="CD57" s="30"/>
      <c r="CE57" s="30"/>
      <c r="CF57" s="30"/>
      <c r="CG57" s="30"/>
      <c r="CH57" s="27"/>
      <c r="CI57" s="28"/>
      <c r="CJ57" s="28"/>
      <c r="CK57" s="28"/>
      <c r="CL57" s="28"/>
      <c r="CM57" s="28"/>
      <c r="CQ57" s="28"/>
      <c r="CR57" s="30"/>
      <c r="CS57" s="30"/>
      <c r="CT57" s="30"/>
      <c r="CU57" s="30"/>
      <c r="CV57" s="27"/>
      <c r="CW57" s="28"/>
      <c r="CX57" s="28"/>
      <c r="CY57" s="28"/>
      <c r="CZ57" s="28"/>
      <c r="DA57" s="28"/>
      <c r="DE57" s="28"/>
      <c r="DF57" s="30"/>
      <c r="DG57" s="30"/>
      <c r="DH57" s="30"/>
      <c r="DI57" s="30"/>
      <c r="DJ57" s="27"/>
      <c r="DK57" s="28"/>
      <c r="DL57" s="28"/>
      <c r="DM57" s="28"/>
      <c r="DN57" s="28"/>
      <c r="DO57" s="28"/>
      <c r="DS57" s="28"/>
      <c r="DT57" s="30"/>
      <c r="DU57" s="30"/>
      <c r="DV57" s="28"/>
      <c r="DZ57" s="28"/>
      <c r="EA57" s="30"/>
      <c r="EB57" s="30"/>
      <c r="EC57" s="30"/>
      <c r="ED57" s="30"/>
      <c r="EE57" s="27"/>
      <c r="EF57" s="28"/>
      <c r="EG57" s="28"/>
      <c r="EH57" s="28"/>
      <c r="EI57" s="28"/>
      <c r="EJ57" s="28"/>
      <c r="EN57" s="28"/>
      <c r="EO57" s="30"/>
      <c r="EP57" s="30"/>
      <c r="EQ57" s="30"/>
      <c r="ER57" s="30"/>
      <c r="ES57" s="27"/>
      <c r="ET57" s="28"/>
      <c r="EU57" s="28"/>
      <c r="EV57" s="28"/>
      <c r="EW57" s="28"/>
      <c r="EX57" s="28"/>
      <c r="FB57" s="28"/>
      <c r="FC57" s="30"/>
      <c r="FD57" s="30"/>
      <c r="FE57" s="30"/>
      <c r="FF57" s="30"/>
      <c r="FG57" s="27"/>
      <c r="FH57" s="28"/>
      <c r="FI57" s="28"/>
      <c r="FJ57" s="28"/>
      <c r="FK57" s="28"/>
      <c r="FL57" s="28"/>
      <c r="FP57" s="28"/>
      <c r="FQ57" s="30"/>
      <c r="FR57" s="30"/>
      <c r="FS57" s="30"/>
      <c r="FT57" s="30"/>
      <c r="FU57" s="27"/>
      <c r="FV57" s="28"/>
      <c r="FW57" s="28"/>
      <c r="FX57" s="28"/>
      <c r="FY57" s="28"/>
      <c r="FZ57" s="28"/>
      <c r="GD57" s="28"/>
      <c r="GE57" s="30"/>
      <c r="GF57" s="30"/>
      <c r="GG57" s="30"/>
      <c r="GH57" s="30"/>
      <c r="GK57" s="28"/>
      <c r="GL57" s="30"/>
      <c r="GM57" s="30"/>
      <c r="GN57" s="30"/>
      <c r="GO57" s="30"/>
      <c r="GP57" s="27"/>
      <c r="GQ57" s="28"/>
      <c r="GR57" s="28"/>
      <c r="GS57" s="28"/>
      <c r="GT57" s="28"/>
      <c r="GU57" s="28"/>
      <c r="GY57" s="28"/>
      <c r="GZ57" s="30"/>
      <c r="HA57" s="30"/>
      <c r="HB57" s="30"/>
      <c r="HC57" s="30"/>
      <c r="HD57" s="27"/>
      <c r="HE57" s="28"/>
      <c r="HF57" s="28"/>
      <c r="HG57" s="28"/>
      <c r="HH57" s="28"/>
      <c r="HI57" s="28"/>
      <c r="HM57" s="28"/>
      <c r="HN57" s="30"/>
      <c r="HO57" s="30"/>
      <c r="HP57" s="30"/>
      <c r="HQ57" s="30"/>
      <c r="HR57" s="27"/>
      <c r="HS57" s="28"/>
      <c r="HT57" s="28"/>
      <c r="HU57" s="28"/>
      <c r="HV57" s="28"/>
      <c r="HW57" s="28"/>
      <c r="IA57" s="28"/>
      <c r="IB57" s="30"/>
      <c r="IC57" s="30"/>
      <c r="ID57" s="30"/>
      <c r="IE57" s="30"/>
      <c r="IF57" s="27"/>
      <c r="IG57" s="28"/>
      <c r="IH57" s="28"/>
      <c r="II57" s="28"/>
      <c r="IJ57" s="28"/>
      <c r="IK57" s="28"/>
      <c r="IO57" s="28"/>
      <c r="IP57" s="30"/>
      <c r="IQ57" s="30"/>
      <c r="IR57" s="30"/>
      <c r="IS57" s="30"/>
      <c r="IT57" s="27"/>
      <c r="IU57" s="28"/>
      <c r="IV57" s="28"/>
      <c r="IW57" s="28"/>
      <c r="IX57" s="28"/>
      <c r="IY57" s="28"/>
      <c r="JC57" s="28"/>
      <c r="JD57" s="30"/>
      <c r="JE57" s="30"/>
      <c r="JF57" s="30"/>
      <c r="JG57" s="30"/>
      <c r="JH57" s="27"/>
      <c r="JI57" s="28"/>
      <c r="JJ57" s="28"/>
      <c r="JK57" s="28"/>
      <c r="JL57" s="28"/>
      <c r="JM57" s="28"/>
      <c r="JQ57" s="28"/>
      <c r="JR57" s="30"/>
      <c r="JS57" s="30"/>
      <c r="JT57" s="30"/>
      <c r="JU57" s="30"/>
      <c r="JV57" s="27"/>
      <c r="JW57" s="28"/>
      <c r="JX57" s="28"/>
      <c r="JY57" s="28"/>
      <c r="JZ57" s="28"/>
      <c r="KA57" s="28"/>
      <c r="KE57" s="28"/>
      <c r="KF57" s="30"/>
      <c r="KG57" s="30"/>
      <c r="KH57" s="30"/>
      <c r="KI57" s="30"/>
      <c r="KJ57" s="27"/>
      <c r="KK57" s="28"/>
      <c r="KL57" s="28"/>
      <c r="KM57" s="28"/>
      <c r="KN57" s="28"/>
      <c r="KO57" s="28"/>
      <c r="KS57" s="28"/>
      <c r="KT57" s="30"/>
      <c r="KU57" s="30"/>
      <c r="KV57" s="30"/>
      <c r="KW57" s="30"/>
      <c r="KX57" s="27"/>
      <c r="KY57" s="28"/>
      <c r="KZ57" s="28"/>
      <c r="LA57" s="28"/>
      <c r="LB57" s="28"/>
      <c r="LC57" s="28"/>
      <c r="LG57" s="28"/>
      <c r="LH57" s="30"/>
      <c r="LI57" s="30"/>
      <c r="LJ57" s="30"/>
      <c r="LK57" s="30"/>
      <c r="LL57" s="27"/>
      <c r="LM57" s="28"/>
      <c r="LN57" s="28"/>
      <c r="LO57" s="28"/>
      <c r="LP57" s="28"/>
      <c r="LQ57" s="28"/>
      <c r="LU57" s="28"/>
      <c r="LV57" s="30"/>
      <c r="LW57" s="30"/>
      <c r="LX57" s="30"/>
      <c r="LY57" s="30"/>
      <c r="LZ57" s="27"/>
      <c r="MA57" s="28"/>
      <c r="MB57" s="28"/>
      <c r="MC57" s="28"/>
      <c r="MD57" s="28"/>
      <c r="ME57" s="28"/>
      <c r="MI57" s="28"/>
      <c r="MJ57" s="30"/>
      <c r="MK57" s="30"/>
      <c r="ML57" s="30"/>
      <c r="MM57" s="30"/>
      <c r="MN57" s="27"/>
      <c r="MO57" s="28"/>
      <c r="MP57" s="28"/>
      <c r="MQ57" s="28"/>
      <c r="MR57" s="28"/>
      <c r="MS57" s="28"/>
      <c r="MW57" s="28"/>
      <c r="MX57" s="30"/>
      <c r="MY57" s="30"/>
      <c r="MZ57" s="30"/>
      <c r="NA57" s="30"/>
      <c r="NB57" s="27"/>
      <c r="NC57" s="28"/>
      <c r="ND57" s="28"/>
      <c r="NE57" s="28"/>
      <c r="NF57" s="28"/>
      <c r="NG57" s="28"/>
      <c r="NK57" s="28"/>
      <c r="NL57" s="30"/>
      <c r="NM57" s="30"/>
      <c r="NN57" s="30"/>
      <c r="NO57" s="30"/>
      <c r="NP57" s="27"/>
      <c r="NQ57" s="28"/>
      <c r="NR57" s="28"/>
      <c r="NS57" s="28"/>
      <c r="NT57" s="28"/>
      <c r="NU57" s="28"/>
      <c r="NY57" s="28"/>
      <c r="NZ57" s="30"/>
      <c r="OA57" s="30"/>
      <c r="OB57" s="30"/>
      <c r="OC57" s="30"/>
      <c r="OD57" s="27"/>
      <c r="OE57" s="28"/>
      <c r="OF57" s="28"/>
      <c r="OG57" s="28"/>
      <c r="OH57" s="28"/>
      <c r="OI57" s="28"/>
      <c r="OM57" s="28"/>
      <c r="ON57" s="30"/>
      <c r="OO57" s="30"/>
    </row>
    <row r="58" spans="1:405" s="29" customFormat="1" ht="15" customHeight="1">
      <c r="A58" s="25" t="s">
        <v>87</v>
      </c>
      <c r="B58" s="24" t="s">
        <v>66</v>
      </c>
      <c r="C58" s="24" t="s">
        <v>17</v>
      </c>
      <c r="D58" s="23" t="s">
        <v>137</v>
      </c>
      <c r="E58" s="11"/>
      <c r="F58" s="3" t="str">
        <f t="shared" si="0"/>
        <v>EXPIRE</v>
      </c>
      <c r="G58" s="2"/>
      <c r="H58" s="2"/>
      <c r="I58" s="6"/>
      <c r="J58" s="6"/>
      <c r="K58" s="6"/>
      <c r="L58" s="6"/>
      <c r="M58" s="75"/>
      <c r="N58" s="75"/>
      <c r="O58" s="75"/>
      <c r="P58" s="75"/>
      <c r="Q58" s="75"/>
      <c r="R58" s="75"/>
      <c r="S58" s="75"/>
      <c r="T58" s="75"/>
      <c r="U58" s="75"/>
    </row>
    <row r="59" spans="1:405" s="29" customFormat="1" ht="15" customHeight="1">
      <c r="A59" s="22" t="s">
        <v>87</v>
      </c>
      <c r="B59" s="24" t="s">
        <v>67</v>
      </c>
      <c r="C59" s="24" t="s">
        <v>14</v>
      </c>
      <c r="D59" s="23" t="s">
        <v>137</v>
      </c>
      <c r="E59" s="11"/>
      <c r="F59" s="3" t="str">
        <f t="shared" si="0"/>
        <v>EXPIRE</v>
      </c>
      <c r="G59" s="2"/>
      <c r="H59" s="2"/>
      <c r="I59" s="6"/>
      <c r="J59" s="6"/>
      <c r="K59" s="6"/>
      <c r="L59" s="6"/>
      <c r="M59" s="75"/>
      <c r="N59" s="75"/>
      <c r="O59" s="75"/>
      <c r="P59" s="75"/>
      <c r="Q59" s="75"/>
      <c r="R59" s="75"/>
      <c r="S59" s="75"/>
      <c r="T59" s="75"/>
      <c r="U59" s="75"/>
      <c r="V59" s="30"/>
    </row>
    <row r="60" spans="1:405" s="29" customFormat="1" ht="15" customHeight="1">
      <c r="A60" s="22" t="s">
        <v>86</v>
      </c>
      <c r="B60" s="24" t="s">
        <v>68</v>
      </c>
      <c r="C60" s="24" t="s">
        <v>19</v>
      </c>
      <c r="D60" s="23" t="s">
        <v>137</v>
      </c>
      <c r="E60" s="11"/>
      <c r="F60" s="3" t="str">
        <f t="shared" si="0"/>
        <v>EXPIRE</v>
      </c>
      <c r="G60" s="2"/>
      <c r="H60" s="2"/>
      <c r="I60" s="6"/>
      <c r="J60" s="6"/>
      <c r="K60" s="6"/>
      <c r="L60" s="6"/>
      <c r="M60" s="75"/>
      <c r="N60" s="75"/>
      <c r="O60" s="75"/>
      <c r="P60" s="75"/>
      <c r="Q60" s="75"/>
      <c r="R60" s="75"/>
      <c r="S60" s="75"/>
      <c r="T60" s="75"/>
      <c r="U60" s="75"/>
      <c r="V60" s="30"/>
    </row>
    <row r="61" spans="1:405" s="29" customFormat="1" ht="15" customHeight="1">
      <c r="A61" s="25" t="s">
        <v>85</v>
      </c>
      <c r="B61" s="24" t="s">
        <v>69</v>
      </c>
      <c r="C61" s="24" t="s">
        <v>15</v>
      </c>
      <c r="D61" s="23" t="s">
        <v>137</v>
      </c>
      <c r="E61" s="11"/>
      <c r="F61" s="3" t="str">
        <f t="shared" si="0"/>
        <v>EXPIRE</v>
      </c>
      <c r="G61" s="2"/>
      <c r="H61" s="2"/>
      <c r="I61" s="6"/>
      <c r="J61" s="6"/>
      <c r="K61" s="6"/>
      <c r="L61" s="6"/>
      <c r="M61" s="75"/>
      <c r="N61" s="75"/>
      <c r="O61" s="75"/>
      <c r="P61" s="75"/>
      <c r="Q61" s="75"/>
      <c r="R61" s="75"/>
      <c r="S61" s="75"/>
      <c r="T61" s="75"/>
      <c r="U61" s="75"/>
      <c r="V61" s="30"/>
    </row>
    <row r="62" spans="1:405" s="29" customFormat="1" ht="15" customHeight="1">
      <c r="A62" s="25" t="s">
        <v>84</v>
      </c>
      <c r="B62" s="24" t="s">
        <v>70</v>
      </c>
      <c r="C62" s="24" t="s">
        <v>17</v>
      </c>
      <c r="D62" s="23" t="s">
        <v>138</v>
      </c>
      <c r="E62" s="11"/>
      <c r="F62" s="3" t="str">
        <f t="shared" si="0"/>
        <v>EXPIRE</v>
      </c>
      <c r="G62" s="2"/>
      <c r="H62" s="2"/>
      <c r="I62" s="6"/>
      <c r="J62" s="6"/>
      <c r="K62" s="6"/>
      <c r="L62" s="6"/>
      <c r="M62" s="75"/>
      <c r="N62" s="75"/>
      <c r="O62" s="75"/>
      <c r="P62" s="75"/>
      <c r="Q62" s="75"/>
      <c r="R62" s="75"/>
      <c r="S62" s="75"/>
      <c r="T62" s="75"/>
      <c r="U62" s="75"/>
      <c r="V62" s="30"/>
    </row>
    <row r="63" spans="1:405" s="29" customFormat="1" ht="15" customHeight="1">
      <c r="A63" s="25" t="s">
        <v>13</v>
      </c>
      <c r="B63" s="24" t="s">
        <v>71</v>
      </c>
      <c r="C63" s="24" t="s">
        <v>18</v>
      </c>
      <c r="D63" s="23" t="s">
        <v>138</v>
      </c>
      <c r="E63" s="3"/>
      <c r="F63" s="3" t="str">
        <f t="shared" si="0"/>
        <v>EXPIRE</v>
      </c>
      <c r="G63" s="2"/>
      <c r="H63" s="2"/>
      <c r="I63" s="6"/>
      <c r="J63" s="6"/>
      <c r="K63" s="6"/>
      <c r="L63" s="6"/>
      <c r="M63" s="75"/>
      <c r="N63" s="75"/>
      <c r="O63" s="75"/>
      <c r="P63" s="75"/>
      <c r="Q63" s="75"/>
      <c r="R63" s="75"/>
      <c r="S63" s="75"/>
      <c r="T63" s="75"/>
      <c r="U63" s="75"/>
      <c r="V63" s="30"/>
    </row>
    <row r="64" spans="1:405" s="29" customFormat="1" ht="15" customHeight="1">
      <c r="A64" s="22" t="s">
        <v>83</v>
      </c>
      <c r="B64" s="21" t="s">
        <v>72</v>
      </c>
      <c r="C64" s="21" t="s">
        <v>15</v>
      </c>
      <c r="D64" s="20" t="s">
        <v>137</v>
      </c>
      <c r="E64" s="26"/>
      <c r="F64" s="3" t="str">
        <f t="shared" si="0"/>
        <v>EXPIRE</v>
      </c>
      <c r="G64" s="2"/>
      <c r="H64" s="2"/>
      <c r="I64" s="6"/>
      <c r="J64" s="6"/>
      <c r="K64" s="6"/>
      <c r="L64" s="6"/>
      <c r="M64" s="75"/>
      <c r="N64" s="75"/>
      <c r="O64" s="75"/>
      <c r="P64" s="75"/>
      <c r="Q64" s="75"/>
      <c r="R64" s="75"/>
      <c r="S64" s="75"/>
      <c r="T64" s="75"/>
      <c r="U64" s="75"/>
    </row>
    <row r="65" spans="1:21" s="29" customFormat="1" ht="15" customHeight="1">
      <c r="A65" s="22" t="s">
        <v>82</v>
      </c>
      <c r="B65" s="21" t="s">
        <v>73</v>
      </c>
      <c r="C65" s="21" t="s">
        <v>14</v>
      </c>
      <c r="D65" s="23" t="s">
        <v>137</v>
      </c>
      <c r="E65" s="26"/>
      <c r="F65" s="3" t="str">
        <f t="shared" si="0"/>
        <v>EXPIRE</v>
      </c>
      <c r="G65" s="2"/>
      <c r="H65" s="2"/>
      <c r="I65" s="6"/>
      <c r="J65" s="6"/>
      <c r="K65" s="6"/>
      <c r="L65" s="6"/>
      <c r="M65" s="75"/>
      <c r="N65" s="75"/>
      <c r="O65" s="75"/>
      <c r="P65" s="75"/>
      <c r="Q65" s="75"/>
      <c r="R65" s="75"/>
      <c r="S65" s="75"/>
      <c r="T65" s="75"/>
      <c r="U65" s="75"/>
    </row>
    <row r="66" spans="1:21" s="29" customFormat="1" ht="12.75">
      <c r="A66" s="25" t="s">
        <v>81</v>
      </c>
      <c r="B66" s="21" t="s">
        <v>74</v>
      </c>
      <c r="C66" s="21" t="s">
        <v>16</v>
      </c>
      <c r="D66" s="23" t="s">
        <v>138</v>
      </c>
      <c r="E66" s="26">
        <v>42280</v>
      </c>
      <c r="F66" s="3" t="str">
        <f t="shared" si="0"/>
        <v>VALIDE</v>
      </c>
      <c r="G66" s="2"/>
      <c r="H66" s="2"/>
      <c r="I66" s="6"/>
      <c r="J66" s="6"/>
      <c r="K66" s="6"/>
      <c r="L66" s="6"/>
      <c r="M66" s="75"/>
      <c r="N66" s="75"/>
      <c r="O66" s="75"/>
      <c r="P66" s="75"/>
      <c r="Q66" s="75"/>
      <c r="R66" s="75"/>
      <c r="S66" s="75"/>
      <c r="T66" s="75"/>
      <c r="U66" s="75"/>
    </row>
    <row r="67" spans="1:21" s="29" customFormat="1" ht="12.75">
      <c r="A67" s="22" t="s">
        <v>80</v>
      </c>
      <c r="B67" s="21" t="s">
        <v>75</v>
      </c>
      <c r="C67" s="21" t="s">
        <v>20</v>
      </c>
      <c r="D67" s="23" t="s">
        <v>137</v>
      </c>
      <c r="E67" s="26">
        <v>42280</v>
      </c>
      <c r="F67" s="3" t="str">
        <f t="shared" si="0"/>
        <v>VALIDE</v>
      </c>
      <c r="G67" s="2"/>
      <c r="H67" s="2"/>
      <c r="I67" s="6"/>
      <c r="J67" s="6"/>
      <c r="K67" s="6"/>
      <c r="L67" s="6"/>
      <c r="M67" s="75"/>
      <c r="N67" s="75"/>
      <c r="O67" s="75"/>
      <c r="P67" s="75"/>
      <c r="Q67" s="75"/>
      <c r="R67" s="75"/>
      <c r="S67" s="75"/>
      <c r="T67" s="75"/>
      <c r="U67" s="75"/>
    </row>
    <row r="68" spans="1:21" s="29" customFormat="1" ht="12.75">
      <c r="A68" s="22" t="s">
        <v>79</v>
      </c>
      <c r="B68" s="21" t="s">
        <v>77</v>
      </c>
      <c r="C68" s="21" t="s">
        <v>20</v>
      </c>
      <c r="D68" s="23" t="s">
        <v>137</v>
      </c>
      <c r="E68" s="26">
        <v>42282</v>
      </c>
      <c r="F68" s="3" t="str">
        <f t="shared" si="0"/>
        <v>VALIDE</v>
      </c>
      <c r="G68" s="2"/>
      <c r="H68" s="2"/>
      <c r="I68" s="6"/>
      <c r="J68" s="6"/>
      <c r="K68" s="6"/>
      <c r="L68" s="6"/>
      <c r="M68" s="75"/>
      <c r="N68" s="75"/>
      <c r="O68" s="75"/>
      <c r="P68" s="75"/>
      <c r="Q68" s="75"/>
      <c r="R68" s="75"/>
      <c r="S68" s="75"/>
      <c r="T68" s="75"/>
      <c r="U68" s="75"/>
    </row>
    <row r="69" spans="1:21" s="29" customFormat="1" ht="12.75">
      <c r="A69" s="22" t="s">
        <v>78</v>
      </c>
      <c r="B69" s="21" t="s">
        <v>76</v>
      </c>
      <c r="C69" s="24" t="s">
        <v>139</v>
      </c>
      <c r="D69" s="20" t="s">
        <v>137</v>
      </c>
      <c r="E69" s="26"/>
      <c r="F69" s="3" t="str">
        <f t="shared" si="0"/>
        <v>EXPIRE</v>
      </c>
      <c r="G69" s="2"/>
      <c r="H69" s="2"/>
      <c r="I69" s="6"/>
      <c r="J69" s="6"/>
      <c r="K69" s="6"/>
      <c r="L69" s="6"/>
      <c r="M69" s="75"/>
      <c r="N69" s="75"/>
      <c r="O69" s="75"/>
      <c r="P69" s="75"/>
      <c r="Q69" s="75"/>
      <c r="R69" s="75"/>
      <c r="S69" s="75"/>
      <c r="T69" s="75"/>
      <c r="U69" s="75"/>
    </row>
    <row r="70" spans="1:21" s="12" customFormat="1">
      <c r="A70" s="65" t="s">
        <v>165</v>
      </c>
      <c r="D70" s="63" t="s">
        <v>169</v>
      </c>
      <c r="F70" s="73">
        <f>COUNTIF(F6:F69,"VALIDE")</f>
        <v>5</v>
      </c>
      <c r="G70" s="2"/>
      <c r="H70" s="2"/>
      <c r="I70" s="6"/>
      <c r="J70" s="6"/>
      <c r="K70" s="6"/>
      <c r="L70" s="6"/>
      <c r="M70" s="75"/>
      <c r="N70" s="75"/>
      <c r="O70" s="75"/>
      <c r="P70" s="75"/>
      <c r="Q70" s="75"/>
      <c r="R70" s="75"/>
      <c r="S70" s="75"/>
      <c r="T70" s="75"/>
      <c r="U70" s="75"/>
    </row>
    <row r="71" spans="1:21" s="12" customFormat="1">
      <c r="A71" s="65">
        <f>COUNTA(A6:A69)</f>
        <v>64</v>
      </c>
      <c r="D71" s="63" t="s">
        <v>170</v>
      </c>
      <c r="F71" s="74">
        <f>+F70/64</f>
        <v>7.8125E-2</v>
      </c>
      <c r="G71" s="2"/>
      <c r="H71" s="2"/>
      <c r="I71" s="6"/>
      <c r="J71" s="6"/>
      <c r="K71" s="6"/>
      <c r="L71" s="6"/>
      <c r="M71" s="75"/>
      <c r="N71" s="75"/>
      <c r="O71" s="75"/>
      <c r="P71" s="75"/>
      <c r="Q71" s="75"/>
      <c r="R71" s="75"/>
      <c r="S71" s="75"/>
      <c r="T71" s="75"/>
      <c r="U71" s="75"/>
    </row>
    <row r="72" spans="1:21" s="12" customFormat="1">
      <c r="G72" s="2"/>
      <c r="H72" s="2"/>
      <c r="I72" s="6"/>
      <c r="J72" s="6"/>
      <c r="K72" s="6"/>
      <c r="L72" s="6"/>
      <c r="M72" s="75"/>
      <c r="N72" s="75"/>
      <c r="O72" s="75"/>
      <c r="P72" s="75"/>
      <c r="Q72" s="75"/>
      <c r="R72" s="75"/>
      <c r="S72" s="75"/>
      <c r="T72" s="75"/>
      <c r="U72" s="75"/>
    </row>
    <row r="73" spans="1:21" s="12" customFormat="1">
      <c r="C73" s="63" t="s">
        <v>171</v>
      </c>
      <c r="D73" s="63" t="s">
        <v>172</v>
      </c>
      <c r="E73" s="64">
        <f>AVERAGE(F71:U71)</f>
        <v>7.8125E-2</v>
      </c>
    </row>
    <row r="74" spans="1:21" s="12" customFormat="1"/>
    <row r="75" spans="1:21" s="12" customFormat="1"/>
    <row r="76" spans="1:21" s="12" customFormat="1"/>
    <row r="77" spans="1:21" s="12" customFormat="1"/>
    <row r="78" spans="1:21" s="12" customFormat="1"/>
    <row r="79" spans="1:21" s="12" customFormat="1"/>
    <row r="80" spans="1:21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</sheetData>
  <mergeCells count="5">
    <mergeCell ref="A4:A5"/>
    <mergeCell ref="B4:B5"/>
    <mergeCell ref="C4:C5"/>
    <mergeCell ref="D4:D5"/>
    <mergeCell ref="E4:F4"/>
  </mergeCells>
  <conditionalFormatting sqref="F6:F29 F31:F69">
    <cfRule type="cellIs" dxfId="35" priority="14" operator="equal">
      <formula>$M$2</formula>
    </cfRule>
  </conditionalFormatting>
  <conditionalFormatting sqref="F30">
    <cfRule type="cellIs" dxfId="34" priority="1" operator="equal">
      <formula>$M$2</formula>
    </cfRule>
  </conditionalFormatting>
  <dataValidations count="2">
    <dataValidation type="date" operator="lessThan" allowBlank="1" showInputMessage="1" showErrorMessage="1" sqref="F6:F29">
      <formula1>E2</formula1>
    </dataValidation>
    <dataValidation type="date" operator="lessThan" allowBlank="1" showInputMessage="1" showErrorMessage="1" sqref="F30:F69">
      <formula1>E25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O124"/>
  <sheetViews>
    <sheetView zoomScale="70" zoomScaleNormal="70" workbookViewId="0">
      <selection activeCell="A6" sqref="A6:A103"/>
    </sheetView>
  </sheetViews>
  <sheetFormatPr defaultColWidth="9.140625" defaultRowHeight="15"/>
  <cols>
    <col min="2" max="2" width="27" customWidth="1"/>
    <col min="3" max="3" width="17" customWidth="1"/>
    <col min="4" max="4" width="15.7109375" bestFit="1" customWidth="1"/>
    <col min="5" max="5" width="15.28515625" bestFit="1" customWidth="1"/>
    <col min="6" max="6" width="15" customWidth="1"/>
    <col min="7" max="7" width="14.140625" hidden="1" customWidth="1"/>
    <col min="8" max="8" width="14.42578125" hidden="1" customWidth="1"/>
    <col min="9" max="9" width="11.140625" hidden="1" customWidth="1"/>
    <col min="10" max="10" width="12.7109375" hidden="1" customWidth="1"/>
    <col min="11" max="11" width="14.85546875" bestFit="1" customWidth="1"/>
    <col min="12" max="12" width="12.7109375" customWidth="1"/>
    <col min="13" max="13" width="14.85546875" bestFit="1" customWidth="1"/>
    <col min="14" max="14" width="24.7109375" customWidth="1"/>
    <col min="15" max="15" width="27" customWidth="1"/>
  </cols>
  <sheetData>
    <row r="1" spans="1:15" ht="19.5" thickTop="1" thickBot="1">
      <c r="B1" s="1"/>
      <c r="C1" s="1"/>
      <c r="D1" s="15" t="s">
        <v>0</v>
      </c>
      <c r="E1" s="16"/>
      <c r="F1" s="4"/>
      <c r="G1" s="4"/>
      <c r="H1" s="4"/>
    </row>
    <row r="2" spans="1:15" ht="19.5" thickTop="1" thickBot="1">
      <c r="B2" s="1"/>
      <c r="C2" s="1"/>
      <c r="D2" s="5" t="s">
        <v>1</v>
      </c>
      <c r="E2" s="7">
        <f ca="1">TODAY()</f>
        <v>43704</v>
      </c>
      <c r="F2" s="2"/>
      <c r="G2" s="2"/>
      <c r="H2" s="2"/>
    </row>
    <row r="3" spans="1:15" ht="18.75" thickTop="1">
      <c r="B3" s="1"/>
      <c r="C3" s="8"/>
      <c r="D3" s="8"/>
      <c r="E3" s="9"/>
      <c r="F3" s="2"/>
      <c r="G3" s="2"/>
      <c r="H3" s="6"/>
    </row>
    <row r="4" spans="1:15">
      <c r="A4" s="230" t="s">
        <v>218</v>
      </c>
      <c r="B4" s="227" t="s">
        <v>2</v>
      </c>
      <c r="C4" s="227" t="s">
        <v>3</v>
      </c>
      <c r="D4" s="222" t="s">
        <v>12</v>
      </c>
      <c r="E4" s="211" t="s">
        <v>187</v>
      </c>
      <c r="F4" s="211"/>
      <c r="G4" s="211" t="s">
        <v>186</v>
      </c>
      <c r="H4" s="211"/>
      <c r="I4" s="211" t="s">
        <v>185</v>
      </c>
      <c r="J4" s="211"/>
      <c r="K4" s="211" t="s">
        <v>188</v>
      </c>
      <c r="L4" s="211"/>
      <c r="M4" s="84" t="s">
        <v>206</v>
      </c>
      <c r="N4" s="94" t="s">
        <v>217</v>
      </c>
      <c r="O4" s="84" t="s">
        <v>274</v>
      </c>
    </row>
    <row r="5" spans="1:15">
      <c r="A5" s="228"/>
      <c r="B5" s="228"/>
      <c r="C5" s="228"/>
      <c r="D5" s="229"/>
      <c r="E5" s="17" t="s">
        <v>8</v>
      </c>
      <c r="F5" s="19" t="s">
        <v>5</v>
      </c>
      <c r="G5" s="17" t="s">
        <v>8</v>
      </c>
      <c r="H5" s="19" t="s">
        <v>5</v>
      </c>
      <c r="I5" s="17" t="s">
        <v>8</v>
      </c>
      <c r="J5" s="19" t="s">
        <v>5</v>
      </c>
      <c r="K5" s="17" t="s">
        <v>8</v>
      </c>
      <c r="L5" s="19" t="s">
        <v>5</v>
      </c>
      <c r="M5" s="17" t="s">
        <v>8</v>
      </c>
      <c r="N5" s="17" t="s">
        <v>8</v>
      </c>
      <c r="O5" s="17" t="s">
        <v>8</v>
      </c>
    </row>
    <row r="6" spans="1:15" ht="15" customHeight="1">
      <c r="A6" s="23">
        <v>1</v>
      </c>
      <c r="B6" s="25" t="s">
        <v>135</v>
      </c>
      <c r="C6" s="24" t="s">
        <v>26</v>
      </c>
      <c r="D6" s="23" t="s">
        <v>138</v>
      </c>
      <c r="E6" s="3">
        <v>42322</v>
      </c>
      <c r="F6" s="3" t="str">
        <f>IF(E6="","EXPIRE", "VALIDE")</f>
        <v>VALIDE</v>
      </c>
      <c r="G6" s="3"/>
      <c r="H6" s="3" t="str">
        <f>IF(G6="","EXPIRE", "VALIDE")</f>
        <v>EXPIRE</v>
      </c>
      <c r="I6" s="3"/>
      <c r="J6" s="3" t="str">
        <f>IF(I6="","EXPIRE", "VALIDE")</f>
        <v>EXPIRE</v>
      </c>
      <c r="K6" s="3">
        <v>42373</v>
      </c>
      <c r="L6" s="3" t="str">
        <f>IF(K6="","EXPIRE", "VALIDE")</f>
        <v>VALIDE</v>
      </c>
      <c r="M6" s="60"/>
      <c r="N6" s="3">
        <v>42322</v>
      </c>
      <c r="O6" s="97"/>
    </row>
    <row r="7" spans="1:15">
      <c r="A7" s="23">
        <v>2</v>
      </c>
      <c r="B7" s="22" t="s">
        <v>134</v>
      </c>
      <c r="C7" s="24" t="s">
        <v>7</v>
      </c>
      <c r="D7" s="23" t="s">
        <v>137</v>
      </c>
      <c r="E7" s="3">
        <v>42322</v>
      </c>
      <c r="F7" s="3" t="str">
        <f t="shared" ref="F7:F70" si="0">IF(E7="","EXPIRE", "VALIDE")</f>
        <v>VALIDE</v>
      </c>
      <c r="G7" s="3"/>
      <c r="H7" s="3" t="str">
        <f>IF(G7="","EXPIRE", "VALIDE")</f>
        <v>EXPIRE</v>
      </c>
      <c r="I7" s="3"/>
      <c r="J7" s="3" t="str">
        <f>IF(I7="","EXPIRE", "VALIDE")</f>
        <v>EXPIRE</v>
      </c>
      <c r="K7" s="33"/>
      <c r="L7" s="3" t="str">
        <f t="shared" ref="L7:L70" si="1">IF(K7="","EXPIRE", "VALIDE")</f>
        <v>EXPIRE</v>
      </c>
      <c r="M7" s="60"/>
      <c r="N7" s="70">
        <v>42322</v>
      </c>
      <c r="O7" s="97"/>
    </row>
    <row r="8" spans="1:15" ht="15" customHeight="1">
      <c r="A8" s="23">
        <v>3</v>
      </c>
      <c r="B8" s="25" t="s">
        <v>133</v>
      </c>
      <c r="C8" s="24" t="s">
        <v>27</v>
      </c>
      <c r="D8" s="23" t="s">
        <v>138</v>
      </c>
      <c r="E8" s="3">
        <v>42350</v>
      </c>
      <c r="F8" s="3" t="str">
        <f t="shared" si="0"/>
        <v>VALIDE</v>
      </c>
      <c r="G8" s="3"/>
      <c r="H8" s="3" t="str">
        <f>IF(G8="","EXPIRE", "VALIDE")</f>
        <v>EXPIRE</v>
      </c>
      <c r="I8" s="3"/>
      <c r="J8" s="3" t="str">
        <f>IF(I8="","EXPIRE", "VALIDE")</f>
        <v>EXPIRE</v>
      </c>
      <c r="K8" s="60"/>
      <c r="L8" s="3" t="str">
        <f t="shared" si="1"/>
        <v>EXPIRE</v>
      </c>
      <c r="M8" s="3">
        <v>42350</v>
      </c>
      <c r="N8" s="70">
        <v>42350</v>
      </c>
      <c r="O8" s="97"/>
    </row>
    <row r="9" spans="1:15" ht="15" customHeight="1">
      <c r="A9" s="23">
        <v>4</v>
      </c>
      <c r="B9" s="25" t="s">
        <v>131</v>
      </c>
      <c r="C9" s="24" t="s">
        <v>29</v>
      </c>
      <c r="D9" s="23" t="s">
        <v>138</v>
      </c>
      <c r="E9" s="72">
        <v>42431</v>
      </c>
      <c r="F9" s="3" t="str">
        <f t="shared" si="0"/>
        <v>VALIDE</v>
      </c>
      <c r="G9" s="3"/>
      <c r="H9" s="3" t="str">
        <f>IF(G9="","EXPIRE", "VALIDE")</f>
        <v>EXPIRE</v>
      </c>
      <c r="I9" s="3"/>
      <c r="J9" s="3" t="str">
        <f>IF(I9="","EXPIRE", "VALIDE")</f>
        <v>EXPIRE</v>
      </c>
      <c r="K9" s="3">
        <v>42373</v>
      </c>
      <c r="L9" s="3" t="str">
        <f t="shared" si="1"/>
        <v>VALIDE</v>
      </c>
      <c r="M9" s="72">
        <v>42431</v>
      </c>
      <c r="N9" s="72">
        <v>42431</v>
      </c>
      <c r="O9" s="97"/>
    </row>
    <row r="10" spans="1:15" ht="15" customHeight="1">
      <c r="A10" s="23">
        <v>5</v>
      </c>
      <c r="B10" s="88" t="s">
        <v>224</v>
      </c>
      <c r="C10" s="88" t="s">
        <v>227</v>
      </c>
      <c r="D10" s="23" t="s">
        <v>138</v>
      </c>
      <c r="E10" s="72"/>
      <c r="F10" s="3" t="str">
        <f t="shared" si="0"/>
        <v>EXPIRE</v>
      </c>
      <c r="G10" s="3"/>
      <c r="H10" s="3"/>
      <c r="I10" s="3"/>
      <c r="J10" s="3"/>
      <c r="K10" s="3"/>
      <c r="L10" s="3" t="str">
        <f t="shared" si="1"/>
        <v>EXPIRE</v>
      </c>
      <c r="M10" s="72"/>
      <c r="N10" s="95"/>
      <c r="O10" s="100">
        <v>42613</v>
      </c>
    </row>
    <row r="11" spans="1:15" ht="15" customHeight="1">
      <c r="A11" s="23">
        <v>6</v>
      </c>
      <c r="B11" s="22" t="s">
        <v>130</v>
      </c>
      <c r="C11" s="24" t="s">
        <v>30</v>
      </c>
      <c r="D11" s="23" t="s">
        <v>138</v>
      </c>
      <c r="E11" s="72">
        <v>42431</v>
      </c>
      <c r="F11" s="3" t="str">
        <f t="shared" si="0"/>
        <v>VALIDE</v>
      </c>
      <c r="G11" s="3"/>
      <c r="H11" s="3" t="str">
        <f>IF(G11="","EXPIRE", "VALIDE")</f>
        <v>EXPIRE</v>
      </c>
      <c r="I11" s="3"/>
      <c r="J11" s="3" t="str">
        <f>IF(I11="","EXPIRE", "VALIDE")</f>
        <v>EXPIRE</v>
      </c>
      <c r="K11" s="3">
        <v>42373</v>
      </c>
      <c r="L11" s="3" t="str">
        <f t="shared" si="1"/>
        <v>VALIDE</v>
      </c>
      <c r="M11" s="60"/>
      <c r="N11" s="3">
        <v>42322</v>
      </c>
      <c r="O11" s="97"/>
    </row>
    <row r="12" spans="1:15" ht="15" customHeight="1">
      <c r="A12" s="23">
        <v>7</v>
      </c>
      <c r="B12" s="22" t="s">
        <v>202</v>
      </c>
      <c r="C12" s="24" t="s">
        <v>203</v>
      </c>
      <c r="D12" s="23" t="s">
        <v>138</v>
      </c>
      <c r="E12" s="72"/>
      <c r="F12" s="3" t="str">
        <f t="shared" si="0"/>
        <v>EXPIRE</v>
      </c>
      <c r="G12" s="3"/>
      <c r="H12" s="3"/>
      <c r="I12" s="3"/>
      <c r="J12" s="3"/>
      <c r="K12" s="3"/>
      <c r="L12" s="3" t="str">
        <f t="shared" si="1"/>
        <v>EXPIRE</v>
      </c>
      <c r="M12" s="60"/>
      <c r="N12" s="70"/>
      <c r="O12" s="97"/>
    </row>
    <row r="13" spans="1:15" ht="15" customHeight="1">
      <c r="A13" s="23">
        <v>8</v>
      </c>
      <c r="B13" s="22" t="s">
        <v>272</v>
      </c>
      <c r="C13" s="24" t="s">
        <v>197</v>
      </c>
      <c r="D13" s="23" t="s">
        <v>138</v>
      </c>
      <c r="E13" s="72"/>
      <c r="F13" s="3" t="str">
        <f t="shared" si="0"/>
        <v>EXPIRE</v>
      </c>
      <c r="G13" s="3"/>
      <c r="H13" s="3"/>
      <c r="I13" s="3"/>
      <c r="J13" s="3"/>
      <c r="K13" s="3"/>
      <c r="L13" s="3" t="str">
        <f t="shared" si="1"/>
        <v>EXPIRE</v>
      </c>
      <c r="M13" s="60"/>
      <c r="N13" s="70"/>
      <c r="O13" s="100">
        <v>42627</v>
      </c>
    </row>
    <row r="14" spans="1:15" ht="15" customHeight="1">
      <c r="A14" s="23">
        <v>9</v>
      </c>
      <c r="B14" s="22" t="s">
        <v>129</v>
      </c>
      <c r="C14" s="24" t="s">
        <v>31</v>
      </c>
      <c r="D14" s="23" t="s">
        <v>137</v>
      </c>
      <c r="E14" s="72">
        <v>42431</v>
      </c>
      <c r="F14" s="3" t="str">
        <f t="shared" si="0"/>
        <v>VALIDE</v>
      </c>
      <c r="G14" s="26"/>
      <c r="H14" s="3" t="str">
        <f>IF(G14="","EXPIRE", "VALIDE")</f>
        <v>EXPIRE</v>
      </c>
      <c r="I14" s="26"/>
      <c r="J14" s="3" t="str">
        <f>IF(I14="","EXPIRE", "VALIDE")</f>
        <v>EXPIRE</v>
      </c>
      <c r="K14" s="32"/>
      <c r="L14" s="3" t="str">
        <f t="shared" si="1"/>
        <v>EXPIRE</v>
      </c>
      <c r="M14" s="60"/>
      <c r="N14" s="70">
        <v>42469</v>
      </c>
      <c r="O14" s="97"/>
    </row>
    <row r="15" spans="1:15" ht="15" customHeight="1">
      <c r="A15" s="23">
        <v>10</v>
      </c>
      <c r="B15" s="88" t="s">
        <v>228</v>
      </c>
      <c r="C15" s="88" t="s">
        <v>229</v>
      </c>
      <c r="D15" s="23" t="s">
        <v>137</v>
      </c>
      <c r="E15" s="72"/>
      <c r="F15" s="3" t="str">
        <f t="shared" si="0"/>
        <v>EXPIRE</v>
      </c>
      <c r="G15" s="26"/>
      <c r="H15" s="3"/>
      <c r="I15" s="26"/>
      <c r="J15" s="3"/>
      <c r="K15" s="32"/>
      <c r="L15" s="3" t="str">
        <f t="shared" si="1"/>
        <v>EXPIRE</v>
      </c>
      <c r="M15" s="60"/>
      <c r="N15" s="70"/>
      <c r="O15" s="97"/>
    </row>
    <row r="16" spans="1:15" ht="15" customHeight="1">
      <c r="A16" s="23">
        <v>11</v>
      </c>
      <c r="B16" s="93" t="s">
        <v>230</v>
      </c>
      <c r="C16" s="90" t="s">
        <v>231</v>
      </c>
      <c r="D16" s="23" t="s">
        <v>138</v>
      </c>
      <c r="E16" s="72"/>
      <c r="F16" s="3" t="str">
        <f t="shared" si="0"/>
        <v>EXPIRE</v>
      </c>
      <c r="G16" s="26"/>
      <c r="H16" s="3"/>
      <c r="I16" s="26"/>
      <c r="J16" s="3"/>
      <c r="K16" s="32"/>
      <c r="L16" s="3" t="str">
        <f t="shared" si="1"/>
        <v>EXPIRE</v>
      </c>
      <c r="M16" s="60"/>
      <c r="N16" s="70"/>
      <c r="O16" s="100">
        <v>42627</v>
      </c>
    </row>
    <row r="17" spans="1:15" ht="15" customHeight="1">
      <c r="A17" s="23">
        <v>12</v>
      </c>
      <c r="B17" s="22" t="s">
        <v>128</v>
      </c>
      <c r="C17" s="24" t="s">
        <v>32</v>
      </c>
      <c r="D17" s="23" t="s">
        <v>137</v>
      </c>
      <c r="E17" s="72">
        <v>42431</v>
      </c>
      <c r="F17" s="3" t="str">
        <f t="shared" si="0"/>
        <v>VALIDE</v>
      </c>
      <c r="G17" s="11"/>
      <c r="H17" s="3" t="str">
        <f>IF(G17="","EXPIRE", "VALIDE")</f>
        <v>EXPIRE</v>
      </c>
      <c r="I17" s="11"/>
      <c r="J17" s="3" t="str">
        <f>IF(I17="","EXPIRE", "VALIDE")</f>
        <v>EXPIRE</v>
      </c>
      <c r="K17" s="31"/>
      <c r="L17" s="3" t="str">
        <f t="shared" si="1"/>
        <v>EXPIRE</v>
      </c>
      <c r="M17" s="72">
        <v>42431</v>
      </c>
      <c r="N17" s="95">
        <v>42431</v>
      </c>
      <c r="O17" s="97"/>
    </row>
    <row r="18" spans="1:15" ht="15" customHeight="1">
      <c r="A18" s="23">
        <v>13</v>
      </c>
      <c r="B18" s="22" t="s">
        <v>153</v>
      </c>
      <c r="C18" s="21" t="s">
        <v>154</v>
      </c>
      <c r="D18" s="20" t="s">
        <v>137</v>
      </c>
      <c r="E18" s="72">
        <v>42431</v>
      </c>
      <c r="F18" s="3" t="str">
        <f t="shared" si="0"/>
        <v>VALIDE</v>
      </c>
      <c r="G18" s="3"/>
      <c r="H18" s="3" t="str">
        <f>IF(G18="","EXPIRE", "VALIDE")</f>
        <v>EXPIRE</v>
      </c>
      <c r="I18" s="3"/>
      <c r="J18" s="3" t="str">
        <f>IF(I18="","EXPIRE", "VALIDE")</f>
        <v>EXPIRE</v>
      </c>
      <c r="K18" s="33"/>
      <c r="L18" s="3" t="str">
        <f t="shared" si="1"/>
        <v>EXPIRE</v>
      </c>
      <c r="M18" s="3">
        <v>42343</v>
      </c>
      <c r="N18" s="70">
        <v>42343</v>
      </c>
      <c r="O18" s="97"/>
    </row>
    <row r="19" spans="1:15" ht="15" customHeight="1">
      <c r="A19" s="23">
        <v>14</v>
      </c>
      <c r="B19" s="22" t="s">
        <v>193</v>
      </c>
      <c r="C19" s="21" t="s">
        <v>194</v>
      </c>
      <c r="D19" s="20" t="s">
        <v>138</v>
      </c>
      <c r="E19" s="72"/>
      <c r="F19" s="3" t="str">
        <f t="shared" si="0"/>
        <v>EXPIRE</v>
      </c>
      <c r="G19" s="3"/>
      <c r="H19" s="3"/>
      <c r="I19" s="3"/>
      <c r="J19" s="3"/>
      <c r="K19" s="33"/>
      <c r="L19" s="3" t="str">
        <f t="shared" si="1"/>
        <v>EXPIRE</v>
      </c>
      <c r="M19" s="3"/>
      <c r="N19" s="70"/>
      <c r="O19" s="97"/>
    </row>
    <row r="20" spans="1:15" ht="15" customHeight="1">
      <c r="A20" s="23">
        <v>15</v>
      </c>
      <c r="B20" s="22" t="s">
        <v>127</v>
      </c>
      <c r="C20" s="24" t="s">
        <v>33</v>
      </c>
      <c r="D20" s="23" t="s">
        <v>137</v>
      </c>
      <c r="E20" s="72">
        <v>42431</v>
      </c>
      <c r="F20" s="3" t="str">
        <f t="shared" si="0"/>
        <v>VALIDE</v>
      </c>
      <c r="G20" s="11"/>
      <c r="H20" s="3" t="str">
        <f>IF(G20="","EXPIRE", "VALIDE")</f>
        <v>EXPIRE</v>
      </c>
      <c r="I20" s="11"/>
      <c r="J20" s="3" t="str">
        <f>IF(I20="","EXPIRE", "VALIDE")</f>
        <v>EXPIRE</v>
      </c>
      <c r="K20" s="31"/>
      <c r="L20" s="3" t="str">
        <f t="shared" si="1"/>
        <v>EXPIRE</v>
      </c>
      <c r="M20" s="60"/>
      <c r="N20" s="70">
        <v>42322</v>
      </c>
      <c r="O20" s="97"/>
    </row>
    <row r="21" spans="1:15" ht="15" customHeight="1">
      <c r="A21" s="23">
        <v>16</v>
      </c>
      <c r="B21" s="22" t="s">
        <v>126</v>
      </c>
      <c r="C21" s="24" t="s">
        <v>34</v>
      </c>
      <c r="D21" s="23" t="s">
        <v>137</v>
      </c>
      <c r="E21" s="72">
        <v>42431</v>
      </c>
      <c r="F21" s="3" t="str">
        <f t="shared" si="0"/>
        <v>VALIDE</v>
      </c>
      <c r="G21" s="26"/>
      <c r="H21" s="3" t="str">
        <f>IF(G21="","EXPIRE", "VALIDE")</f>
        <v>EXPIRE</v>
      </c>
      <c r="I21" s="26"/>
      <c r="J21" s="3" t="str">
        <f>IF(I21="","EXPIRE", "VALIDE")</f>
        <v>EXPIRE</v>
      </c>
      <c r="K21" s="32"/>
      <c r="L21" s="3" t="str">
        <f t="shared" si="1"/>
        <v>EXPIRE</v>
      </c>
      <c r="M21" s="3">
        <v>42343</v>
      </c>
      <c r="N21" s="70">
        <v>42343</v>
      </c>
      <c r="O21" s="97"/>
    </row>
    <row r="22" spans="1:15">
      <c r="A22" s="23">
        <v>17</v>
      </c>
      <c r="B22" s="22" t="s">
        <v>125</v>
      </c>
      <c r="C22" s="21" t="s">
        <v>35</v>
      </c>
      <c r="D22" s="23" t="s">
        <v>137</v>
      </c>
      <c r="E22" s="72">
        <v>42431</v>
      </c>
      <c r="F22" s="3" t="str">
        <f t="shared" si="0"/>
        <v>VALIDE</v>
      </c>
      <c r="G22" s="26"/>
      <c r="H22" s="3" t="str">
        <f>IF(G22="","EXPIRE", "VALIDE")</f>
        <v>EXPIRE</v>
      </c>
      <c r="I22" s="26"/>
      <c r="J22" s="3" t="str">
        <f>IF(I22="","EXPIRE", "VALIDE")</f>
        <v>EXPIRE</v>
      </c>
      <c r="K22" s="32"/>
      <c r="L22" s="3" t="str">
        <f t="shared" si="1"/>
        <v>EXPIRE</v>
      </c>
      <c r="M22" s="72">
        <v>42431</v>
      </c>
      <c r="N22" s="95">
        <v>42431</v>
      </c>
      <c r="O22" s="97"/>
    </row>
    <row r="23" spans="1:15">
      <c r="A23" s="23">
        <v>18</v>
      </c>
      <c r="B23" s="86" t="s">
        <v>232</v>
      </c>
      <c r="C23" s="86" t="s">
        <v>233</v>
      </c>
      <c r="D23" s="23" t="s">
        <v>137</v>
      </c>
      <c r="E23" s="72"/>
      <c r="F23" s="3" t="str">
        <f t="shared" si="0"/>
        <v>EXPIRE</v>
      </c>
      <c r="G23" s="26"/>
      <c r="H23" s="3"/>
      <c r="I23" s="26"/>
      <c r="J23" s="3"/>
      <c r="K23" s="32"/>
      <c r="L23" s="3" t="str">
        <f t="shared" si="1"/>
        <v>EXPIRE</v>
      </c>
      <c r="M23" s="72"/>
      <c r="N23" s="95"/>
      <c r="O23" s="97"/>
    </row>
    <row r="24" spans="1:15" ht="15" customHeight="1">
      <c r="A24" s="23">
        <v>19</v>
      </c>
      <c r="B24" s="22" t="s">
        <v>124</v>
      </c>
      <c r="C24" s="24" t="s">
        <v>36</v>
      </c>
      <c r="D24" s="23" t="s">
        <v>137</v>
      </c>
      <c r="E24" s="3">
        <v>42469</v>
      </c>
      <c r="F24" s="3" t="str">
        <f t="shared" si="0"/>
        <v>VALIDE</v>
      </c>
      <c r="G24" s="3"/>
      <c r="H24" s="3" t="str">
        <f>IF(G24="","EXPIRE", "VALIDE")</f>
        <v>EXPIRE</v>
      </c>
      <c r="I24" s="3"/>
      <c r="J24" s="3" t="str">
        <f>IF(I24="","EXPIRE", "VALIDE")</f>
        <v>EXPIRE</v>
      </c>
      <c r="K24" s="33"/>
      <c r="L24" s="3" t="str">
        <f t="shared" si="1"/>
        <v>EXPIRE</v>
      </c>
      <c r="M24" s="60"/>
      <c r="N24" s="70">
        <v>42469</v>
      </c>
      <c r="O24" s="97"/>
    </row>
    <row r="25" spans="1:15">
      <c r="A25" s="23">
        <v>20</v>
      </c>
      <c r="B25" s="22" t="s">
        <v>123</v>
      </c>
      <c r="C25" s="24" t="s">
        <v>9</v>
      </c>
      <c r="D25" s="23" t="s">
        <v>137</v>
      </c>
      <c r="E25" s="3">
        <v>42329</v>
      </c>
      <c r="F25" s="3" t="str">
        <f t="shared" si="0"/>
        <v>VALIDE</v>
      </c>
      <c r="G25" s="3">
        <v>42329</v>
      </c>
      <c r="H25" s="3" t="str">
        <f>IF(G25="","EXPIRE", "VALIDE")</f>
        <v>VALIDE</v>
      </c>
      <c r="I25" s="3">
        <v>42329</v>
      </c>
      <c r="J25" s="3" t="str">
        <f>IF(I25="","EXPIRE", "VALIDE")</f>
        <v>VALIDE</v>
      </c>
      <c r="K25" s="33"/>
      <c r="L25" s="3" t="str">
        <f t="shared" si="1"/>
        <v>EXPIRE</v>
      </c>
      <c r="M25" s="3">
        <v>42420</v>
      </c>
      <c r="N25" s="70">
        <v>42329</v>
      </c>
      <c r="O25" s="97"/>
    </row>
    <row r="26" spans="1:15">
      <c r="A26" s="23">
        <v>21</v>
      </c>
      <c r="B26" s="22" t="s">
        <v>219</v>
      </c>
      <c r="C26" s="24" t="s">
        <v>220</v>
      </c>
      <c r="D26" s="23" t="s">
        <v>137</v>
      </c>
      <c r="E26" s="3"/>
      <c r="F26" s="3" t="str">
        <f t="shared" si="0"/>
        <v>EXPIRE</v>
      </c>
      <c r="G26" s="3"/>
      <c r="H26" s="3"/>
      <c r="I26" s="3"/>
      <c r="J26" s="3"/>
      <c r="K26" s="33"/>
      <c r="L26" s="3" t="str">
        <f t="shared" si="1"/>
        <v>EXPIRE</v>
      </c>
      <c r="M26" s="3"/>
      <c r="N26" s="70"/>
      <c r="O26" s="97"/>
    </row>
    <row r="27" spans="1:15">
      <c r="A27" s="23">
        <v>22</v>
      </c>
      <c r="B27" s="22" t="s">
        <v>200</v>
      </c>
      <c r="C27" s="24" t="s">
        <v>201</v>
      </c>
      <c r="D27" s="23" t="s">
        <v>137</v>
      </c>
      <c r="E27" s="3"/>
      <c r="F27" s="3" t="str">
        <f t="shared" si="0"/>
        <v>EXPIRE</v>
      </c>
      <c r="G27" s="3"/>
      <c r="H27" s="3"/>
      <c r="I27" s="3"/>
      <c r="J27" s="3"/>
      <c r="K27" s="33"/>
      <c r="L27" s="3" t="str">
        <f t="shared" si="1"/>
        <v>EXPIRE</v>
      </c>
      <c r="M27" s="3"/>
      <c r="N27" s="70"/>
      <c r="O27" s="97"/>
    </row>
    <row r="28" spans="1:15">
      <c r="A28" s="23">
        <v>23</v>
      </c>
      <c r="B28" s="22" t="s">
        <v>155</v>
      </c>
      <c r="C28" s="21" t="s">
        <v>156</v>
      </c>
      <c r="D28" s="20" t="s">
        <v>137</v>
      </c>
      <c r="E28" s="3">
        <v>42322</v>
      </c>
      <c r="F28" s="3" t="str">
        <f t="shared" si="0"/>
        <v>VALIDE</v>
      </c>
      <c r="G28" s="11"/>
      <c r="H28" s="3" t="str">
        <f>IF(G28="","EXPIRE", "VALIDE")</f>
        <v>EXPIRE</v>
      </c>
      <c r="I28" s="11"/>
      <c r="J28" s="3" t="str">
        <f>IF(I28="","EXPIRE", "VALIDE")</f>
        <v>EXPIRE</v>
      </c>
      <c r="K28" s="31"/>
      <c r="L28" s="3" t="str">
        <f t="shared" si="1"/>
        <v>EXPIRE</v>
      </c>
      <c r="M28" s="3">
        <v>42518</v>
      </c>
      <c r="N28" s="70">
        <v>42322</v>
      </c>
      <c r="O28" s="97"/>
    </row>
    <row r="29" spans="1:15">
      <c r="A29" s="23">
        <v>24</v>
      </c>
      <c r="B29" s="22" t="s">
        <v>122</v>
      </c>
      <c r="C29" s="24" t="s">
        <v>37</v>
      </c>
      <c r="D29" s="23" t="s">
        <v>138</v>
      </c>
      <c r="E29" s="3">
        <v>42350</v>
      </c>
      <c r="F29" s="3" t="str">
        <f t="shared" si="0"/>
        <v>VALIDE</v>
      </c>
      <c r="G29" s="3"/>
      <c r="H29" s="3" t="str">
        <f>IF(G29="","EXPIRE", "VALIDE")</f>
        <v>EXPIRE</v>
      </c>
      <c r="I29" s="3"/>
      <c r="J29" s="3" t="str">
        <f>IF(I29="","EXPIRE", "VALIDE")</f>
        <v>EXPIRE</v>
      </c>
      <c r="K29" s="3">
        <v>42373</v>
      </c>
      <c r="L29" s="3" t="str">
        <f t="shared" si="1"/>
        <v>VALIDE</v>
      </c>
      <c r="M29" s="3">
        <v>42350</v>
      </c>
      <c r="N29" s="3">
        <v>42350</v>
      </c>
      <c r="O29" s="100">
        <v>42613</v>
      </c>
    </row>
    <row r="30" spans="1:15">
      <c r="A30" s="23">
        <v>25</v>
      </c>
      <c r="B30" s="22" t="s">
        <v>121</v>
      </c>
      <c r="C30" s="24" t="s">
        <v>38</v>
      </c>
      <c r="D30" s="23" t="s">
        <v>137</v>
      </c>
      <c r="E30" s="3">
        <v>42350</v>
      </c>
      <c r="F30" s="3" t="str">
        <f t="shared" si="0"/>
        <v>VALIDE</v>
      </c>
      <c r="G30" s="3"/>
      <c r="H30" s="3" t="str">
        <f>IF(G30="","EXPIRE", "VALIDE")</f>
        <v>EXPIRE</v>
      </c>
      <c r="I30" s="3"/>
      <c r="J30" s="3" t="str">
        <f>IF(I30="","EXPIRE", "VALIDE")</f>
        <v>EXPIRE</v>
      </c>
      <c r="K30" s="33"/>
      <c r="L30" s="3" t="str">
        <f t="shared" si="1"/>
        <v>EXPIRE</v>
      </c>
      <c r="M30" s="3">
        <v>42350</v>
      </c>
      <c r="N30" s="70">
        <v>42350</v>
      </c>
      <c r="O30" s="97"/>
    </row>
    <row r="31" spans="1:15">
      <c r="A31" s="23">
        <v>26</v>
      </c>
      <c r="B31" s="22" t="s">
        <v>120</v>
      </c>
      <c r="C31" s="24" t="s">
        <v>39</v>
      </c>
      <c r="D31" s="23" t="s">
        <v>138</v>
      </c>
      <c r="E31" s="3">
        <v>42322</v>
      </c>
      <c r="F31" s="3" t="str">
        <f t="shared" si="0"/>
        <v>VALIDE</v>
      </c>
      <c r="G31" s="3"/>
      <c r="H31" s="3" t="str">
        <f>IF(G31="","EXPIRE", "VALIDE")</f>
        <v>EXPIRE</v>
      </c>
      <c r="I31" s="3"/>
      <c r="J31" s="3" t="str">
        <f>IF(I31="","EXPIRE", "VALIDE")</f>
        <v>EXPIRE</v>
      </c>
      <c r="K31" s="3">
        <v>42340</v>
      </c>
      <c r="L31" s="3" t="str">
        <f t="shared" si="1"/>
        <v>VALIDE</v>
      </c>
      <c r="M31" s="60"/>
      <c r="N31" s="3">
        <v>42322</v>
      </c>
      <c r="O31" s="97"/>
    </row>
    <row r="32" spans="1:15">
      <c r="A32" s="23">
        <v>27</v>
      </c>
      <c r="B32" s="87" t="s">
        <v>234</v>
      </c>
      <c r="C32" s="87" t="s">
        <v>64</v>
      </c>
      <c r="D32" s="23" t="s">
        <v>137</v>
      </c>
      <c r="E32" s="3"/>
      <c r="F32" s="3" t="str">
        <f t="shared" si="0"/>
        <v>EXPIRE</v>
      </c>
      <c r="G32" s="3"/>
      <c r="H32" s="3"/>
      <c r="I32" s="3"/>
      <c r="J32" s="3"/>
      <c r="K32" s="3"/>
      <c r="L32" s="3" t="str">
        <f t="shared" si="1"/>
        <v>EXPIRE</v>
      </c>
      <c r="M32" s="60"/>
      <c r="N32" s="70"/>
      <c r="O32" s="97"/>
    </row>
    <row r="33" spans="1:15">
      <c r="A33" s="23">
        <v>28</v>
      </c>
      <c r="B33" s="22" t="s">
        <v>119</v>
      </c>
      <c r="C33" s="24" t="s">
        <v>40</v>
      </c>
      <c r="D33" s="23" t="s">
        <v>138</v>
      </c>
      <c r="E33" s="3">
        <v>42329</v>
      </c>
      <c r="F33" s="3" t="str">
        <f t="shared" si="0"/>
        <v>VALIDE</v>
      </c>
      <c r="G33" s="3">
        <v>42329</v>
      </c>
      <c r="H33" s="3" t="str">
        <f>IF(G33="","EXPIRE", "VALIDE")</f>
        <v>VALIDE</v>
      </c>
      <c r="I33" s="3">
        <v>42329</v>
      </c>
      <c r="J33" s="3" t="str">
        <f>IF(I33="","EXPIRE", "VALIDE")</f>
        <v>VALIDE</v>
      </c>
      <c r="K33" s="60"/>
      <c r="L33" s="3" t="str">
        <f t="shared" si="1"/>
        <v>EXPIRE</v>
      </c>
      <c r="M33" s="3">
        <v>42518</v>
      </c>
      <c r="N33" s="70">
        <v>42329</v>
      </c>
      <c r="O33" s="97"/>
    </row>
    <row r="34" spans="1:15">
      <c r="A34" s="23">
        <v>29</v>
      </c>
      <c r="B34" s="22" t="s">
        <v>118</v>
      </c>
      <c r="C34" s="24" t="s">
        <v>41</v>
      </c>
      <c r="D34" s="23" t="s">
        <v>138</v>
      </c>
      <c r="E34" s="3">
        <v>42329</v>
      </c>
      <c r="F34" s="3" t="str">
        <f t="shared" si="0"/>
        <v>VALIDE</v>
      </c>
      <c r="G34" s="3">
        <v>42329</v>
      </c>
      <c r="H34" s="3" t="str">
        <f>IF(G34="","EXPIRE", "VALIDE")</f>
        <v>VALIDE</v>
      </c>
      <c r="I34" s="3">
        <v>42329</v>
      </c>
      <c r="J34" s="3" t="str">
        <f>IF(I34="","EXPIRE", "VALIDE")</f>
        <v>VALIDE</v>
      </c>
      <c r="K34" s="60"/>
      <c r="L34" s="3" t="str">
        <f t="shared" si="1"/>
        <v>EXPIRE</v>
      </c>
      <c r="M34" s="3">
        <v>42518</v>
      </c>
      <c r="N34" s="70">
        <v>42329</v>
      </c>
      <c r="O34" s="97"/>
    </row>
    <row r="35" spans="1:15">
      <c r="A35" s="23">
        <v>30</v>
      </c>
      <c r="B35" s="22" t="s">
        <v>117</v>
      </c>
      <c r="C35" s="24" t="s">
        <v>42</v>
      </c>
      <c r="D35" s="23" t="s">
        <v>137</v>
      </c>
      <c r="E35" s="3">
        <v>42322</v>
      </c>
      <c r="F35" s="3" t="str">
        <f t="shared" si="0"/>
        <v>VALIDE</v>
      </c>
      <c r="G35" s="11"/>
      <c r="H35" s="3" t="str">
        <f>IF(G35="","EXPIRE", "VALIDE")</f>
        <v>EXPIRE</v>
      </c>
      <c r="I35" s="11"/>
      <c r="J35" s="3" t="str">
        <f>IF(I35="","EXPIRE", "VALIDE")</f>
        <v>EXPIRE</v>
      </c>
      <c r="K35" s="31"/>
      <c r="L35" s="3" t="str">
        <f t="shared" si="1"/>
        <v>EXPIRE</v>
      </c>
      <c r="M35" s="3">
        <v>42518</v>
      </c>
      <c r="N35" s="70">
        <v>42322</v>
      </c>
      <c r="O35" s="97"/>
    </row>
    <row r="36" spans="1:15">
      <c r="A36" s="23">
        <v>31</v>
      </c>
      <c r="B36" s="22" t="s">
        <v>116</v>
      </c>
      <c r="C36" s="24" t="s">
        <v>10</v>
      </c>
      <c r="D36" s="23" t="s">
        <v>137</v>
      </c>
      <c r="E36" s="3">
        <v>42343</v>
      </c>
      <c r="F36" s="3" t="str">
        <f t="shared" si="0"/>
        <v>VALIDE</v>
      </c>
      <c r="G36" s="11"/>
      <c r="H36" s="3" t="str">
        <f>IF(G36="","EXPIRE", "VALIDE")</f>
        <v>EXPIRE</v>
      </c>
      <c r="I36" s="11"/>
      <c r="J36" s="3" t="str">
        <f>IF(I36="","EXPIRE", "VALIDE")</f>
        <v>EXPIRE</v>
      </c>
      <c r="K36" s="31"/>
      <c r="L36" s="3" t="str">
        <f t="shared" si="1"/>
        <v>EXPIRE</v>
      </c>
      <c r="M36" s="3">
        <v>42343</v>
      </c>
      <c r="N36" s="70">
        <v>42343</v>
      </c>
      <c r="O36" s="97"/>
    </row>
    <row r="37" spans="1:15">
      <c r="A37" s="23">
        <v>32</v>
      </c>
      <c r="B37" s="22" t="s">
        <v>235</v>
      </c>
      <c r="C37" s="21" t="s">
        <v>236</v>
      </c>
      <c r="D37" s="23" t="s">
        <v>137</v>
      </c>
      <c r="E37" s="3"/>
      <c r="F37" s="3" t="str">
        <f t="shared" si="0"/>
        <v>EXPIRE</v>
      </c>
      <c r="G37" s="11"/>
      <c r="H37" s="3"/>
      <c r="I37" s="11"/>
      <c r="J37" s="3"/>
      <c r="K37" s="31"/>
      <c r="L37" s="3" t="str">
        <f t="shared" si="1"/>
        <v>EXPIRE</v>
      </c>
      <c r="M37" s="3"/>
      <c r="N37" s="70"/>
      <c r="O37" s="97"/>
    </row>
    <row r="38" spans="1:15">
      <c r="A38" s="23">
        <v>33</v>
      </c>
      <c r="B38" s="22" t="s">
        <v>195</v>
      </c>
      <c r="C38" s="24" t="s">
        <v>196</v>
      </c>
      <c r="D38" s="23" t="s">
        <v>138</v>
      </c>
      <c r="E38" s="72"/>
      <c r="F38" s="3" t="str">
        <f t="shared" si="0"/>
        <v>EXPIRE</v>
      </c>
      <c r="G38" s="3"/>
      <c r="H38" s="3"/>
      <c r="I38" s="3"/>
      <c r="J38" s="3"/>
      <c r="K38" s="3"/>
      <c r="L38" s="3" t="str">
        <f t="shared" si="1"/>
        <v>EXPIRE</v>
      </c>
      <c r="M38" s="3"/>
      <c r="N38" s="70"/>
      <c r="O38" s="97"/>
    </row>
    <row r="39" spans="1:15">
      <c r="A39" s="23">
        <v>34</v>
      </c>
      <c r="B39" s="22" t="s">
        <v>115</v>
      </c>
      <c r="C39" s="24" t="s">
        <v>9</v>
      </c>
      <c r="D39" s="23" t="s">
        <v>138</v>
      </c>
      <c r="E39" s="72">
        <v>42420</v>
      </c>
      <c r="F39" s="3" t="str">
        <f t="shared" si="0"/>
        <v>VALIDE</v>
      </c>
      <c r="G39" s="3"/>
      <c r="H39" s="3" t="str">
        <f>IF(G39="","EXPIRE", "VALIDE")</f>
        <v>EXPIRE</v>
      </c>
      <c r="I39" s="3"/>
      <c r="J39" s="3" t="str">
        <f>IF(I39="","EXPIRE", "VALIDE")</f>
        <v>EXPIRE</v>
      </c>
      <c r="K39" s="3">
        <v>42340</v>
      </c>
      <c r="L39" s="3" t="str">
        <f t="shared" si="1"/>
        <v>VALIDE</v>
      </c>
      <c r="M39" s="3">
        <v>42420</v>
      </c>
      <c r="N39" s="3">
        <v>42420</v>
      </c>
      <c r="O39" s="100">
        <v>42613</v>
      </c>
    </row>
    <row r="40" spans="1:15">
      <c r="A40" s="23">
        <v>35</v>
      </c>
      <c r="B40" s="22" t="s">
        <v>114</v>
      </c>
      <c r="C40" s="24" t="s">
        <v>43</v>
      </c>
      <c r="D40" s="23" t="s">
        <v>137</v>
      </c>
      <c r="E40" s="26">
        <v>42490</v>
      </c>
      <c r="F40" s="3" t="str">
        <f t="shared" si="0"/>
        <v>VALIDE</v>
      </c>
      <c r="G40" s="26"/>
      <c r="H40" s="3" t="str">
        <f>IF(G40="","EXPIRE", "VALIDE")</f>
        <v>EXPIRE</v>
      </c>
      <c r="I40" s="26"/>
      <c r="J40" s="3" t="str">
        <f>IF(I40="","EXPIRE", "VALIDE")</f>
        <v>EXPIRE</v>
      </c>
      <c r="K40" s="32"/>
      <c r="L40" s="3" t="str">
        <f t="shared" si="1"/>
        <v>EXPIRE</v>
      </c>
      <c r="M40" s="60"/>
      <c r="N40" s="70">
        <v>42490</v>
      </c>
      <c r="O40" s="97"/>
    </row>
    <row r="41" spans="1:15">
      <c r="A41" s="23">
        <v>36</v>
      </c>
      <c r="B41" s="22" t="s">
        <v>180</v>
      </c>
      <c r="C41" s="21" t="s">
        <v>181</v>
      </c>
      <c r="D41" s="20" t="s">
        <v>138</v>
      </c>
      <c r="E41" s="3">
        <v>42343</v>
      </c>
      <c r="F41" s="3" t="str">
        <f t="shared" si="0"/>
        <v>VALIDE</v>
      </c>
      <c r="G41" s="3"/>
      <c r="H41" s="3" t="str">
        <f>IF(G41="","EXPIRE", "VALIDE")</f>
        <v>EXPIRE</v>
      </c>
      <c r="I41" s="3"/>
      <c r="J41" s="3" t="str">
        <f>IF(I41="","EXPIRE", "VALIDE")</f>
        <v>EXPIRE</v>
      </c>
      <c r="K41" s="3">
        <v>42340</v>
      </c>
      <c r="L41" s="3" t="str">
        <f t="shared" si="1"/>
        <v>VALIDE</v>
      </c>
      <c r="M41" s="3">
        <v>42343</v>
      </c>
      <c r="N41" s="3">
        <v>42343</v>
      </c>
      <c r="O41" s="100">
        <v>42627</v>
      </c>
    </row>
    <row r="42" spans="1:15">
      <c r="A42" s="23">
        <v>37</v>
      </c>
      <c r="B42" s="89" t="s">
        <v>237</v>
      </c>
      <c r="C42" s="89" t="s">
        <v>238</v>
      </c>
      <c r="D42" s="20" t="s">
        <v>138</v>
      </c>
      <c r="E42" s="3"/>
      <c r="F42" s="3" t="str">
        <f t="shared" si="0"/>
        <v>EXPIRE</v>
      </c>
      <c r="G42" s="3"/>
      <c r="H42" s="3"/>
      <c r="I42" s="3"/>
      <c r="J42" s="3"/>
      <c r="K42" s="3"/>
      <c r="L42" s="3" t="str">
        <f t="shared" si="1"/>
        <v>EXPIRE</v>
      </c>
      <c r="M42" s="3"/>
      <c r="N42" s="70"/>
      <c r="O42" s="100">
        <v>42613</v>
      </c>
    </row>
    <row r="43" spans="1:15">
      <c r="A43" s="23">
        <v>38</v>
      </c>
      <c r="B43" s="25" t="s">
        <v>113</v>
      </c>
      <c r="C43" s="24" t="s">
        <v>44</v>
      </c>
      <c r="D43" s="23" t="s">
        <v>138</v>
      </c>
      <c r="E43" s="72">
        <v>42420</v>
      </c>
      <c r="F43" s="3" t="str">
        <f t="shared" si="0"/>
        <v>VALIDE</v>
      </c>
      <c r="G43" s="3"/>
      <c r="H43" s="3" t="str">
        <f>IF(G43="","EXPIRE", "VALIDE")</f>
        <v>EXPIRE</v>
      </c>
      <c r="I43" s="3"/>
      <c r="J43" s="3" t="str">
        <f>IF(I43="","EXPIRE", "VALIDE")</f>
        <v>EXPIRE</v>
      </c>
      <c r="K43" s="3">
        <v>42340</v>
      </c>
      <c r="L43" s="3" t="str">
        <f t="shared" si="1"/>
        <v>VALIDE</v>
      </c>
      <c r="M43" s="3">
        <v>42420</v>
      </c>
      <c r="N43" s="3">
        <v>42420</v>
      </c>
      <c r="O43" s="97"/>
    </row>
    <row r="44" spans="1:15">
      <c r="A44" s="23">
        <v>39</v>
      </c>
      <c r="B44" s="22" t="s">
        <v>112</v>
      </c>
      <c r="C44" s="24" t="s">
        <v>45</v>
      </c>
      <c r="D44" s="23" t="s">
        <v>137</v>
      </c>
      <c r="E44" s="3">
        <v>42329</v>
      </c>
      <c r="F44" s="3" t="str">
        <f t="shared" si="0"/>
        <v>VALIDE</v>
      </c>
      <c r="G44" s="3">
        <v>42329</v>
      </c>
      <c r="H44" s="3" t="str">
        <f>IF(G44="","EXPIRE", "VALIDE")</f>
        <v>VALIDE</v>
      </c>
      <c r="I44" s="3">
        <v>42329</v>
      </c>
      <c r="J44" s="3" t="str">
        <f>IF(I44="","EXPIRE", "VALIDE")</f>
        <v>VALIDE</v>
      </c>
      <c r="K44" s="33"/>
      <c r="L44" s="3" t="str">
        <f t="shared" si="1"/>
        <v>EXPIRE</v>
      </c>
      <c r="M44" s="60"/>
      <c r="N44" s="70">
        <v>42329</v>
      </c>
      <c r="O44" s="97"/>
    </row>
    <row r="45" spans="1:15">
      <c r="A45" s="23">
        <v>40</v>
      </c>
      <c r="B45" s="93" t="s">
        <v>239</v>
      </c>
      <c r="C45" s="90" t="s">
        <v>240</v>
      </c>
      <c r="D45" s="23" t="s">
        <v>138</v>
      </c>
      <c r="E45" s="3"/>
      <c r="F45" s="3" t="str">
        <f t="shared" si="0"/>
        <v>EXPIRE</v>
      </c>
      <c r="G45" s="3"/>
      <c r="H45" s="3"/>
      <c r="I45" s="3"/>
      <c r="J45" s="3"/>
      <c r="K45" s="33"/>
      <c r="L45" s="3" t="str">
        <f t="shared" si="1"/>
        <v>EXPIRE</v>
      </c>
      <c r="M45" s="60"/>
      <c r="N45" s="70"/>
      <c r="O45" s="100">
        <v>42613</v>
      </c>
    </row>
    <row r="46" spans="1:15">
      <c r="A46" s="23">
        <v>41</v>
      </c>
      <c r="B46" s="25" t="s">
        <v>111</v>
      </c>
      <c r="C46" s="24" t="s">
        <v>241</v>
      </c>
      <c r="D46" s="23" t="s">
        <v>138</v>
      </c>
      <c r="E46" s="72">
        <v>42420</v>
      </c>
      <c r="F46" s="3" t="str">
        <f t="shared" si="0"/>
        <v>VALIDE</v>
      </c>
      <c r="G46" s="3"/>
      <c r="H46" s="3" t="str">
        <f>IF(G46="","EXPIRE", "VALIDE")</f>
        <v>EXPIRE</v>
      </c>
      <c r="I46" s="3"/>
      <c r="J46" s="3" t="str">
        <f>IF(I46="","EXPIRE", "VALIDE")</f>
        <v>EXPIRE</v>
      </c>
      <c r="K46" s="60"/>
      <c r="L46" s="3" t="str">
        <f t="shared" si="1"/>
        <v>EXPIRE</v>
      </c>
      <c r="M46" s="3">
        <v>42420</v>
      </c>
      <c r="N46" s="70">
        <v>42420</v>
      </c>
      <c r="O46" s="97"/>
    </row>
    <row r="47" spans="1:15">
      <c r="A47" s="23">
        <v>42</v>
      </c>
      <c r="B47" s="88" t="s">
        <v>271</v>
      </c>
      <c r="C47" s="88" t="s">
        <v>201</v>
      </c>
      <c r="D47" s="23" t="s">
        <v>138</v>
      </c>
      <c r="E47" s="72"/>
      <c r="F47" s="3" t="str">
        <f t="shared" si="0"/>
        <v>EXPIRE</v>
      </c>
      <c r="G47" s="3"/>
      <c r="H47" s="3"/>
      <c r="I47" s="3"/>
      <c r="J47" s="3"/>
      <c r="K47" s="60"/>
      <c r="L47" s="3" t="str">
        <f t="shared" si="1"/>
        <v>EXPIRE</v>
      </c>
      <c r="M47" s="3"/>
      <c r="N47" s="70"/>
      <c r="O47" s="100">
        <v>42613</v>
      </c>
    </row>
    <row r="48" spans="1:15">
      <c r="A48" s="23">
        <v>43</v>
      </c>
      <c r="B48" s="25" t="s">
        <v>198</v>
      </c>
      <c r="C48" s="24" t="s">
        <v>199</v>
      </c>
      <c r="D48" s="23" t="s">
        <v>138</v>
      </c>
      <c r="E48" s="72"/>
      <c r="F48" s="3" t="str">
        <f t="shared" si="0"/>
        <v>EXPIRE</v>
      </c>
      <c r="G48" s="3"/>
      <c r="H48" s="3"/>
      <c r="I48" s="3"/>
      <c r="J48" s="3"/>
      <c r="K48" s="60"/>
      <c r="L48" s="3" t="str">
        <f t="shared" si="1"/>
        <v>EXPIRE</v>
      </c>
      <c r="M48" s="3"/>
      <c r="N48" s="70"/>
      <c r="O48" s="98"/>
    </row>
    <row r="49" spans="1:15">
      <c r="A49" s="23">
        <v>44</v>
      </c>
      <c r="B49" s="25" t="s">
        <v>221</v>
      </c>
      <c r="C49" s="24" t="s">
        <v>194</v>
      </c>
      <c r="D49" s="23" t="s">
        <v>138</v>
      </c>
      <c r="E49" s="72"/>
      <c r="F49" s="3" t="str">
        <f t="shared" si="0"/>
        <v>EXPIRE</v>
      </c>
      <c r="G49" s="3"/>
      <c r="H49" s="3"/>
      <c r="I49" s="3"/>
      <c r="J49" s="3"/>
      <c r="K49" s="60"/>
      <c r="L49" s="3" t="str">
        <f t="shared" si="1"/>
        <v>EXPIRE</v>
      </c>
      <c r="M49" s="3"/>
      <c r="N49" s="70"/>
      <c r="O49" s="100">
        <v>42627</v>
      </c>
    </row>
    <row r="50" spans="1:15">
      <c r="A50" s="23">
        <v>45</v>
      </c>
      <c r="B50" s="25" t="s">
        <v>110</v>
      </c>
      <c r="C50" s="24" t="s">
        <v>47</v>
      </c>
      <c r="D50" s="23" t="s">
        <v>138</v>
      </c>
      <c r="E50" s="3">
        <v>42329</v>
      </c>
      <c r="F50" s="3" t="str">
        <f t="shared" si="0"/>
        <v>VALIDE</v>
      </c>
      <c r="G50" s="3">
        <v>42329</v>
      </c>
      <c r="H50" s="3" t="str">
        <f>IF(G50="","EXPIRE", "VALIDE")</f>
        <v>VALIDE</v>
      </c>
      <c r="I50" s="3">
        <v>42329</v>
      </c>
      <c r="J50" s="3" t="str">
        <f>IF(I50="","EXPIRE", "VALIDE")</f>
        <v>VALIDE</v>
      </c>
      <c r="K50" s="60"/>
      <c r="L50" s="3" t="str">
        <f t="shared" si="1"/>
        <v>EXPIRE</v>
      </c>
      <c r="M50" s="3"/>
      <c r="N50" s="70">
        <v>42329</v>
      </c>
      <c r="O50" s="97"/>
    </row>
    <row r="51" spans="1:15">
      <c r="A51" s="23">
        <v>46</v>
      </c>
      <c r="B51" s="93" t="s">
        <v>242</v>
      </c>
      <c r="C51" s="90" t="s">
        <v>243</v>
      </c>
      <c r="D51" s="23" t="s">
        <v>138</v>
      </c>
      <c r="E51" s="3"/>
      <c r="F51" s="3" t="str">
        <f t="shared" si="0"/>
        <v>EXPIRE</v>
      </c>
      <c r="G51" s="3"/>
      <c r="H51" s="3"/>
      <c r="I51" s="3"/>
      <c r="J51" s="3"/>
      <c r="K51" s="60"/>
      <c r="L51" s="3" t="str">
        <f t="shared" si="1"/>
        <v>EXPIRE</v>
      </c>
      <c r="M51" s="3"/>
      <c r="N51" s="70"/>
      <c r="O51" s="100">
        <v>42627</v>
      </c>
    </row>
    <row r="52" spans="1:15">
      <c r="A52" s="23">
        <v>47</v>
      </c>
      <c r="B52" s="91" t="s">
        <v>244</v>
      </c>
      <c r="C52" s="91" t="s">
        <v>245</v>
      </c>
      <c r="D52" s="23" t="s">
        <v>137</v>
      </c>
      <c r="E52" s="3"/>
      <c r="F52" s="3" t="str">
        <f t="shared" si="0"/>
        <v>EXPIRE</v>
      </c>
      <c r="G52" s="3"/>
      <c r="H52" s="3"/>
      <c r="I52" s="3"/>
      <c r="J52" s="3"/>
      <c r="K52" s="60"/>
      <c r="L52" s="3" t="str">
        <f t="shared" si="1"/>
        <v>EXPIRE</v>
      </c>
      <c r="M52" s="3"/>
      <c r="N52" s="70"/>
      <c r="O52" s="97"/>
    </row>
    <row r="53" spans="1:15">
      <c r="A53" s="23">
        <v>48</v>
      </c>
      <c r="B53" s="25" t="s">
        <v>108</v>
      </c>
      <c r="C53" s="24" t="s">
        <v>6</v>
      </c>
      <c r="D53" s="23" t="s">
        <v>137</v>
      </c>
      <c r="E53" s="3">
        <v>42322</v>
      </c>
      <c r="F53" s="3" t="str">
        <f t="shared" si="0"/>
        <v>VALIDE</v>
      </c>
      <c r="G53" s="11"/>
      <c r="H53" s="3" t="str">
        <f>IF(G53="","EXPIRE", "VALIDE")</f>
        <v>EXPIRE</v>
      </c>
      <c r="I53" s="11"/>
      <c r="J53" s="3" t="str">
        <f>IF(I53="","EXPIRE", "VALIDE")</f>
        <v>EXPIRE</v>
      </c>
      <c r="K53" s="31"/>
      <c r="L53" s="3" t="str">
        <f t="shared" si="1"/>
        <v>EXPIRE</v>
      </c>
      <c r="M53" s="60"/>
      <c r="N53" s="70">
        <v>42322</v>
      </c>
      <c r="O53" s="97"/>
    </row>
    <row r="54" spans="1:15">
      <c r="A54" s="23">
        <v>49</v>
      </c>
      <c r="B54" s="88" t="s">
        <v>246</v>
      </c>
      <c r="C54" s="88" t="s">
        <v>247</v>
      </c>
      <c r="D54" s="23" t="s">
        <v>273</v>
      </c>
      <c r="E54" s="3"/>
      <c r="F54" s="3" t="str">
        <f t="shared" si="0"/>
        <v>EXPIRE</v>
      </c>
      <c r="G54" s="11"/>
      <c r="H54" s="3"/>
      <c r="I54" s="11"/>
      <c r="J54" s="3"/>
      <c r="K54" s="31"/>
      <c r="L54" s="3" t="str">
        <f t="shared" si="1"/>
        <v>EXPIRE</v>
      </c>
      <c r="M54" s="60"/>
      <c r="N54" s="70"/>
      <c r="O54" s="97"/>
    </row>
    <row r="55" spans="1:15">
      <c r="A55" s="23">
        <v>50</v>
      </c>
      <c r="B55" s="22" t="s">
        <v>107</v>
      </c>
      <c r="C55" s="24" t="s">
        <v>49</v>
      </c>
      <c r="D55" s="23" t="s">
        <v>137</v>
      </c>
      <c r="E55" s="3">
        <v>42329</v>
      </c>
      <c r="F55" s="3" t="str">
        <f t="shared" si="0"/>
        <v>VALIDE</v>
      </c>
      <c r="G55" s="3">
        <v>42329</v>
      </c>
      <c r="H55" s="3" t="str">
        <f>IF(G55="","EXPIRE", "VALIDE")</f>
        <v>VALIDE</v>
      </c>
      <c r="I55" s="3">
        <v>42329</v>
      </c>
      <c r="J55" s="3" t="str">
        <f>IF(I55="","EXPIRE", "VALIDE")</f>
        <v>VALIDE</v>
      </c>
      <c r="K55" s="33"/>
      <c r="L55" s="3" t="str">
        <f t="shared" si="1"/>
        <v>EXPIRE</v>
      </c>
      <c r="M55" s="60"/>
      <c r="N55" s="70">
        <v>42329</v>
      </c>
      <c r="O55" s="97"/>
    </row>
    <row r="56" spans="1:15">
      <c r="A56" s="23">
        <v>51</v>
      </c>
      <c r="B56" s="22" t="s">
        <v>106</v>
      </c>
      <c r="C56" s="24" t="s">
        <v>50</v>
      </c>
      <c r="D56" s="23" t="s">
        <v>137</v>
      </c>
      <c r="E56" s="3">
        <v>42329</v>
      </c>
      <c r="F56" s="3" t="str">
        <f t="shared" si="0"/>
        <v>VALIDE</v>
      </c>
      <c r="G56" s="3">
        <v>42329</v>
      </c>
      <c r="H56" s="3" t="str">
        <f>IF(G56="","EXPIRE", "VALIDE")</f>
        <v>VALIDE</v>
      </c>
      <c r="I56" s="3">
        <v>42329</v>
      </c>
      <c r="J56" s="3" t="str">
        <f>IF(I56="","EXPIRE", "VALIDE")</f>
        <v>VALIDE</v>
      </c>
      <c r="K56" s="33"/>
      <c r="L56" s="3" t="str">
        <f t="shared" si="1"/>
        <v>EXPIRE</v>
      </c>
      <c r="M56" s="3"/>
      <c r="N56" s="70">
        <v>42329</v>
      </c>
      <c r="O56" s="97"/>
    </row>
    <row r="57" spans="1:15">
      <c r="A57" s="23">
        <v>52</v>
      </c>
      <c r="B57" s="89" t="s">
        <v>248</v>
      </c>
      <c r="C57" s="89" t="s">
        <v>249</v>
      </c>
      <c r="D57" s="23" t="s">
        <v>137</v>
      </c>
      <c r="E57" s="3"/>
      <c r="F57" s="3" t="str">
        <f t="shared" si="0"/>
        <v>EXPIRE</v>
      </c>
      <c r="G57" s="3"/>
      <c r="H57" s="3"/>
      <c r="I57" s="3"/>
      <c r="J57" s="3"/>
      <c r="K57" s="33"/>
      <c r="L57" s="3" t="str">
        <f t="shared" si="1"/>
        <v>EXPIRE</v>
      </c>
      <c r="M57" s="3"/>
      <c r="N57" s="70"/>
      <c r="O57" s="97"/>
    </row>
    <row r="58" spans="1:15" s="29" customFormat="1" ht="15" customHeight="1">
      <c r="A58" s="23">
        <v>53</v>
      </c>
      <c r="B58" s="25" t="s">
        <v>105</v>
      </c>
      <c r="C58" s="24" t="s">
        <v>51</v>
      </c>
      <c r="D58" s="23" t="s">
        <v>138</v>
      </c>
      <c r="E58" s="3">
        <v>42343</v>
      </c>
      <c r="F58" s="3" t="str">
        <f t="shared" si="0"/>
        <v>VALIDE</v>
      </c>
      <c r="G58" s="3"/>
      <c r="H58" s="3" t="str">
        <f>IF(G58="","EXPIRE", "VALIDE")</f>
        <v>EXPIRE</v>
      </c>
      <c r="I58" s="3"/>
      <c r="J58" s="3" t="str">
        <f>IF(I58="","EXPIRE", "VALIDE")</f>
        <v>EXPIRE</v>
      </c>
      <c r="K58" s="3">
        <v>42340</v>
      </c>
      <c r="L58" s="3" t="str">
        <f t="shared" si="1"/>
        <v>VALIDE</v>
      </c>
      <c r="M58" s="3">
        <v>42343</v>
      </c>
      <c r="N58" s="3">
        <v>42343</v>
      </c>
      <c r="O58" s="99"/>
    </row>
    <row r="59" spans="1:15" s="29" customFormat="1" ht="15" customHeight="1">
      <c r="A59" s="23">
        <v>54</v>
      </c>
      <c r="B59" s="22" t="s">
        <v>250</v>
      </c>
      <c r="C59" s="22" t="s">
        <v>251</v>
      </c>
      <c r="D59" s="23" t="s">
        <v>138</v>
      </c>
      <c r="E59" s="3"/>
      <c r="F59" s="3" t="str">
        <f t="shared" si="0"/>
        <v>EXPIRE</v>
      </c>
      <c r="G59" s="3"/>
      <c r="H59" s="3"/>
      <c r="I59" s="3"/>
      <c r="J59" s="3"/>
      <c r="K59" s="3"/>
      <c r="L59" s="3" t="str">
        <f t="shared" si="1"/>
        <v>EXPIRE</v>
      </c>
      <c r="M59" s="3"/>
      <c r="N59" s="70"/>
      <c r="O59" s="100">
        <v>42613</v>
      </c>
    </row>
    <row r="60" spans="1:15">
      <c r="A60" s="23">
        <v>55</v>
      </c>
      <c r="B60" s="25" t="s">
        <v>104</v>
      </c>
      <c r="C60" s="24" t="s">
        <v>52</v>
      </c>
      <c r="D60" s="23" t="s">
        <v>137</v>
      </c>
      <c r="E60" s="3">
        <v>42329</v>
      </c>
      <c r="F60" s="3" t="str">
        <f t="shared" si="0"/>
        <v>VALIDE</v>
      </c>
      <c r="G60" s="3">
        <v>42329</v>
      </c>
      <c r="H60" s="3" t="str">
        <f>IF(G60="","EXPIRE", "VALIDE")</f>
        <v>VALIDE</v>
      </c>
      <c r="I60" s="3">
        <v>42329</v>
      </c>
      <c r="J60" s="3" t="str">
        <f>IF(I60="","EXPIRE", "VALIDE")</f>
        <v>VALIDE</v>
      </c>
      <c r="K60" s="33"/>
      <c r="L60" s="3" t="str">
        <f t="shared" si="1"/>
        <v>EXPIRE</v>
      </c>
      <c r="M60" s="3">
        <v>42420</v>
      </c>
      <c r="N60" s="70">
        <v>42329</v>
      </c>
      <c r="O60" s="97"/>
    </row>
    <row r="61" spans="1:15">
      <c r="A61" s="23">
        <v>56</v>
      </c>
      <c r="B61" s="25" t="s">
        <v>103</v>
      </c>
      <c r="C61" s="24" t="s">
        <v>53</v>
      </c>
      <c r="D61" s="23" t="s">
        <v>137</v>
      </c>
      <c r="E61" s="3">
        <v>42329</v>
      </c>
      <c r="F61" s="3" t="str">
        <f t="shared" si="0"/>
        <v>VALIDE</v>
      </c>
      <c r="G61" s="3">
        <v>42329</v>
      </c>
      <c r="H61" s="3" t="str">
        <f>IF(G61="","EXPIRE", "VALIDE")</f>
        <v>VALIDE</v>
      </c>
      <c r="I61" s="3">
        <v>42329</v>
      </c>
      <c r="J61" s="3" t="str">
        <f>IF(I61="","EXPIRE", "VALIDE")</f>
        <v>VALIDE</v>
      </c>
      <c r="K61" s="33"/>
      <c r="L61" s="3" t="str">
        <f t="shared" si="1"/>
        <v>EXPIRE</v>
      </c>
      <c r="M61" s="3">
        <v>42518</v>
      </c>
      <c r="N61" s="70">
        <v>42329</v>
      </c>
      <c r="O61" s="97"/>
    </row>
    <row r="62" spans="1:15">
      <c r="A62" s="23">
        <v>57</v>
      </c>
      <c r="B62" s="25" t="s">
        <v>102</v>
      </c>
      <c r="C62" s="24" t="s">
        <v>54</v>
      </c>
      <c r="D62" s="23" t="s">
        <v>137</v>
      </c>
      <c r="E62" s="3">
        <v>42343</v>
      </c>
      <c r="F62" s="3" t="str">
        <f t="shared" si="0"/>
        <v>VALIDE</v>
      </c>
      <c r="G62" s="3"/>
      <c r="H62" s="3" t="str">
        <f>IF(G62="","EXPIRE", "VALIDE")</f>
        <v>EXPIRE</v>
      </c>
      <c r="I62" s="3"/>
      <c r="J62" s="3" t="str">
        <f>IF(I62="","EXPIRE", "VALIDE")</f>
        <v>EXPIRE</v>
      </c>
      <c r="K62" s="33"/>
      <c r="L62" s="3" t="str">
        <f t="shared" si="1"/>
        <v>EXPIRE</v>
      </c>
      <c r="M62" s="3">
        <v>42343</v>
      </c>
      <c r="N62" s="70">
        <v>42343</v>
      </c>
      <c r="O62" s="97"/>
    </row>
    <row r="63" spans="1:15">
      <c r="A63" s="23">
        <v>58</v>
      </c>
      <c r="B63" s="25" t="s">
        <v>222</v>
      </c>
      <c r="C63" s="24" t="s">
        <v>223</v>
      </c>
      <c r="D63" s="23" t="s">
        <v>138</v>
      </c>
      <c r="E63" s="3"/>
      <c r="F63" s="3" t="str">
        <f t="shared" si="0"/>
        <v>EXPIRE</v>
      </c>
      <c r="G63" s="3"/>
      <c r="H63" s="3"/>
      <c r="I63" s="3"/>
      <c r="J63" s="3"/>
      <c r="K63" s="33"/>
      <c r="L63" s="3" t="str">
        <f t="shared" si="1"/>
        <v>EXPIRE</v>
      </c>
      <c r="M63" s="3"/>
      <c r="N63" s="70"/>
      <c r="O63" s="100">
        <v>42627</v>
      </c>
    </row>
    <row r="64" spans="1:15">
      <c r="A64" s="23">
        <v>59</v>
      </c>
      <c r="B64" s="22" t="s">
        <v>252</v>
      </c>
      <c r="C64" s="21" t="s">
        <v>253</v>
      </c>
      <c r="D64" s="23" t="s">
        <v>138</v>
      </c>
      <c r="E64" s="3"/>
      <c r="F64" s="3" t="str">
        <f t="shared" si="0"/>
        <v>EXPIRE</v>
      </c>
      <c r="G64" s="3"/>
      <c r="H64" s="3"/>
      <c r="I64" s="3"/>
      <c r="J64" s="3"/>
      <c r="K64" s="33"/>
      <c r="L64" s="3" t="str">
        <f t="shared" si="1"/>
        <v>EXPIRE</v>
      </c>
      <c r="M64" s="3"/>
      <c r="N64" s="70"/>
      <c r="O64" s="100">
        <v>42627</v>
      </c>
    </row>
    <row r="65" spans="1:15">
      <c r="A65" s="23">
        <v>60</v>
      </c>
      <c r="B65" s="25" t="s">
        <v>101</v>
      </c>
      <c r="C65" s="24" t="s">
        <v>55</v>
      </c>
      <c r="D65" s="23" t="s">
        <v>138</v>
      </c>
      <c r="E65" s="3">
        <v>42469</v>
      </c>
      <c r="F65" s="3" t="str">
        <f t="shared" si="0"/>
        <v>VALIDE</v>
      </c>
      <c r="G65" s="3"/>
      <c r="H65" s="3" t="str">
        <f>IF(G65="","EXPIRE", "VALIDE")</f>
        <v>EXPIRE</v>
      </c>
      <c r="I65" s="3"/>
      <c r="J65" s="3" t="str">
        <f>IF(I65="","EXPIRE", "VALIDE")</f>
        <v>EXPIRE</v>
      </c>
      <c r="K65" s="60"/>
      <c r="L65" s="3" t="str">
        <f t="shared" si="1"/>
        <v>EXPIRE</v>
      </c>
      <c r="M65" s="60"/>
      <c r="N65" s="70">
        <v>42469</v>
      </c>
      <c r="O65" s="97"/>
    </row>
    <row r="66" spans="1:15">
      <c r="A66" s="23">
        <v>61</v>
      </c>
      <c r="B66" s="25" t="s">
        <v>100</v>
      </c>
      <c r="C66" s="24" t="s">
        <v>56</v>
      </c>
      <c r="D66" s="23" t="s">
        <v>138</v>
      </c>
      <c r="E66" s="3">
        <v>42322</v>
      </c>
      <c r="F66" s="3" t="str">
        <f t="shared" si="0"/>
        <v>VALIDE</v>
      </c>
      <c r="G66" s="26"/>
      <c r="H66" s="3" t="str">
        <f>IF(G66="","EXPIRE", "VALIDE")</f>
        <v>EXPIRE</v>
      </c>
      <c r="I66" s="26"/>
      <c r="J66" s="3" t="str">
        <f>IF(I66="","EXPIRE", "VALIDE")</f>
        <v>EXPIRE</v>
      </c>
      <c r="K66" s="32"/>
      <c r="L66" s="3" t="str">
        <f t="shared" si="1"/>
        <v>EXPIRE</v>
      </c>
      <c r="M66" s="60"/>
      <c r="N66" s="70">
        <v>42322</v>
      </c>
      <c r="O66" s="97"/>
    </row>
    <row r="67" spans="1:15">
      <c r="A67" s="23">
        <v>62</v>
      </c>
      <c r="B67" s="22" t="s">
        <v>254</v>
      </c>
      <c r="C67" s="85" t="s">
        <v>255</v>
      </c>
      <c r="D67" s="23" t="s">
        <v>138</v>
      </c>
      <c r="E67" s="3"/>
      <c r="F67" s="3" t="str">
        <f t="shared" si="0"/>
        <v>EXPIRE</v>
      </c>
      <c r="G67" s="26"/>
      <c r="H67" s="3"/>
      <c r="I67" s="26"/>
      <c r="J67" s="3"/>
      <c r="K67" s="32"/>
      <c r="L67" s="3" t="str">
        <f t="shared" si="1"/>
        <v>EXPIRE</v>
      </c>
      <c r="M67" s="60"/>
      <c r="N67" s="70"/>
      <c r="O67" s="100">
        <v>42627</v>
      </c>
    </row>
    <row r="68" spans="1:15">
      <c r="A68" s="23">
        <v>63</v>
      </c>
      <c r="B68" s="25" t="s">
        <v>99</v>
      </c>
      <c r="C68" s="24" t="s">
        <v>34</v>
      </c>
      <c r="D68" s="23" t="s">
        <v>137</v>
      </c>
      <c r="E68" s="72">
        <v>42420</v>
      </c>
      <c r="F68" s="3" t="str">
        <f t="shared" si="0"/>
        <v>VALIDE</v>
      </c>
      <c r="G68" s="3"/>
      <c r="H68" s="3" t="str">
        <f>IF(G68="","EXPIRE", "VALIDE")</f>
        <v>EXPIRE</v>
      </c>
      <c r="I68" s="3"/>
      <c r="J68" s="3" t="str">
        <f>IF(I68="","EXPIRE", "VALIDE")</f>
        <v>EXPIRE</v>
      </c>
      <c r="K68" s="33"/>
      <c r="L68" s="3" t="str">
        <f t="shared" si="1"/>
        <v>EXPIRE</v>
      </c>
      <c r="M68" s="3">
        <v>42420</v>
      </c>
      <c r="N68" s="70">
        <v>42420</v>
      </c>
      <c r="O68" s="97"/>
    </row>
    <row r="69" spans="1:15">
      <c r="A69" s="23">
        <v>64</v>
      </c>
      <c r="B69" s="25" t="s">
        <v>98</v>
      </c>
      <c r="C69" s="24" t="s">
        <v>56</v>
      </c>
      <c r="D69" s="23" t="s">
        <v>138</v>
      </c>
      <c r="E69" s="72">
        <v>42431</v>
      </c>
      <c r="F69" s="3" t="str">
        <f t="shared" si="0"/>
        <v>VALIDE</v>
      </c>
      <c r="G69" s="3"/>
      <c r="H69" s="3" t="str">
        <f>IF(G69="","EXPIRE", "VALIDE")</f>
        <v>EXPIRE</v>
      </c>
      <c r="I69" s="3"/>
      <c r="J69" s="3" t="str">
        <f>IF(I69="","EXPIRE", "VALIDE")</f>
        <v>EXPIRE</v>
      </c>
      <c r="K69" s="3">
        <v>42340</v>
      </c>
      <c r="L69" s="3" t="str">
        <f t="shared" si="1"/>
        <v>VALIDE</v>
      </c>
      <c r="M69" s="72">
        <v>42431</v>
      </c>
      <c r="N69" s="72">
        <v>42431</v>
      </c>
      <c r="O69" s="97"/>
    </row>
    <row r="70" spans="1:15">
      <c r="A70" s="23">
        <v>65</v>
      </c>
      <c r="B70" s="25" t="s">
        <v>97</v>
      </c>
      <c r="C70" s="24" t="s">
        <v>53</v>
      </c>
      <c r="D70" s="23" t="s">
        <v>137</v>
      </c>
      <c r="E70" s="72">
        <v>42431</v>
      </c>
      <c r="F70" s="3" t="str">
        <f t="shared" si="0"/>
        <v>VALIDE</v>
      </c>
      <c r="G70" s="11"/>
      <c r="H70" s="3" t="str">
        <f>IF(G70="","EXPIRE", "VALIDE")</f>
        <v>EXPIRE</v>
      </c>
      <c r="I70" s="11"/>
      <c r="J70" s="3" t="str">
        <f>IF(I70="","EXPIRE", "VALIDE")</f>
        <v>EXPIRE</v>
      </c>
      <c r="K70" s="31"/>
      <c r="L70" s="3" t="str">
        <f t="shared" si="1"/>
        <v>EXPIRE</v>
      </c>
      <c r="M70" s="72">
        <v>42431</v>
      </c>
      <c r="N70" s="95">
        <v>42431</v>
      </c>
      <c r="O70" s="97"/>
    </row>
    <row r="71" spans="1:15">
      <c r="A71" s="23">
        <v>66</v>
      </c>
      <c r="B71" s="91" t="s">
        <v>256</v>
      </c>
      <c r="C71" s="91" t="s">
        <v>257</v>
      </c>
      <c r="D71" s="23" t="s">
        <v>137</v>
      </c>
      <c r="E71" s="72"/>
      <c r="F71" s="3" t="str">
        <f t="shared" ref="F71:F103" si="2">IF(E71="","EXPIRE", "VALIDE")</f>
        <v>EXPIRE</v>
      </c>
      <c r="G71" s="11"/>
      <c r="H71" s="3"/>
      <c r="I71" s="11"/>
      <c r="J71" s="3"/>
      <c r="K71" s="31"/>
      <c r="L71" s="3" t="str">
        <f t="shared" ref="L71:L103" si="3">IF(K71="","EXPIRE", "VALIDE")</f>
        <v>EXPIRE</v>
      </c>
      <c r="M71" s="72"/>
      <c r="N71" s="95"/>
      <c r="O71" s="97"/>
    </row>
    <row r="72" spans="1:15">
      <c r="A72" s="23">
        <v>67</v>
      </c>
      <c r="B72" s="86" t="s">
        <v>258</v>
      </c>
      <c r="C72" s="85" t="s">
        <v>259</v>
      </c>
      <c r="D72" s="23" t="s">
        <v>138</v>
      </c>
      <c r="E72" s="72"/>
      <c r="F72" s="3" t="str">
        <f t="shared" si="2"/>
        <v>EXPIRE</v>
      </c>
      <c r="G72" s="11"/>
      <c r="H72" s="3"/>
      <c r="I72" s="11"/>
      <c r="J72" s="3"/>
      <c r="K72" s="31"/>
      <c r="L72" s="3" t="str">
        <f t="shared" si="3"/>
        <v>EXPIRE</v>
      </c>
      <c r="M72" s="72"/>
      <c r="N72" s="95"/>
      <c r="O72" s="97"/>
    </row>
    <row r="73" spans="1:15">
      <c r="A73" s="23">
        <v>68</v>
      </c>
      <c r="B73" s="25" t="s">
        <v>96</v>
      </c>
      <c r="C73" s="24" t="s">
        <v>31</v>
      </c>
      <c r="D73" s="23" t="s">
        <v>138</v>
      </c>
      <c r="E73" s="3">
        <v>42350</v>
      </c>
      <c r="F73" s="3" t="str">
        <f t="shared" si="2"/>
        <v>VALIDE</v>
      </c>
      <c r="G73" s="3"/>
      <c r="H73" s="3" t="str">
        <f>IF(G73="","EXPIRE", "VALIDE")</f>
        <v>EXPIRE</v>
      </c>
      <c r="I73" s="3"/>
      <c r="J73" s="3" t="str">
        <f>IF(I73="","EXPIRE", "VALIDE")</f>
        <v>EXPIRE</v>
      </c>
      <c r="K73" s="3">
        <v>42373</v>
      </c>
      <c r="L73" s="3" t="str">
        <f t="shared" si="3"/>
        <v>VALIDE</v>
      </c>
      <c r="M73" s="3">
        <v>42350</v>
      </c>
      <c r="N73" s="3">
        <v>42350</v>
      </c>
      <c r="O73" s="97"/>
    </row>
    <row r="74" spans="1:15">
      <c r="A74" s="23">
        <v>69</v>
      </c>
      <c r="B74" s="25" t="s">
        <v>96</v>
      </c>
      <c r="C74" s="24" t="s">
        <v>57</v>
      </c>
      <c r="D74" s="23" t="s">
        <v>137</v>
      </c>
      <c r="E74" s="3"/>
      <c r="F74" s="3" t="str">
        <f t="shared" si="2"/>
        <v>EXPIRE</v>
      </c>
      <c r="G74" s="3"/>
      <c r="H74" s="3" t="str">
        <f>IF(G74="","EXPIRE", "VALIDE")</f>
        <v>EXPIRE</v>
      </c>
      <c r="I74" s="3"/>
      <c r="J74" s="3" t="str">
        <f>IF(I74="","EXPIRE", "VALIDE")</f>
        <v>EXPIRE</v>
      </c>
      <c r="K74" s="33"/>
      <c r="L74" s="3" t="str">
        <f t="shared" si="3"/>
        <v>EXPIRE</v>
      </c>
      <c r="M74" s="60"/>
      <c r="N74" s="70">
        <v>42420</v>
      </c>
      <c r="O74" s="97"/>
    </row>
    <row r="75" spans="1:15">
      <c r="A75" s="23">
        <v>70</v>
      </c>
      <c r="B75" s="25" t="s">
        <v>95</v>
      </c>
      <c r="C75" s="24" t="s">
        <v>58</v>
      </c>
      <c r="D75" s="23" t="s">
        <v>137</v>
      </c>
      <c r="E75" s="3">
        <v>42350</v>
      </c>
      <c r="F75" s="3" t="str">
        <f t="shared" si="2"/>
        <v>VALIDE</v>
      </c>
      <c r="G75" s="11"/>
      <c r="H75" s="3" t="str">
        <f>IF(G75="","EXPIRE", "VALIDE")</f>
        <v>EXPIRE</v>
      </c>
      <c r="I75" s="11"/>
      <c r="J75" s="3" t="str">
        <f>IF(I75="","EXPIRE", "VALIDE")</f>
        <v>EXPIRE</v>
      </c>
      <c r="K75" s="31"/>
      <c r="L75" s="3" t="str">
        <f t="shared" si="3"/>
        <v>EXPIRE</v>
      </c>
      <c r="M75" s="3">
        <v>42350</v>
      </c>
      <c r="N75" s="70">
        <v>42350</v>
      </c>
      <c r="O75" s="97"/>
    </row>
    <row r="76" spans="1:15">
      <c r="A76" s="23">
        <v>71</v>
      </c>
      <c r="B76" s="25" t="s">
        <v>94</v>
      </c>
      <c r="C76" s="24" t="s">
        <v>59</v>
      </c>
      <c r="D76" s="23" t="s">
        <v>138</v>
      </c>
      <c r="E76" s="72">
        <v>42420</v>
      </c>
      <c r="F76" s="3" t="str">
        <f t="shared" si="2"/>
        <v>VALIDE</v>
      </c>
      <c r="G76" s="3"/>
      <c r="H76" s="3" t="str">
        <f>IF(G76="","EXPIRE", "VALIDE")</f>
        <v>EXPIRE</v>
      </c>
      <c r="I76" s="3"/>
      <c r="J76" s="3" t="str">
        <f>IF(I76="","EXPIRE", "VALIDE")</f>
        <v>EXPIRE</v>
      </c>
      <c r="K76" s="3">
        <v>42340</v>
      </c>
      <c r="L76" s="3" t="str">
        <f t="shared" si="3"/>
        <v>VALIDE</v>
      </c>
      <c r="M76" s="3">
        <v>42420</v>
      </c>
      <c r="N76" s="3">
        <v>42420</v>
      </c>
      <c r="O76" s="97"/>
    </row>
    <row r="77" spans="1:15">
      <c r="A77" s="23">
        <v>72</v>
      </c>
      <c r="B77" s="25" t="s">
        <v>204</v>
      </c>
      <c r="C77" s="24" t="s">
        <v>205</v>
      </c>
      <c r="D77" s="23" t="s">
        <v>138</v>
      </c>
      <c r="E77" s="72"/>
      <c r="F77" s="3" t="str">
        <f t="shared" si="2"/>
        <v>EXPIRE</v>
      </c>
      <c r="G77" s="3"/>
      <c r="H77" s="3"/>
      <c r="I77" s="3"/>
      <c r="J77" s="3"/>
      <c r="K77" s="3"/>
      <c r="L77" s="3" t="str">
        <f t="shared" si="3"/>
        <v>EXPIRE</v>
      </c>
      <c r="M77" s="3"/>
      <c r="N77" s="70"/>
      <c r="O77" s="100">
        <v>42613</v>
      </c>
    </row>
    <row r="78" spans="1:15">
      <c r="A78" s="23">
        <v>73</v>
      </c>
      <c r="B78" s="25" t="s">
        <v>93</v>
      </c>
      <c r="C78" s="24" t="s">
        <v>60</v>
      </c>
      <c r="D78" s="23" t="s">
        <v>137</v>
      </c>
      <c r="E78" s="3">
        <v>42343</v>
      </c>
      <c r="F78" s="3" t="str">
        <f t="shared" si="2"/>
        <v>VALIDE</v>
      </c>
      <c r="G78" s="26"/>
      <c r="H78" s="3" t="str">
        <f>IF(G78="","EXPIRE", "VALIDE")</f>
        <v>EXPIRE</v>
      </c>
      <c r="I78" s="26"/>
      <c r="J78" s="3" t="str">
        <f>IF(I78="","EXPIRE", "VALIDE")</f>
        <v>EXPIRE</v>
      </c>
      <c r="K78" s="32"/>
      <c r="L78" s="3" t="str">
        <f t="shared" si="3"/>
        <v>EXPIRE</v>
      </c>
      <c r="M78" s="3">
        <v>42343</v>
      </c>
      <c r="N78" s="70">
        <v>42343</v>
      </c>
      <c r="O78" s="97"/>
    </row>
    <row r="79" spans="1:15">
      <c r="A79" s="23">
        <v>74</v>
      </c>
      <c r="B79" s="25" t="s">
        <v>92</v>
      </c>
      <c r="C79" s="24" t="s">
        <v>61</v>
      </c>
      <c r="D79" s="23" t="s">
        <v>137</v>
      </c>
      <c r="E79" s="3">
        <v>42329</v>
      </c>
      <c r="F79" s="3" t="str">
        <f t="shared" si="2"/>
        <v>VALIDE</v>
      </c>
      <c r="G79" s="3">
        <v>42329</v>
      </c>
      <c r="H79" s="3" t="str">
        <f>IF(G79="","EXPIRE", "VALIDE")</f>
        <v>VALIDE</v>
      </c>
      <c r="I79" s="3">
        <v>42329</v>
      </c>
      <c r="J79" s="3" t="str">
        <f>IF(I79="","EXPIRE", "VALIDE")</f>
        <v>VALIDE</v>
      </c>
      <c r="K79" s="33"/>
      <c r="L79" s="3" t="str">
        <f t="shared" si="3"/>
        <v>EXPIRE</v>
      </c>
      <c r="M79" s="3">
        <v>42518</v>
      </c>
      <c r="N79" s="70">
        <v>42329</v>
      </c>
      <c r="O79" s="97"/>
    </row>
    <row r="80" spans="1:15">
      <c r="A80" s="23">
        <v>75</v>
      </c>
      <c r="B80" s="88" t="s">
        <v>260</v>
      </c>
      <c r="C80" s="88" t="s">
        <v>261</v>
      </c>
      <c r="D80" s="23" t="s">
        <v>273</v>
      </c>
      <c r="E80" s="3"/>
      <c r="F80" s="3" t="str">
        <f t="shared" si="2"/>
        <v>EXPIRE</v>
      </c>
      <c r="G80" s="3"/>
      <c r="H80" s="3"/>
      <c r="I80" s="3"/>
      <c r="J80" s="3"/>
      <c r="K80" s="33"/>
      <c r="L80" s="3" t="str">
        <f t="shared" si="3"/>
        <v>EXPIRE</v>
      </c>
      <c r="M80" s="3"/>
      <c r="N80" s="70"/>
      <c r="O80" s="97"/>
    </row>
    <row r="81" spans="1:15">
      <c r="A81" s="23">
        <v>76</v>
      </c>
      <c r="B81" s="25" t="s">
        <v>91</v>
      </c>
      <c r="C81" s="24" t="s">
        <v>62</v>
      </c>
      <c r="D81" s="23" t="s">
        <v>137</v>
      </c>
      <c r="E81" s="3">
        <v>42350</v>
      </c>
      <c r="F81" s="3" t="str">
        <f t="shared" si="2"/>
        <v>VALIDE</v>
      </c>
      <c r="G81" s="11"/>
      <c r="H81" s="3" t="str">
        <f>IF(G81="","EXPIRE", "VALIDE")</f>
        <v>EXPIRE</v>
      </c>
      <c r="I81" s="11"/>
      <c r="J81" s="3" t="str">
        <f>IF(I81="","EXPIRE", "VALIDE")</f>
        <v>EXPIRE</v>
      </c>
      <c r="K81" s="31"/>
      <c r="L81" s="3" t="str">
        <f t="shared" si="3"/>
        <v>EXPIRE</v>
      </c>
      <c r="M81" s="3">
        <v>42350</v>
      </c>
      <c r="N81" s="70">
        <v>42350</v>
      </c>
      <c r="O81" s="97"/>
    </row>
    <row r="82" spans="1:15">
      <c r="A82" s="23">
        <v>77</v>
      </c>
      <c r="B82" s="25" t="s">
        <v>90</v>
      </c>
      <c r="C82" s="24" t="s">
        <v>63</v>
      </c>
      <c r="D82" s="23" t="s">
        <v>138</v>
      </c>
      <c r="E82" s="3">
        <v>42343</v>
      </c>
      <c r="F82" s="3" t="str">
        <f t="shared" si="2"/>
        <v>VALIDE</v>
      </c>
      <c r="G82" s="3"/>
      <c r="H82" s="3" t="str">
        <f>IF(G82="","EXPIRE", "VALIDE")</f>
        <v>EXPIRE</v>
      </c>
      <c r="I82" s="3"/>
      <c r="J82" s="3" t="str">
        <f>IF(I82="","EXPIRE", "VALIDE")</f>
        <v>EXPIRE</v>
      </c>
      <c r="K82" s="3">
        <v>42340</v>
      </c>
      <c r="L82" s="3" t="str">
        <f t="shared" si="3"/>
        <v>VALIDE</v>
      </c>
      <c r="M82" s="3">
        <v>42343</v>
      </c>
      <c r="N82" s="3">
        <v>42343</v>
      </c>
      <c r="O82" s="97"/>
    </row>
    <row r="83" spans="1:15" ht="15.75" customHeight="1">
      <c r="A83" s="23">
        <v>78</v>
      </c>
      <c r="B83" s="25" t="s">
        <v>163</v>
      </c>
      <c r="C83" s="24" t="s">
        <v>48</v>
      </c>
      <c r="D83" s="23" t="s">
        <v>138</v>
      </c>
      <c r="E83" s="3">
        <v>42350</v>
      </c>
      <c r="F83" s="3" t="str">
        <f t="shared" si="2"/>
        <v>VALIDE</v>
      </c>
      <c r="G83" s="3"/>
      <c r="H83" s="3" t="str">
        <f>IF(G83="","EXPIRE", "VALIDE")</f>
        <v>EXPIRE</v>
      </c>
      <c r="I83" s="3"/>
      <c r="J83" s="3" t="str">
        <f>IF(I83="","EXPIRE", "VALIDE")</f>
        <v>EXPIRE</v>
      </c>
      <c r="K83" s="60"/>
      <c r="L83" s="3" t="str">
        <f t="shared" si="3"/>
        <v>EXPIRE</v>
      </c>
      <c r="M83" s="3">
        <v>42350</v>
      </c>
      <c r="N83" s="70">
        <v>42350</v>
      </c>
      <c r="O83" s="97"/>
    </row>
    <row r="84" spans="1:15">
      <c r="A84" s="23">
        <v>79</v>
      </c>
      <c r="B84" s="25" t="s">
        <v>89</v>
      </c>
      <c r="C84" s="24" t="s">
        <v>64</v>
      </c>
      <c r="D84" s="23" t="s">
        <v>137</v>
      </c>
      <c r="E84" s="72">
        <v>42431</v>
      </c>
      <c r="F84" s="3" t="str">
        <f t="shared" si="2"/>
        <v>VALIDE</v>
      </c>
      <c r="G84" s="3"/>
      <c r="H84" s="3" t="str">
        <f>IF(G84="","EXPIRE", "VALIDE")</f>
        <v>EXPIRE</v>
      </c>
      <c r="I84" s="3"/>
      <c r="J84" s="3" t="str">
        <f>IF(I84="","EXPIRE", "VALIDE")</f>
        <v>EXPIRE</v>
      </c>
      <c r="K84" s="33"/>
      <c r="L84" s="3" t="str">
        <f t="shared" si="3"/>
        <v>EXPIRE</v>
      </c>
      <c r="M84" s="72">
        <v>42431</v>
      </c>
      <c r="N84" s="95">
        <v>42431</v>
      </c>
      <c r="O84" s="97"/>
    </row>
    <row r="85" spans="1:15">
      <c r="A85" s="23">
        <v>80</v>
      </c>
      <c r="B85" s="88" t="s">
        <v>262</v>
      </c>
      <c r="C85" s="88" t="s">
        <v>263</v>
      </c>
      <c r="D85" s="23" t="s">
        <v>137</v>
      </c>
      <c r="E85" s="72"/>
      <c r="F85" s="3" t="str">
        <f t="shared" si="2"/>
        <v>EXPIRE</v>
      </c>
      <c r="G85" s="3"/>
      <c r="H85" s="3"/>
      <c r="I85" s="3"/>
      <c r="J85" s="3"/>
      <c r="K85" s="33"/>
      <c r="L85" s="3" t="str">
        <f t="shared" si="3"/>
        <v>EXPIRE</v>
      </c>
      <c r="M85" s="72"/>
      <c r="N85" s="95"/>
      <c r="O85" s="97"/>
    </row>
    <row r="86" spans="1:15">
      <c r="A86" s="23">
        <v>81</v>
      </c>
      <c r="B86" s="92" t="s">
        <v>264</v>
      </c>
      <c r="C86" s="88" t="s">
        <v>265</v>
      </c>
      <c r="D86" s="23" t="s">
        <v>137</v>
      </c>
      <c r="E86" s="72"/>
      <c r="F86" s="3" t="str">
        <f t="shared" si="2"/>
        <v>EXPIRE</v>
      </c>
      <c r="G86" s="3"/>
      <c r="H86" s="3"/>
      <c r="I86" s="3"/>
      <c r="J86" s="3"/>
      <c r="K86" s="33"/>
      <c r="L86" s="3" t="str">
        <f t="shared" si="3"/>
        <v>EXPIRE</v>
      </c>
      <c r="M86" s="72"/>
      <c r="N86" s="95"/>
      <c r="O86" s="97"/>
    </row>
    <row r="87" spans="1:15">
      <c r="A87" s="23">
        <v>82</v>
      </c>
      <c r="B87" s="25" t="s">
        <v>88</v>
      </c>
      <c r="C87" s="24" t="s">
        <v>65</v>
      </c>
      <c r="D87" s="23" t="s">
        <v>138</v>
      </c>
      <c r="E87" s="72">
        <v>42420</v>
      </c>
      <c r="F87" s="3" t="str">
        <f t="shared" si="2"/>
        <v>VALIDE</v>
      </c>
      <c r="G87" s="3"/>
      <c r="H87" s="3" t="str">
        <f>IF(G87="","EXPIRE", "VALIDE")</f>
        <v>EXPIRE</v>
      </c>
      <c r="I87" s="3"/>
      <c r="J87" s="3" t="str">
        <f>IF(I87="","EXPIRE", "VALIDE")</f>
        <v>EXPIRE</v>
      </c>
      <c r="K87" s="3">
        <v>42340</v>
      </c>
      <c r="L87" s="3" t="str">
        <f t="shared" si="3"/>
        <v>VALIDE</v>
      </c>
      <c r="M87" s="3">
        <v>42420</v>
      </c>
      <c r="N87" s="3">
        <v>42420</v>
      </c>
      <c r="O87" s="97"/>
    </row>
    <row r="88" spans="1:15">
      <c r="A88" s="23">
        <v>83</v>
      </c>
      <c r="B88" s="25" t="s">
        <v>87</v>
      </c>
      <c r="C88" s="24" t="s">
        <v>66</v>
      </c>
      <c r="D88" s="23" t="s">
        <v>137</v>
      </c>
      <c r="E88" s="3">
        <v>42329</v>
      </c>
      <c r="F88" s="3" t="str">
        <f t="shared" si="2"/>
        <v>VALIDE</v>
      </c>
      <c r="G88" s="3">
        <v>42329</v>
      </c>
      <c r="H88" s="3" t="str">
        <f>IF(G88="","EXPIRE", "VALIDE")</f>
        <v>VALIDE</v>
      </c>
      <c r="I88" s="3">
        <v>42329</v>
      </c>
      <c r="J88" s="3" t="str">
        <f>IF(I88="","EXPIRE", "VALIDE")</f>
        <v>VALIDE</v>
      </c>
      <c r="K88" s="33"/>
      <c r="L88" s="3" t="str">
        <f t="shared" si="3"/>
        <v>EXPIRE</v>
      </c>
      <c r="M88" s="3">
        <v>42518</v>
      </c>
      <c r="N88" s="70">
        <v>42329</v>
      </c>
      <c r="O88" s="97"/>
    </row>
    <row r="89" spans="1:15">
      <c r="A89" s="23">
        <v>84</v>
      </c>
      <c r="B89" s="25" t="s">
        <v>87</v>
      </c>
      <c r="C89" s="24" t="s">
        <v>67</v>
      </c>
      <c r="D89" s="23" t="s">
        <v>137</v>
      </c>
      <c r="E89" s="26">
        <v>42469</v>
      </c>
      <c r="F89" s="3" t="str">
        <f t="shared" si="2"/>
        <v>VALIDE</v>
      </c>
      <c r="G89" s="26"/>
      <c r="H89" s="3" t="str">
        <f>IF(G89="","EXPIRE", "VALIDE")</f>
        <v>EXPIRE</v>
      </c>
      <c r="I89" s="26"/>
      <c r="J89" s="3" t="str">
        <f>IF(I89="","EXPIRE", "VALIDE")</f>
        <v>EXPIRE</v>
      </c>
      <c r="K89" s="32"/>
      <c r="L89" s="3" t="str">
        <f t="shared" si="3"/>
        <v>EXPIRE</v>
      </c>
      <c r="M89" s="60"/>
      <c r="N89" s="70">
        <v>42469</v>
      </c>
      <c r="O89" s="97"/>
    </row>
    <row r="90" spans="1:15">
      <c r="A90" s="23">
        <v>85</v>
      </c>
      <c r="B90" s="88" t="s">
        <v>225</v>
      </c>
      <c r="C90" s="88" t="s">
        <v>266</v>
      </c>
      <c r="D90" s="23" t="s">
        <v>138</v>
      </c>
      <c r="E90" s="26"/>
      <c r="F90" s="3" t="str">
        <f t="shared" si="2"/>
        <v>EXPIRE</v>
      </c>
      <c r="G90" s="26"/>
      <c r="H90" s="3"/>
      <c r="I90" s="26"/>
      <c r="J90" s="3"/>
      <c r="K90" s="32"/>
      <c r="L90" s="3" t="str">
        <f t="shared" si="3"/>
        <v>EXPIRE</v>
      </c>
      <c r="M90" s="60"/>
      <c r="N90" s="70"/>
      <c r="O90" s="100">
        <v>42613</v>
      </c>
    </row>
    <row r="91" spans="1:15">
      <c r="A91" s="23">
        <v>86</v>
      </c>
      <c r="B91" s="25" t="s">
        <v>86</v>
      </c>
      <c r="C91" s="24" t="s">
        <v>68</v>
      </c>
      <c r="D91" s="23" t="s">
        <v>137</v>
      </c>
      <c r="E91" s="3">
        <v>42343</v>
      </c>
      <c r="F91" s="3" t="str">
        <f t="shared" si="2"/>
        <v>VALIDE</v>
      </c>
      <c r="G91" s="3"/>
      <c r="H91" s="3" t="str">
        <f>IF(G91="","EXPIRE", "VALIDE")</f>
        <v>EXPIRE</v>
      </c>
      <c r="I91" s="3"/>
      <c r="J91" s="3" t="str">
        <f>IF(I91="","EXPIRE", "VALIDE")</f>
        <v>EXPIRE</v>
      </c>
      <c r="K91" s="33"/>
      <c r="L91" s="3" t="str">
        <f t="shared" si="3"/>
        <v>EXPIRE</v>
      </c>
      <c r="M91" s="3">
        <v>42343</v>
      </c>
      <c r="N91" s="70">
        <v>42343</v>
      </c>
      <c r="O91" s="100">
        <v>42613</v>
      </c>
    </row>
    <row r="92" spans="1:15">
      <c r="A92" s="23">
        <v>87</v>
      </c>
      <c r="B92" s="25" t="s">
        <v>85</v>
      </c>
      <c r="C92" s="24" t="s">
        <v>69</v>
      </c>
      <c r="D92" s="23" t="s">
        <v>137</v>
      </c>
      <c r="E92" s="72">
        <v>42420</v>
      </c>
      <c r="F92" s="3" t="str">
        <f t="shared" si="2"/>
        <v>VALIDE</v>
      </c>
      <c r="G92" s="11"/>
      <c r="H92" s="3" t="str">
        <f>IF(G92="","EXPIRE", "VALIDE")</f>
        <v>EXPIRE</v>
      </c>
      <c r="I92" s="11"/>
      <c r="J92" s="3" t="str">
        <f>IF(I92="","EXPIRE", "VALIDE")</f>
        <v>EXPIRE</v>
      </c>
      <c r="K92" s="31"/>
      <c r="L92" s="3" t="str">
        <f t="shared" si="3"/>
        <v>EXPIRE</v>
      </c>
      <c r="M92" s="3">
        <v>42420</v>
      </c>
      <c r="N92" s="70">
        <v>42420</v>
      </c>
      <c r="O92" s="97"/>
    </row>
    <row r="93" spans="1:15">
      <c r="A93" s="23">
        <v>88</v>
      </c>
      <c r="B93" s="88" t="s">
        <v>267</v>
      </c>
      <c r="C93" s="88" t="s">
        <v>268</v>
      </c>
      <c r="D93" s="23" t="s">
        <v>138</v>
      </c>
      <c r="E93" s="72"/>
      <c r="F93" s="3" t="str">
        <f t="shared" si="2"/>
        <v>EXPIRE</v>
      </c>
      <c r="G93" s="11"/>
      <c r="H93" s="3"/>
      <c r="I93" s="11"/>
      <c r="J93" s="3"/>
      <c r="K93" s="31"/>
      <c r="L93" s="3" t="str">
        <f t="shared" si="3"/>
        <v>EXPIRE</v>
      </c>
      <c r="M93" s="3"/>
      <c r="N93" s="70"/>
      <c r="O93" s="100">
        <v>42627</v>
      </c>
    </row>
    <row r="94" spans="1:15">
      <c r="A94" s="23">
        <v>89</v>
      </c>
      <c r="B94" s="25" t="s">
        <v>84</v>
      </c>
      <c r="C94" s="24" t="s">
        <v>70</v>
      </c>
      <c r="D94" s="23" t="s">
        <v>138</v>
      </c>
      <c r="E94" s="3">
        <v>42329</v>
      </c>
      <c r="F94" s="3" t="str">
        <f t="shared" si="2"/>
        <v>VALIDE</v>
      </c>
      <c r="G94" s="3">
        <v>42329</v>
      </c>
      <c r="H94" s="3" t="str">
        <f>IF(G94="","EXPIRE", "VALIDE")</f>
        <v>VALIDE</v>
      </c>
      <c r="I94" s="3">
        <v>42329</v>
      </c>
      <c r="J94" s="3" t="str">
        <f>IF(I94="","EXPIRE", "VALIDE")</f>
        <v>VALIDE</v>
      </c>
      <c r="K94" s="3"/>
      <c r="L94" s="3" t="str">
        <f t="shared" si="3"/>
        <v>EXPIRE</v>
      </c>
      <c r="M94" s="3">
        <v>42420</v>
      </c>
      <c r="N94" s="70">
        <v>42329</v>
      </c>
      <c r="O94" s="97"/>
    </row>
    <row r="95" spans="1:15">
      <c r="A95" s="23">
        <v>90</v>
      </c>
      <c r="B95" s="25" t="s">
        <v>13</v>
      </c>
      <c r="C95" s="24" t="s">
        <v>71</v>
      </c>
      <c r="D95" s="23" t="s">
        <v>138</v>
      </c>
      <c r="E95" s="3">
        <v>42343</v>
      </c>
      <c r="F95" s="3" t="str">
        <f t="shared" si="2"/>
        <v>VALIDE</v>
      </c>
      <c r="G95" s="3"/>
      <c r="H95" s="3" t="str">
        <f>IF(G95="","EXPIRE", "VALIDE")</f>
        <v>EXPIRE</v>
      </c>
      <c r="I95" s="3"/>
      <c r="J95" s="3" t="str">
        <f>IF(I95="","EXPIRE", "VALIDE")</f>
        <v>EXPIRE</v>
      </c>
      <c r="K95" s="60"/>
      <c r="L95" s="3" t="str">
        <f t="shared" si="3"/>
        <v>EXPIRE</v>
      </c>
      <c r="M95" s="3">
        <v>42343</v>
      </c>
      <c r="N95" s="70">
        <v>42343</v>
      </c>
      <c r="O95" s="97"/>
    </row>
    <row r="96" spans="1:15">
      <c r="A96" s="23">
        <v>91</v>
      </c>
      <c r="B96" s="22" t="s">
        <v>83</v>
      </c>
      <c r="C96" s="21" t="s">
        <v>72</v>
      </c>
      <c r="D96" s="20" t="s">
        <v>137</v>
      </c>
      <c r="E96" s="3">
        <v>42322</v>
      </c>
      <c r="F96" s="3" t="str">
        <f t="shared" si="2"/>
        <v>VALIDE</v>
      </c>
      <c r="G96" s="3"/>
      <c r="H96" s="3" t="str">
        <f>IF(G96="","EXPIRE", "VALIDE")</f>
        <v>EXPIRE</v>
      </c>
      <c r="I96" s="3"/>
      <c r="J96" s="3" t="str">
        <f>IF(I96="","EXPIRE", "VALIDE")</f>
        <v>EXPIRE</v>
      </c>
      <c r="K96" s="33"/>
      <c r="L96" s="3" t="str">
        <f t="shared" si="3"/>
        <v>EXPIRE</v>
      </c>
      <c r="M96" s="60"/>
      <c r="N96" s="70">
        <v>42322</v>
      </c>
      <c r="O96" s="97"/>
    </row>
    <row r="97" spans="1:15">
      <c r="A97" s="23">
        <v>92</v>
      </c>
      <c r="B97" s="89" t="s">
        <v>226</v>
      </c>
      <c r="C97" s="89" t="s">
        <v>269</v>
      </c>
      <c r="D97" s="20" t="s">
        <v>138</v>
      </c>
      <c r="E97" s="3"/>
      <c r="F97" s="3" t="str">
        <f t="shared" si="2"/>
        <v>EXPIRE</v>
      </c>
      <c r="G97" s="3"/>
      <c r="H97" s="3"/>
      <c r="I97" s="3"/>
      <c r="J97" s="3"/>
      <c r="K97" s="33"/>
      <c r="L97" s="3" t="str">
        <f t="shared" si="3"/>
        <v>EXPIRE</v>
      </c>
      <c r="M97" s="60"/>
      <c r="N97" s="70"/>
      <c r="O97" s="100">
        <v>42627</v>
      </c>
    </row>
    <row r="98" spans="1:15">
      <c r="A98" s="23">
        <v>93</v>
      </c>
      <c r="B98" s="22" t="s">
        <v>82</v>
      </c>
      <c r="C98" s="21" t="s">
        <v>73</v>
      </c>
      <c r="D98" s="23" t="s">
        <v>137</v>
      </c>
      <c r="E98" s="3">
        <v>42343</v>
      </c>
      <c r="F98" s="3" t="str">
        <f t="shared" si="2"/>
        <v>VALIDE</v>
      </c>
      <c r="G98" s="11"/>
      <c r="H98" s="3" t="str">
        <f>IF(G98="","EXPIRE", "VALIDE")</f>
        <v>EXPIRE</v>
      </c>
      <c r="I98" s="11"/>
      <c r="J98" s="3" t="str">
        <f>IF(I98="","EXPIRE", "VALIDE")</f>
        <v>EXPIRE</v>
      </c>
      <c r="K98" s="31"/>
      <c r="L98" s="3" t="str">
        <f t="shared" si="3"/>
        <v>EXPIRE</v>
      </c>
      <c r="M98" s="3">
        <v>42343</v>
      </c>
      <c r="N98" s="70">
        <v>42343</v>
      </c>
      <c r="O98" s="97"/>
    </row>
    <row r="99" spans="1:15">
      <c r="A99" s="23">
        <v>94</v>
      </c>
      <c r="B99" s="25" t="s">
        <v>81</v>
      </c>
      <c r="C99" s="21" t="s">
        <v>74</v>
      </c>
      <c r="D99" s="23" t="s">
        <v>138</v>
      </c>
      <c r="E99" s="3">
        <v>42343</v>
      </c>
      <c r="F99" s="3" t="str">
        <f t="shared" si="2"/>
        <v>VALIDE</v>
      </c>
      <c r="G99" s="3"/>
      <c r="H99" s="3" t="str">
        <f>IF(G99="","EXPIRE", "VALIDE")</f>
        <v>EXPIRE</v>
      </c>
      <c r="I99" s="3"/>
      <c r="J99" s="3" t="str">
        <f>IF(I99="","EXPIRE", "VALIDE")</f>
        <v>EXPIRE</v>
      </c>
      <c r="K99" s="3">
        <v>42340</v>
      </c>
      <c r="L99" s="3" t="str">
        <f t="shared" si="3"/>
        <v>VALIDE</v>
      </c>
      <c r="M99" s="3">
        <v>42343</v>
      </c>
      <c r="N99" s="3">
        <v>42343</v>
      </c>
      <c r="O99" s="97"/>
    </row>
    <row r="100" spans="1:15">
      <c r="A100" s="23">
        <v>95</v>
      </c>
      <c r="B100" s="88" t="s">
        <v>270</v>
      </c>
      <c r="C100" s="88" t="s">
        <v>76</v>
      </c>
      <c r="D100" s="23" t="s">
        <v>137</v>
      </c>
      <c r="E100" s="3"/>
      <c r="F100" s="3" t="str">
        <f t="shared" si="2"/>
        <v>EXPIRE</v>
      </c>
      <c r="G100" s="3"/>
      <c r="H100" s="3"/>
      <c r="I100" s="3"/>
      <c r="J100" s="3"/>
      <c r="K100" s="3"/>
      <c r="L100" s="3" t="str">
        <f t="shared" si="3"/>
        <v>EXPIRE</v>
      </c>
      <c r="M100" s="3"/>
      <c r="N100" s="70"/>
      <c r="O100" s="97"/>
    </row>
    <row r="101" spans="1:15">
      <c r="A101" s="23">
        <v>96</v>
      </c>
      <c r="B101" s="22" t="s">
        <v>80</v>
      </c>
      <c r="C101" s="21" t="s">
        <v>75</v>
      </c>
      <c r="D101" s="23" t="s">
        <v>137</v>
      </c>
      <c r="E101" s="26">
        <v>42469</v>
      </c>
      <c r="F101" s="3" t="str">
        <f t="shared" si="2"/>
        <v>VALIDE</v>
      </c>
      <c r="G101" s="26"/>
      <c r="H101" s="3" t="str">
        <f>IF(G101="","EXPIRE", "VALIDE")</f>
        <v>EXPIRE</v>
      </c>
      <c r="I101" s="26"/>
      <c r="J101" s="3" t="str">
        <f>IF(I101="","EXPIRE", "VALIDE")</f>
        <v>EXPIRE</v>
      </c>
      <c r="K101" s="32"/>
      <c r="L101" s="3" t="str">
        <f t="shared" si="3"/>
        <v>EXPIRE</v>
      </c>
      <c r="M101" s="60"/>
      <c r="N101" s="70">
        <v>42469</v>
      </c>
      <c r="O101" s="97"/>
    </row>
    <row r="102" spans="1:15">
      <c r="A102" s="23">
        <v>97</v>
      </c>
      <c r="B102" s="22" t="s">
        <v>79</v>
      </c>
      <c r="C102" s="21" t="s">
        <v>77</v>
      </c>
      <c r="D102" s="23" t="s">
        <v>137</v>
      </c>
      <c r="E102" s="3">
        <v>42329</v>
      </c>
      <c r="F102" s="3" t="str">
        <f t="shared" si="2"/>
        <v>VALIDE</v>
      </c>
      <c r="G102" s="3">
        <v>42329</v>
      </c>
      <c r="H102" s="3" t="str">
        <f>IF(G102="","EXPIRE", "VALIDE")</f>
        <v>VALIDE</v>
      </c>
      <c r="I102" s="3">
        <v>42329</v>
      </c>
      <c r="J102" s="3" t="str">
        <f>IF(I102="","EXPIRE", "VALIDE")</f>
        <v>VALIDE</v>
      </c>
      <c r="K102" s="33"/>
      <c r="L102" s="3" t="str">
        <f t="shared" si="3"/>
        <v>EXPIRE</v>
      </c>
      <c r="M102" s="60"/>
      <c r="N102" s="70">
        <v>42329</v>
      </c>
      <c r="O102" s="97"/>
    </row>
    <row r="103" spans="1:15">
      <c r="A103" s="23">
        <v>98</v>
      </c>
      <c r="B103" s="22" t="s">
        <v>78</v>
      </c>
      <c r="C103" s="21" t="s">
        <v>76</v>
      </c>
      <c r="D103" s="20" t="s">
        <v>137</v>
      </c>
      <c r="E103" s="72">
        <v>42431</v>
      </c>
      <c r="F103" s="3" t="str">
        <f t="shared" si="2"/>
        <v>VALIDE</v>
      </c>
      <c r="G103" s="26"/>
      <c r="H103" s="3" t="str">
        <f>IF(G103="","EXPIRE", "VALIDE")</f>
        <v>EXPIRE</v>
      </c>
      <c r="I103" s="26"/>
      <c r="J103" s="3" t="str">
        <f>IF(I103="","EXPIRE", "VALIDE")</f>
        <v>EXPIRE</v>
      </c>
      <c r="K103" s="32"/>
      <c r="L103" s="3" t="str">
        <f t="shared" si="3"/>
        <v>EXPIRE</v>
      </c>
      <c r="M103" s="72">
        <v>42431</v>
      </c>
      <c r="N103" s="95">
        <v>42431</v>
      </c>
      <c r="O103" s="97"/>
    </row>
    <row r="104" spans="1:15">
      <c r="B104" s="12" t="s">
        <v>173</v>
      </c>
      <c r="C104" s="12"/>
      <c r="D104" s="63" t="s">
        <v>169</v>
      </c>
      <c r="E104" s="12"/>
      <c r="F104" s="63">
        <f>COUNTIF(F6:F103,"VALIDE")</f>
        <v>62</v>
      </c>
      <c r="G104" s="12"/>
      <c r="H104" s="63">
        <f>COUNTIF(H6:H103,"VALIDE")</f>
        <v>13</v>
      </c>
      <c r="I104" s="12"/>
      <c r="J104" s="63">
        <f>COUNTIF(J6:J103,"VALIDE")</f>
        <v>13</v>
      </c>
      <c r="K104" s="12"/>
      <c r="L104" s="63">
        <v>15</v>
      </c>
      <c r="M104" s="63">
        <v>45</v>
      </c>
      <c r="N104" s="63">
        <v>57</v>
      </c>
      <c r="O104" s="83"/>
    </row>
    <row r="105" spans="1:15">
      <c r="B105" s="12">
        <f>COUNTA(B6:B103)</f>
        <v>98</v>
      </c>
      <c r="C105" s="12">
        <v>42</v>
      </c>
      <c r="D105" s="63" t="s">
        <v>170</v>
      </c>
      <c r="E105" s="12"/>
      <c r="F105" s="64">
        <f>F104/B105</f>
        <v>0.63265306122448983</v>
      </c>
      <c r="G105" s="12"/>
      <c r="H105" s="64">
        <f>H104/B105</f>
        <v>0.1326530612244898</v>
      </c>
      <c r="I105" s="12"/>
      <c r="J105" s="64">
        <f>J104/B105</f>
        <v>0.1326530612244898</v>
      </c>
      <c r="K105" s="12"/>
      <c r="L105" s="64">
        <f>L104/24</f>
        <v>0.625</v>
      </c>
      <c r="M105" s="64">
        <f>M104/B105</f>
        <v>0.45918367346938777</v>
      </c>
      <c r="N105" s="64">
        <f>N104/B105</f>
        <v>0.58163265306122447</v>
      </c>
      <c r="O105" s="64">
        <f>O104/C105</f>
        <v>0</v>
      </c>
    </row>
    <row r="106" spans="1:15">
      <c r="B106" s="12"/>
      <c r="C106" s="12"/>
      <c r="D106" s="12"/>
      <c r="E106" s="12"/>
      <c r="F106" s="12"/>
      <c r="G106" s="12"/>
      <c r="H106" s="12"/>
    </row>
    <row r="107" spans="1:15">
      <c r="B107" s="12"/>
      <c r="C107" s="12"/>
      <c r="D107" s="63" t="s">
        <v>172</v>
      </c>
      <c r="E107" s="64">
        <f>AVERAGE(F105:J105)</f>
        <v>0.29931972789115652</v>
      </c>
      <c r="F107" s="12"/>
      <c r="G107" s="12"/>
      <c r="H107" s="12"/>
    </row>
    <row r="108" spans="1:15">
      <c r="B108" s="12"/>
      <c r="C108" s="12"/>
      <c r="D108" s="12"/>
      <c r="E108" s="12"/>
      <c r="F108" s="12"/>
      <c r="G108" s="12"/>
      <c r="H108" s="12"/>
    </row>
    <row r="109" spans="1:15">
      <c r="B109" s="12"/>
      <c r="C109" s="12"/>
      <c r="D109" s="12"/>
      <c r="E109" s="12"/>
      <c r="F109" s="12"/>
      <c r="G109" s="12"/>
      <c r="H109" s="12"/>
    </row>
    <row r="110" spans="1:15">
      <c r="B110" s="12"/>
      <c r="C110" s="12"/>
      <c r="D110" s="12"/>
      <c r="E110" s="12"/>
      <c r="F110" s="12"/>
      <c r="G110" s="12"/>
      <c r="H110" s="12"/>
    </row>
    <row r="111" spans="1:15">
      <c r="B111" s="12"/>
      <c r="C111" s="12"/>
      <c r="D111" s="12"/>
      <c r="E111" s="12"/>
      <c r="F111" s="12"/>
      <c r="G111" s="12"/>
      <c r="H111" s="12"/>
    </row>
    <row r="112" spans="1:15">
      <c r="B112" s="12"/>
      <c r="C112" s="12"/>
      <c r="D112" s="12"/>
      <c r="E112" s="12"/>
      <c r="F112" s="12"/>
      <c r="G112" s="12"/>
      <c r="H112" s="12"/>
    </row>
    <row r="113" spans="2:8">
      <c r="B113" s="12"/>
      <c r="C113" s="12"/>
      <c r="D113" s="12"/>
      <c r="E113" s="12"/>
      <c r="F113" s="12"/>
      <c r="G113" s="12"/>
      <c r="H113" s="12"/>
    </row>
    <row r="114" spans="2:8">
      <c r="B114" s="12"/>
      <c r="C114" s="12"/>
      <c r="D114" s="12"/>
      <c r="E114" s="12"/>
      <c r="F114" s="12"/>
      <c r="G114" s="12"/>
      <c r="H114" s="12"/>
    </row>
    <row r="115" spans="2:8">
      <c r="B115" s="12"/>
      <c r="C115" s="12"/>
      <c r="D115" s="12"/>
      <c r="E115" s="12"/>
      <c r="F115" s="12"/>
      <c r="G115" s="12"/>
      <c r="H115" s="12"/>
    </row>
    <row r="116" spans="2:8">
      <c r="B116" s="12"/>
      <c r="C116" s="12"/>
      <c r="D116" s="12"/>
      <c r="E116" s="12"/>
      <c r="F116" s="12"/>
      <c r="G116" s="12"/>
      <c r="H116" s="12"/>
    </row>
    <row r="117" spans="2:8">
      <c r="B117" s="12"/>
      <c r="C117" s="12"/>
      <c r="D117" s="12"/>
      <c r="E117" s="12"/>
      <c r="F117" s="12"/>
      <c r="G117" s="12"/>
      <c r="H117" s="12"/>
    </row>
    <row r="118" spans="2:8">
      <c r="B118" s="12"/>
      <c r="C118" s="12"/>
      <c r="D118" s="12"/>
      <c r="E118" s="12"/>
      <c r="F118" s="12"/>
      <c r="G118" s="12"/>
      <c r="H118" s="12"/>
    </row>
    <row r="119" spans="2:8">
      <c r="B119" s="12"/>
      <c r="C119" s="12"/>
      <c r="D119" s="12"/>
      <c r="E119" s="12"/>
      <c r="F119" s="12"/>
      <c r="G119" s="12"/>
      <c r="H119" s="12"/>
    </row>
    <row r="120" spans="2:8">
      <c r="B120" s="12"/>
      <c r="C120" s="12"/>
      <c r="D120" s="12"/>
      <c r="E120" s="12"/>
      <c r="F120" s="12"/>
      <c r="G120" s="12"/>
      <c r="H120" s="12"/>
    </row>
    <row r="121" spans="2:8">
      <c r="B121" s="12"/>
      <c r="C121" s="12"/>
      <c r="D121" s="12"/>
      <c r="E121" s="12"/>
      <c r="F121" s="12"/>
      <c r="G121" s="12"/>
      <c r="H121" s="12"/>
    </row>
    <row r="122" spans="2:8">
      <c r="B122" s="12"/>
      <c r="C122" s="12"/>
      <c r="D122" s="12"/>
      <c r="E122" s="12"/>
      <c r="F122" s="12"/>
      <c r="G122" s="12"/>
      <c r="H122" s="12"/>
    </row>
    <row r="123" spans="2:8">
      <c r="B123" s="12"/>
      <c r="C123" s="12"/>
      <c r="D123" s="12"/>
      <c r="E123" s="12"/>
      <c r="F123" s="12"/>
      <c r="G123" s="12"/>
      <c r="H123" s="12"/>
    </row>
    <row r="124" spans="2:8">
      <c r="B124" s="12"/>
      <c r="C124" s="12"/>
      <c r="D124" s="12"/>
      <c r="E124" s="12"/>
      <c r="F124" s="12"/>
      <c r="G124" s="12"/>
      <c r="H124" s="12"/>
    </row>
  </sheetData>
  <autoFilter ref="B5:N105"/>
  <sortState ref="B6:N103">
    <sortCondition ref="B6"/>
  </sortState>
  <mergeCells count="8">
    <mergeCell ref="A4:A5"/>
    <mergeCell ref="K4:L4"/>
    <mergeCell ref="I4:J4"/>
    <mergeCell ref="B4:B5"/>
    <mergeCell ref="C4:C5"/>
    <mergeCell ref="D4:D5"/>
    <mergeCell ref="E4:F4"/>
    <mergeCell ref="G4:H4"/>
  </mergeCells>
  <conditionalFormatting sqref="H6:H103 J6:J103 F6:F103">
    <cfRule type="cellIs" dxfId="33" priority="27" operator="equal">
      <formula>$M$2</formula>
    </cfRule>
  </conditionalFormatting>
  <conditionalFormatting sqref="L6:L103">
    <cfRule type="cellIs" dxfId="32" priority="24" operator="equal">
      <formula>$M$2</formula>
    </cfRule>
  </conditionalFormatting>
  <dataValidations count="33">
    <dataValidation type="date" operator="lessThan" allowBlank="1" showInputMessage="1" showErrorMessage="1" sqref="H11:H12 F6:F103 J6:J8 H6:H8 J11:J12 L6:L103">
      <formula1>E1</formula1>
    </dataValidation>
    <dataValidation type="date" operator="lessThan" allowBlank="1" showInputMessage="1" showErrorMessage="1" sqref="J9:J10 H9:H10">
      <formula1>G5</formula1>
    </dataValidation>
    <dataValidation type="date" operator="lessThan" allowBlank="1" showInputMessage="1" showErrorMessage="1" sqref="H16 J16">
      <formula1>G7</formula1>
    </dataValidation>
    <dataValidation type="date" operator="lessThan" allowBlank="1" showInputMessage="1" showErrorMessage="1" sqref="H14:H15 J14:J15">
      <formula1>G6</formula1>
    </dataValidation>
    <dataValidation type="date" operator="lessThan" allowBlank="1" showInputMessage="1" showErrorMessage="1" sqref="J13 H13">
      <formula1>G7</formula1>
    </dataValidation>
    <dataValidation type="date" operator="lessThan" allowBlank="1" showInputMessage="1" showErrorMessage="1" sqref="H17:H19 J17:J19">
      <formula1>G7</formula1>
    </dataValidation>
    <dataValidation type="date" operator="lessThan" allowBlank="1" showInputMessage="1" showErrorMessage="1" sqref="J20 H20">
      <formula1>G8</formula1>
    </dataValidation>
    <dataValidation type="date" operator="lessThan" allowBlank="1" showInputMessage="1" showErrorMessage="1" sqref="H24:H32 J24:J32">
      <formula1>G10</formula1>
    </dataValidation>
    <dataValidation type="date" operator="lessThan" allowBlank="1" showInputMessage="1" showErrorMessage="1" sqref="H43:H45 J43:J45">
      <formula1>G26</formula1>
    </dataValidation>
    <dataValidation type="date" operator="lessThan" allowBlank="1" showInputMessage="1" showErrorMessage="1" sqref="H49 J49">
      <formula1>G29</formula1>
    </dataValidation>
    <dataValidation type="date" operator="lessThan" allowBlank="1" showInputMessage="1" showErrorMessage="1" sqref="H46:H47 J46:J47">
      <formula1>G28</formula1>
    </dataValidation>
    <dataValidation type="date" operator="lessThan" allowBlank="1" showInputMessage="1" showErrorMessage="1" sqref="H48 J48">
      <formula1>G29</formula1>
    </dataValidation>
    <dataValidation type="date" operator="lessThan" allowBlank="1" showInputMessage="1" showErrorMessage="1" sqref="H50:H51 J50:J51">
      <formula1>G29</formula1>
    </dataValidation>
    <dataValidation type="date" operator="lessThan" allowBlank="1" showInputMessage="1" showErrorMessage="1" sqref="H52 J52">
      <formula1>G30</formula1>
    </dataValidation>
    <dataValidation type="date" operator="lessThan" allowBlank="1" showInputMessage="1" showErrorMessage="1" sqref="H53:H54 J53:J54">
      <formula1>G30</formula1>
    </dataValidation>
    <dataValidation type="date" operator="lessThan" allowBlank="1" showInputMessage="1" showErrorMessage="1" sqref="H55:H57 J55:J57">
      <formula1>G31</formula1>
    </dataValidation>
    <dataValidation type="date" operator="lessThan" allowBlank="1" showInputMessage="1" showErrorMessage="1" sqref="H58:H59 J58:J59">
      <formula1>G33</formula1>
    </dataValidation>
    <dataValidation type="date" operator="lessThan" allowBlank="1" showInputMessage="1" showErrorMessage="1" sqref="H60:H63 J60:J63">
      <formula1>G34</formula1>
    </dataValidation>
    <dataValidation type="date" operator="lessThan" allowBlank="1" showInputMessage="1" showErrorMessage="1" sqref="H64 J64">
      <formula1>G37</formula1>
    </dataValidation>
    <dataValidation type="date" operator="lessThan" allowBlank="1" showInputMessage="1" showErrorMessage="1" sqref="H73:H77 J73:J77">
      <formula1>G43</formula1>
    </dataValidation>
    <dataValidation type="date" operator="lessThan" allowBlank="1" showInputMessage="1" showErrorMessage="1" sqref="J65:J71 H65:H71">
      <formula1>G37</formula1>
    </dataValidation>
    <dataValidation type="date" operator="lessThan" allowBlank="1" showInputMessage="1" showErrorMessage="1" sqref="H72 J72">
      <formula1>G43</formula1>
    </dataValidation>
    <dataValidation type="date" operator="lessThan" allowBlank="1" showInputMessage="1" showErrorMessage="1" sqref="J78:J80 H78:H80">
      <formula1>G47</formula1>
    </dataValidation>
    <dataValidation type="date" operator="lessThan" allowBlank="1" showInputMessage="1" showErrorMessage="1" sqref="J81:J85 H81:H85">
      <formula1>G49</formula1>
    </dataValidation>
    <dataValidation type="date" operator="lessThan" allowBlank="1" showInputMessage="1" showErrorMessage="1" sqref="J86 H86">
      <formula1>G53</formula1>
    </dataValidation>
    <dataValidation type="date" operator="lessThan" allowBlank="1" showInputMessage="1" showErrorMessage="1" sqref="J87:J90 H87:H90">
      <formula1>G53</formula1>
    </dataValidation>
    <dataValidation type="date" operator="lessThan" allowBlank="1" showInputMessage="1" showErrorMessage="1" sqref="J91:J93 H91:H93">
      <formula1>G56</formula1>
    </dataValidation>
    <dataValidation type="date" operator="lessThan" allowBlank="1" showInputMessage="1" showErrorMessage="1" sqref="J94:J97 H94:H97">
      <formula1>G58</formula1>
    </dataValidation>
    <dataValidation type="date" operator="lessThan" allowBlank="1" showInputMessage="1" showErrorMessage="1" sqref="J98:J100 H98:H100">
      <formula1>G61</formula1>
    </dataValidation>
    <dataValidation type="date" operator="lessThan" allowBlank="1" showInputMessage="1" showErrorMessage="1" sqref="J101:J103 H101:H103">
      <formula1>G63</formula1>
    </dataValidation>
    <dataValidation type="date" operator="lessThan" allowBlank="1" showInputMessage="1" showErrorMessage="1" sqref="J33:J39 H33:H39">
      <formula1>G18</formula1>
    </dataValidation>
    <dataValidation type="date" operator="lessThan" allowBlank="1" showInputMessage="1" showErrorMessage="1" sqref="H40:H42 J40:J42">
      <formula1>G24</formula1>
    </dataValidation>
    <dataValidation type="date" operator="lessThan" allowBlank="1" showInputMessage="1" showErrorMessage="1" sqref="H21:H23 J21:J23">
      <formula1>G8</formula1>
    </dataValidation>
  </dataValidations>
  <pageMargins left="0.31496062992125984" right="0.31496062992125984" top="0.74803149606299213" bottom="0.74803149606299213" header="0.31496062992125984" footer="0.31496062992125984"/>
  <pageSetup paperSize="9" scale="60" orientation="portrait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Y103"/>
  <sheetViews>
    <sheetView zoomScale="70" zoomScaleNormal="70" workbookViewId="0">
      <pane xSplit="3" ySplit="9" topLeftCell="D10" activePane="bottomRight" state="frozen"/>
      <selection activeCell="A5" sqref="A5"/>
      <selection pane="topRight" activeCell="D5" sqref="D5"/>
      <selection pane="bottomLeft" activeCell="A11" sqref="A11"/>
      <selection pane="bottomRight" activeCell="D13" sqref="D13"/>
    </sheetView>
  </sheetViews>
  <sheetFormatPr defaultColWidth="11.42578125" defaultRowHeight="15"/>
  <cols>
    <col min="1" max="1" width="7.5703125" customWidth="1"/>
    <col min="2" max="2" width="34.28515625" bestFit="1" customWidth="1"/>
    <col min="3" max="3" width="17.85546875" bestFit="1" customWidth="1"/>
    <col min="4" max="4" width="17.85546875" customWidth="1"/>
    <col min="5" max="5" width="19.28515625" customWidth="1"/>
    <col min="6" max="6" width="15.28515625" bestFit="1" customWidth="1"/>
    <col min="7" max="7" width="19.28515625" bestFit="1" customWidth="1"/>
    <col min="8" max="8" width="35.42578125" customWidth="1"/>
    <col min="9" max="35" width="11.42578125" customWidth="1"/>
    <col min="175" max="389" width="0" hidden="1" customWidth="1"/>
  </cols>
  <sheetData>
    <row r="1" spans="1:8" ht="19.5" thickTop="1" thickBot="1">
      <c r="B1" s="1"/>
      <c r="C1" s="1"/>
      <c r="D1" s="1"/>
      <c r="E1" s="15" t="s">
        <v>0</v>
      </c>
      <c r="F1" s="16"/>
      <c r="G1" s="4"/>
      <c r="H1" s="1"/>
    </row>
    <row r="2" spans="1:8" ht="19.5" thickTop="1" thickBot="1">
      <c r="B2" s="1"/>
      <c r="C2" s="1"/>
      <c r="D2" s="1"/>
      <c r="E2" s="5" t="s">
        <v>1</v>
      </c>
      <c r="F2" s="7">
        <f ca="1">TODAY()</f>
        <v>43704</v>
      </c>
      <c r="G2" s="2"/>
      <c r="H2" s="1"/>
    </row>
    <row r="3" spans="1:8" ht="19.5" thickTop="1" thickBot="1">
      <c r="B3" s="1"/>
      <c r="C3" s="1"/>
      <c r="D3" s="1"/>
      <c r="E3" s="8"/>
      <c r="F3" s="9"/>
      <c r="G3" s="2"/>
      <c r="H3" s="1"/>
    </row>
    <row r="4" spans="1:8" ht="33.75" customHeight="1" thickTop="1">
      <c r="A4" s="101" t="s">
        <v>218</v>
      </c>
      <c r="B4" s="80" t="s">
        <v>2</v>
      </c>
      <c r="C4" s="80" t="s">
        <v>3</v>
      </c>
      <c r="D4" s="80" t="s">
        <v>279</v>
      </c>
      <c r="E4" s="81" t="s">
        <v>12</v>
      </c>
      <c r="F4" s="84" t="s">
        <v>281</v>
      </c>
      <c r="G4" s="84" t="s">
        <v>282</v>
      </c>
      <c r="H4" s="62" t="s">
        <v>280</v>
      </c>
    </row>
    <row r="5" spans="1:8" s="29" customFormat="1" ht="15" customHeight="1">
      <c r="A5" s="23">
        <v>1</v>
      </c>
      <c r="B5" s="25" t="s">
        <v>135</v>
      </c>
      <c r="C5" s="24" t="s">
        <v>26</v>
      </c>
      <c r="D5" s="24" t="s">
        <v>283</v>
      </c>
      <c r="E5" s="23" t="s">
        <v>138</v>
      </c>
      <c r="F5" s="11" t="s">
        <v>211</v>
      </c>
      <c r="G5" s="3" t="s">
        <v>211</v>
      </c>
      <c r="H5" s="13"/>
    </row>
    <row r="6" spans="1:8" s="29" customFormat="1" ht="15" customHeight="1">
      <c r="A6" s="23">
        <v>2</v>
      </c>
      <c r="B6" s="22" t="s">
        <v>134</v>
      </c>
      <c r="C6" s="24" t="s">
        <v>7</v>
      </c>
      <c r="D6" s="24" t="s">
        <v>284</v>
      </c>
      <c r="E6" s="23" t="s">
        <v>137</v>
      </c>
      <c r="F6" s="11" t="s">
        <v>303</v>
      </c>
      <c r="G6" s="3" t="s">
        <v>211</v>
      </c>
      <c r="H6" s="13"/>
    </row>
    <row r="7" spans="1:8" s="29" customFormat="1" ht="15" customHeight="1">
      <c r="A7" s="23">
        <v>3</v>
      </c>
      <c r="B7" s="25" t="s">
        <v>133</v>
      </c>
      <c r="C7" s="24" t="s">
        <v>27</v>
      </c>
      <c r="D7" s="24" t="s">
        <v>287</v>
      </c>
      <c r="E7" s="23" t="s">
        <v>138</v>
      </c>
      <c r="F7" s="11" t="s">
        <v>309</v>
      </c>
      <c r="G7" s="3" t="s">
        <v>211</v>
      </c>
      <c r="H7" s="13"/>
    </row>
    <row r="8" spans="1:8" s="29" customFormat="1" ht="15" customHeight="1">
      <c r="A8" s="23">
        <v>4</v>
      </c>
      <c r="B8" s="87" t="s">
        <v>277</v>
      </c>
      <c r="C8" s="87" t="s">
        <v>278</v>
      </c>
      <c r="D8" s="24" t="s">
        <v>288</v>
      </c>
      <c r="E8" s="23" t="s">
        <v>137</v>
      </c>
      <c r="F8" s="11" t="s">
        <v>303</v>
      </c>
      <c r="G8" s="3" t="s">
        <v>306</v>
      </c>
      <c r="H8" s="13"/>
    </row>
    <row r="9" spans="1:8" s="29" customFormat="1" ht="15" customHeight="1">
      <c r="A9" s="23">
        <v>5</v>
      </c>
      <c r="B9" s="25" t="s">
        <v>131</v>
      </c>
      <c r="C9" s="24" t="s">
        <v>29</v>
      </c>
      <c r="D9" s="24" t="s">
        <v>283</v>
      </c>
      <c r="E9" s="23" t="s">
        <v>138</v>
      </c>
      <c r="F9" s="11" t="s">
        <v>309</v>
      </c>
      <c r="G9" s="3" t="s">
        <v>211</v>
      </c>
      <c r="H9" s="13"/>
    </row>
    <row r="10" spans="1:8" s="29" customFormat="1" ht="15" customHeight="1">
      <c r="A10" s="23">
        <v>6</v>
      </c>
      <c r="B10" s="88" t="s">
        <v>224</v>
      </c>
      <c r="C10" s="88" t="s">
        <v>227</v>
      </c>
      <c r="D10" s="24" t="s">
        <v>285</v>
      </c>
      <c r="E10" s="23" t="s">
        <v>138</v>
      </c>
      <c r="F10" s="3" t="s">
        <v>208</v>
      </c>
      <c r="G10" s="3" t="s">
        <v>208</v>
      </c>
      <c r="H10" s="13"/>
    </row>
    <row r="11" spans="1:8" s="29" customFormat="1" ht="15" customHeight="1">
      <c r="A11" s="23">
        <v>7</v>
      </c>
      <c r="B11" s="22" t="s">
        <v>130</v>
      </c>
      <c r="C11" s="24" t="s">
        <v>30</v>
      </c>
      <c r="D11" s="24" t="s">
        <v>289</v>
      </c>
      <c r="E11" s="23" t="s">
        <v>138</v>
      </c>
      <c r="F11" s="11" t="s">
        <v>312</v>
      </c>
      <c r="G11" s="3" t="s">
        <v>308</v>
      </c>
      <c r="H11" s="13"/>
    </row>
    <row r="12" spans="1:8" s="29" customFormat="1" ht="15" customHeight="1">
      <c r="A12" s="23">
        <v>8</v>
      </c>
      <c r="B12" s="22" t="s">
        <v>202</v>
      </c>
      <c r="C12" s="24" t="s">
        <v>203</v>
      </c>
      <c r="D12" s="24" t="s">
        <v>285</v>
      </c>
      <c r="E12" s="23" t="s">
        <v>138</v>
      </c>
      <c r="F12" s="11" t="s">
        <v>208</v>
      </c>
      <c r="G12" s="3" t="s">
        <v>308</v>
      </c>
      <c r="H12" s="13"/>
    </row>
    <row r="13" spans="1:8" s="29" customFormat="1" ht="15" customHeight="1">
      <c r="A13" s="23">
        <v>9</v>
      </c>
      <c r="B13" s="25" t="s">
        <v>300</v>
      </c>
      <c r="C13" s="24" t="s">
        <v>7</v>
      </c>
      <c r="D13" s="24" t="s">
        <v>284</v>
      </c>
      <c r="E13" s="20" t="s">
        <v>137</v>
      </c>
      <c r="F13" s="102" t="s">
        <v>303</v>
      </c>
      <c r="G13" s="3" t="s">
        <v>306</v>
      </c>
      <c r="H13" s="83"/>
    </row>
    <row r="14" spans="1:8" s="29" customFormat="1" ht="15" customHeight="1">
      <c r="A14" s="23">
        <v>10</v>
      </c>
      <c r="B14" s="22" t="s">
        <v>272</v>
      </c>
      <c r="C14" s="24" t="s">
        <v>197</v>
      </c>
      <c r="D14" s="24" t="s">
        <v>283</v>
      </c>
      <c r="E14" s="23" t="s">
        <v>138</v>
      </c>
      <c r="F14" s="11" t="s">
        <v>208</v>
      </c>
      <c r="G14" s="3" t="s">
        <v>308</v>
      </c>
      <c r="H14" s="13"/>
    </row>
    <row r="15" spans="1:8" s="29" customFormat="1" ht="15" customHeight="1">
      <c r="A15" s="23">
        <v>11</v>
      </c>
      <c r="B15" s="22" t="s">
        <v>129</v>
      </c>
      <c r="C15" s="24" t="s">
        <v>31</v>
      </c>
      <c r="D15" s="24" t="s">
        <v>286</v>
      </c>
      <c r="E15" s="23" t="s">
        <v>137</v>
      </c>
      <c r="F15" s="3" t="s">
        <v>308</v>
      </c>
      <c r="G15" s="3" t="s">
        <v>211</v>
      </c>
      <c r="H15" s="13"/>
    </row>
    <row r="16" spans="1:8" s="29" customFormat="1" ht="15" customHeight="1">
      <c r="A16" s="23">
        <v>12</v>
      </c>
      <c r="B16" s="88" t="s">
        <v>228</v>
      </c>
      <c r="C16" s="88" t="s">
        <v>229</v>
      </c>
      <c r="D16" s="24" t="s">
        <v>319</v>
      </c>
      <c r="E16" s="23" t="s">
        <v>137</v>
      </c>
      <c r="F16" s="26" t="s">
        <v>306</v>
      </c>
      <c r="G16" s="3" t="s">
        <v>323</v>
      </c>
      <c r="H16" s="13"/>
    </row>
    <row r="17" spans="1:8" s="29" customFormat="1" ht="15" customHeight="1">
      <c r="A17" s="23">
        <v>13</v>
      </c>
      <c r="B17" s="22" t="s">
        <v>230</v>
      </c>
      <c r="C17" s="21" t="s">
        <v>231</v>
      </c>
      <c r="D17" s="24" t="s">
        <v>285</v>
      </c>
      <c r="E17" s="23" t="s">
        <v>138</v>
      </c>
      <c r="F17" s="3" t="s">
        <v>313</v>
      </c>
      <c r="G17" s="3" t="s">
        <v>208</v>
      </c>
      <c r="H17" s="13"/>
    </row>
    <row r="18" spans="1:8" s="29" customFormat="1" ht="15" customHeight="1">
      <c r="A18" s="23">
        <v>14</v>
      </c>
      <c r="B18" s="22" t="s">
        <v>128</v>
      </c>
      <c r="C18" s="24" t="s">
        <v>32</v>
      </c>
      <c r="D18" s="24" t="s">
        <v>285</v>
      </c>
      <c r="E18" s="23" t="s">
        <v>137</v>
      </c>
      <c r="F18" s="11" t="s">
        <v>312</v>
      </c>
      <c r="G18" s="3" t="s">
        <v>211</v>
      </c>
      <c r="H18" s="13"/>
    </row>
    <row r="19" spans="1:8" s="29" customFormat="1" ht="15" customHeight="1">
      <c r="A19" s="23">
        <v>15</v>
      </c>
      <c r="B19" s="22" t="s">
        <v>153</v>
      </c>
      <c r="C19" s="21" t="s">
        <v>154</v>
      </c>
      <c r="D19" s="24" t="s">
        <v>285</v>
      </c>
      <c r="E19" s="20" t="s">
        <v>137</v>
      </c>
      <c r="F19" s="26" t="s">
        <v>305</v>
      </c>
      <c r="G19" s="3" t="s">
        <v>308</v>
      </c>
      <c r="H19" s="14"/>
    </row>
    <row r="20" spans="1:8" s="29" customFormat="1" ht="15" customHeight="1">
      <c r="A20" s="23">
        <v>16</v>
      </c>
      <c r="B20" s="87" t="s">
        <v>275</v>
      </c>
      <c r="C20" s="87" t="s">
        <v>276</v>
      </c>
      <c r="D20" s="24" t="s">
        <v>288</v>
      </c>
      <c r="E20" s="23" t="s">
        <v>137</v>
      </c>
      <c r="F20" s="11" t="s">
        <v>303</v>
      </c>
      <c r="G20" s="3" t="s">
        <v>306</v>
      </c>
      <c r="H20" s="13"/>
    </row>
    <row r="21" spans="1:8" s="29" customFormat="1" ht="15" customHeight="1">
      <c r="A21" s="23">
        <v>17</v>
      </c>
      <c r="B21" s="22" t="s">
        <v>193</v>
      </c>
      <c r="C21" s="21" t="s">
        <v>194</v>
      </c>
      <c r="D21" s="24" t="s">
        <v>283</v>
      </c>
      <c r="E21" s="20" t="s">
        <v>138</v>
      </c>
      <c r="F21" s="11" t="s">
        <v>309</v>
      </c>
      <c r="G21" s="3" t="s">
        <v>307</v>
      </c>
      <c r="H21" s="14"/>
    </row>
    <row r="22" spans="1:8" s="29" customFormat="1" ht="15" customHeight="1">
      <c r="A22" s="23">
        <v>18</v>
      </c>
      <c r="B22" s="22" t="s">
        <v>127</v>
      </c>
      <c r="C22" s="24" t="s">
        <v>33</v>
      </c>
      <c r="D22" s="24" t="s">
        <v>287</v>
      </c>
      <c r="E22" s="23" t="s">
        <v>137</v>
      </c>
      <c r="F22" s="11" t="s">
        <v>306</v>
      </c>
      <c r="G22" s="3" t="s">
        <v>211</v>
      </c>
      <c r="H22" s="13"/>
    </row>
    <row r="23" spans="1:8" s="29" customFormat="1" ht="15" customHeight="1">
      <c r="A23" s="23">
        <v>19</v>
      </c>
      <c r="B23" s="22" t="s">
        <v>126</v>
      </c>
      <c r="C23" s="24" t="s">
        <v>34</v>
      </c>
      <c r="D23" s="24" t="s">
        <v>287</v>
      </c>
      <c r="E23" s="23" t="s">
        <v>137</v>
      </c>
      <c r="F23" s="11" t="s">
        <v>308</v>
      </c>
      <c r="G23" s="3" t="s">
        <v>211</v>
      </c>
      <c r="H23" s="13"/>
    </row>
    <row r="24" spans="1:8" s="29" customFormat="1" ht="15" customHeight="1">
      <c r="A24" s="23">
        <v>20</v>
      </c>
      <c r="B24" s="22" t="s">
        <v>317</v>
      </c>
      <c r="C24" s="24" t="s">
        <v>321</v>
      </c>
      <c r="D24" s="24" t="s">
        <v>319</v>
      </c>
      <c r="E24" s="23" t="s">
        <v>137</v>
      </c>
      <c r="F24" s="26" t="s">
        <v>306</v>
      </c>
      <c r="G24" s="26" t="s">
        <v>306</v>
      </c>
      <c r="H24" s="13"/>
    </row>
    <row r="25" spans="1:8" s="29" customFormat="1" ht="15" customHeight="1">
      <c r="A25" s="23">
        <v>21</v>
      </c>
      <c r="B25" s="22" t="s">
        <v>125</v>
      </c>
      <c r="C25" s="21" t="s">
        <v>35</v>
      </c>
      <c r="D25" s="24" t="s">
        <v>291</v>
      </c>
      <c r="E25" s="23" t="s">
        <v>137</v>
      </c>
      <c r="F25" s="26" t="s">
        <v>306</v>
      </c>
      <c r="G25" s="3" t="s">
        <v>211</v>
      </c>
      <c r="H25" s="14"/>
    </row>
    <row r="26" spans="1:8" s="29" customFormat="1" ht="15" customHeight="1">
      <c r="A26" s="23">
        <v>22</v>
      </c>
      <c r="B26" s="86" t="s">
        <v>232</v>
      </c>
      <c r="C26" s="86" t="s">
        <v>233</v>
      </c>
      <c r="D26" s="24" t="s">
        <v>292</v>
      </c>
      <c r="E26" s="23" t="s">
        <v>137</v>
      </c>
      <c r="F26" s="26" t="s">
        <v>312</v>
      </c>
      <c r="G26" s="3" t="s">
        <v>208</v>
      </c>
      <c r="H26" s="14"/>
    </row>
    <row r="27" spans="1:8" s="29" customFormat="1" ht="15" customHeight="1">
      <c r="A27" s="23">
        <v>23</v>
      </c>
      <c r="B27" s="22" t="s">
        <v>124</v>
      </c>
      <c r="C27" s="24" t="s">
        <v>36</v>
      </c>
      <c r="D27" s="24" t="s">
        <v>284</v>
      </c>
      <c r="E27" s="23" t="s">
        <v>137</v>
      </c>
      <c r="F27" s="11" t="s">
        <v>303</v>
      </c>
      <c r="G27" s="3" t="s">
        <v>211</v>
      </c>
      <c r="H27" s="13"/>
    </row>
    <row r="28" spans="1:8" s="29" customFormat="1" ht="15" customHeight="1">
      <c r="A28" s="23">
        <v>24</v>
      </c>
      <c r="B28" s="22" t="s">
        <v>123</v>
      </c>
      <c r="C28" s="24" t="s">
        <v>9</v>
      </c>
      <c r="D28" s="24" t="s">
        <v>293</v>
      </c>
      <c r="E28" s="23" t="s">
        <v>137</v>
      </c>
      <c r="F28" s="11" t="s">
        <v>304</v>
      </c>
      <c r="G28" s="3" t="s">
        <v>308</v>
      </c>
      <c r="H28" s="13"/>
    </row>
    <row r="29" spans="1:8" s="29" customFormat="1" ht="15" customHeight="1">
      <c r="A29" s="23">
        <v>25</v>
      </c>
      <c r="B29" s="22" t="s">
        <v>219</v>
      </c>
      <c r="C29" s="24" t="s">
        <v>220</v>
      </c>
      <c r="D29" s="24" t="s">
        <v>289</v>
      </c>
      <c r="E29" s="23" t="s">
        <v>137</v>
      </c>
      <c r="F29" s="11" t="s">
        <v>314</v>
      </c>
      <c r="G29" s="3" t="s">
        <v>208</v>
      </c>
      <c r="H29" s="13"/>
    </row>
    <row r="30" spans="1:8" s="29" customFormat="1" ht="15" customHeight="1">
      <c r="A30" s="23">
        <v>26</v>
      </c>
      <c r="B30" s="22" t="s">
        <v>200</v>
      </c>
      <c r="C30" s="24" t="s">
        <v>201</v>
      </c>
      <c r="D30" s="24" t="s">
        <v>287</v>
      </c>
      <c r="E30" s="23" t="s">
        <v>137</v>
      </c>
      <c r="F30" s="11" t="s">
        <v>208</v>
      </c>
      <c r="G30" s="3" t="s">
        <v>308</v>
      </c>
      <c r="H30" s="13"/>
    </row>
    <row r="31" spans="1:8" s="29" customFormat="1" ht="15" customHeight="1">
      <c r="A31" s="23">
        <v>27</v>
      </c>
      <c r="B31" s="22" t="s">
        <v>155</v>
      </c>
      <c r="C31" s="21" t="s">
        <v>156</v>
      </c>
      <c r="D31" s="24" t="s">
        <v>283</v>
      </c>
      <c r="E31" s="20" t="s">
        <v>137</v>
      </c>
      <c r="F31" s="26" t="s">
        <v>208</v>
      </c>
      <c r="G31" s="3" t="s">
        <v>308</v>
      </c>
      <c r="H31" s="14"/>
    </row>
    <row r="32" spans="1:8" s="29" customFormat="1" ht="15" customHeight="1">
      <c r="A32" s="23">
        <v>28</v>
      </c>
      <c r="B32" s="22" t="s">
        <v>122</v>
      </c>
      <c r="C32" s="24" t="s">
        <v>37</v>
      </c>
      <c r="D32" s="24" t="s">
        <v>294</v>
      </c>
      <c r="E32" s="23" t="s">
        <v>138</v>
      </c>
      <c r="F32" s="26" t="s">
        <v>208</v>
      </c>
      <c r="G32" s="3" t="s">
        <v>308</v>
      </c>
      <c r="H32" s="13"/>
    </row>
    <row r="33" spans="1:8" s="29" customFormat="1" ht="15" customHeight="1">
      <c r="A33" s="23">
        <v>29</v>
      </c>
      <c r="B33" s="22" t="s">
        <v>121</v>
      </c>
      <c r="C33" s="24" t="s">
        <v>38</v>
      </c>
      <c r="D33" s="24" t="s">
        <v>292</v>
      </c>
      <c r="E33" s="23" t="s">
        <v>137</v>
      </c>
      <c r="F33" s="11" t="s">
        <v>310</v>
      </c>
      <c r="G33" s="3" t="s">
        <v>307</v>
      </c>
      <c r="H33" s="13"/>
    </row>
    <row r="34" spans="1:8" s="29" customFormat="1" ht="15" customHeight="1">
      <c r="A34" s="23">
        <v>30</v>
      </c>
      <c r="B34" s="22" t="s">
        <v>120</v>
      </c>
      <c r="C34" s="24" t="s">
        <v>39</v>
      </c>
      <c r="D34" s="24" t="s">
        <v>286</v>
      </c>
      <c r="E34" s="23" t="s">
        <v>138</v>
      </c>
      <c r="F34" s="11" t="s">
        <v>308</v>
      </c>
      <c r="G34" s="3" t="s">
        <v>211</v>
      </c>
      <c r="H34" s="13"/>
    </row>
    <row r="35" spans="1:8" s="29" customFormat="1" ht="15" customHeight="1">
      <c r="A35" s="23">
        <v>31</v>
      </c>
      <c r="B35" s="22" t="s">
        <v>119</v>
      </c>
      <c r="C35" s="24" t="s">
        <v>40</v>
      </c>
      <c r="D35" s="24" t="s">
        <v>287</v>
      </c>
      <c r="E35" s="23" t="s">
        <v>138</v>
      </c>
      <c r="F35" s="11" t="s">
        <v>308</v>
      </c>
      <c r="G35" s="3" t="s">
        <v>211</v>
      </c>
      <c r="H35" s="13"/>
    </row>
    <row r="36" spans="1:8" s="29" customFormat="1" ht="15" customHeight="1">
      <c r="A36" s="23">
        <v>32</v>
      </c>
      <c r="B36" s="22" t="s">
        <v>118</v>
      </c>
      <c r="C36" s="24" t="s">
        <v>41</v>
      </c>
      <c r="D36" s="24" t="s">
        <v>283</v>
      </c>
      <c r="E36" s="23" t="s">
        <v>138</v>
      </c>
      <c r="F36" s="11" t="s">
        <v>310</v>
      </c>
      <c r="G36" s="3" t="s">
        <v>211</v>
      </c>
      <c r="H36" s="13"/>
    </row>
    <row r="37" spans="1:8" s="29" customFormat="1" ht="15" customHeight="1">
      <c r="A37" s="23">
        <v>33</v>
      </c>
      <c r="B37" s="22" t="s">
        <v>117</v>
      </c>
      <c r="C37" s="24" t="s">
        <v>42</v>
      </c>
      <c r="D37" s="24" t="s">
        <v>293</v>
      </c>
      <c r="E37" s="23" t="s">
        <v>137</v>
      </c>
      <c r="F37" s="11" t="s">
        <v>208</v>
      </c>
      <c r="G37" s="3" t="s">
        <v>307</v>
      </c>
      <c r="H37" s="13"/>
    </row>
    <row r="38" spans="1:8" s="29" customFormat="1" ht="15" customHeight="1">
      <c r="A38" s="23">
        <v>34</v>
      </c>
      <c r="B38" s="22" t="s">
        <v>235</v>
      </c>
      <c r="C38" s="21" t="s">
        <v>236</v>
      </c>
      <c r="D38" s="24" t="s">
        <v>298</v>
      </c>
      <c r="E38" s="23" t="s">
        <v>137</v>
      </c>
      <c r="F38" s="3" t="s">
        <v>208</v>
      </c>
      <c r="G38" s="3" t="s">
        <v>208</v>
      </c>
      <c r="H38" s="13"/>
    </row>
    <row r="39" spans="1:8" s="29" customFormat="1" ht="15" customHeight="1">
      <c r="A39" s="23">
        <v>35</v>
      </c>
      <c r="B39" s="22" t="s">
        <v>195</v>
      </c>
      <c r="C39" s="24" t="s">
        <v>196</v>
      </c>
      <c r="D39" s="24" t="s">
        <v>283</v>
      </c>
      <c r="E39" s="23" t="s">
        <v>138</v>
      </c>
      <c r="F39" s="3" t="s">
        <v>308</v>
      </c>
      <c r="G39" s="3" t="s">
        <v>308</v>
      </c>
      <c r="H39" s="13"/>
    </row>
    <row r="40" spans="1:8" s="29" customFormat="1" ht="15" customHeight="1">
      <c r="A40" s="23">
        <v>36</v>
      </c>
      <c r="B40" s="22" t="s">
        <v>115</v>
      </c>
      <c r="C40" s="24" t="s">
        <v>9</v>
      </c>
      <c r="D40" s="24" t="s">
        <v>293</v>
      </c>
      <c r="E40" s="23" t="s">
        <v>138</v>
      </c>
      <c r="F40" s="11" t="s">
        <v>308</v>
      </c>
      <c r="G40" s="3" t="s">
        <v>308</v>
      </c>
      <c r="H40" s="13"/>
    </row>
    <row r="41" spans="1:8" s="29" customFormat="1" ht="15" customHeight="1">
      <c r="A41" s="23">
        <v>37</v>
      </c>
      <c r="B41" s="22" t="s">
        <v>114</v>
      </c>
      <c r="C41" s="24" t="s">
        <v>43</v>
      </c>
      <c r="D41" s="24" t="s">
        <v>297</v>
      </c>
      <c r="E41" s="23" t="s">
        <v>137</v>
      </c>
      <c r="F41" s="11" t="s">
        <v>208</v>
      </c>
      <c r="G41" s="3" t="s">
        <v>211</v>
      </c>
      <c r="H41" s="13"/>
    </row>
    <row r="42" spans="1:8" s="29" customFormat="1" ht="15" customHeight="1">
      <c r="A42" s="23">
        <v>38</v>
      </c>
      <c r="B42" s="22" t="s">
        <v>180</v>
      </c>
      <c r="C42" s="21" t="s">
        <v>181</v>
      </c>
      <c r="D42" s="24" t="s">
        <v>283</v>
      </c>
      <c r="E42" s="20" t="s">
        <v>138</v>
      </c>
      <c r="F42" s="3" t="s">
        <v>308</v>
      </c>
      <c r="G42" s="3" t="s">
        <v>308</v>
      </c>
      <c r="H42" s="14"/>
    </row>
    <row r="43" spans="1:8" s="29" customFormat="1" ht="15" customHeight="1">
      <c r="A43" s="23">
        <v>39</v>
      </c>
      <c r="B43" s="88" t="s">
        <v>237</v>
      </c>
      <c r="C43" s="88" t="s">
        <v>238</v>
      </c>
      <c r="D43" s="24" t="s">
        <v>289</v>
      </c>
      <c r="E43" s="20" t="s">
        <v>138</v>
      </c>
      <c r="F43" s="3" t="s">
        <v>208</v>
      </c>
      <c r="G43" s="3" t="s">
        <v>208</v>
      </c>
      <c r="H43" s="14"/>
    </row>
    <row r="44" spans="1:8" s="29" customFormat="1" ht="15" customHeight="1">
      <c r="A44" s="23">
        <v>40</v>
      </c>
      <c r="B44" s="25" t="s">
        <v>113</v>
      </c>
      <c r="C44" s="24" t="s">
        <v>44</v>
      </c>
      <c r="D44" s="24" t="s">
        <v>287</v>
      </c>
      <c r="E44" s="23" t="s">
        <v>138</v>
      </c>
      <c r="F44" s="11" t="s">
        <v>308</v>
      </c>
      <c r="G44" s="3" t="s">
        <v>211</v>
      </c>
      <c r="H44" s="13"/>
    </row>
    <row r="45" spans="1:8" s="29" customFormat="1" ht="15" customHeight="1">
      <c r="A45" s="23">
        <v>41</v>
      </c>
      <c r="B45" s="22" t="s">
        <v>112</v>
      </c>
      <c r="C45" s="24" t="s">
        <v>45</v>
      </c>
      <c r="D45" s="24" t="s">
        <v>285</v>
      </c>
      <c r="E45" s="23" t="s">
        <v>137</v>
      </c>
      <c r="F45" s="11" t="s">
        <v>208</v>
      </c>
      <c r="G45" s="3" t="s">
        <v>211</v>
      </c>
      <c r="H45" s="13"/>
    </row>
    <row r="46" spans="1:8" s="29" customFormat="1" ht="15" customHeight="1">
      <c r="A46" s="23">
        <v>42</v>
      </c>
      <c r="B46" s="22" t="s">
        <v>239</v>
      </c>
      <c r="C46" s="21" t="s">
        <v>240</v>
      </c>
      <c r="D46" s="24" t="s">
        <v>283</v>
      </c>
      <c r="E46" s="23" t="s">
        <v>138</v>
      </c>
      <c r="F46" s="3" t="s">
        <v>208</v>
      </c>
      <c r="G46" s="3" t="s">
        <v>208</v>
      </c>
      <c r="H46" s="13"/>
    </row>
    <row r="47" spans="1:8" s="29" customFormat="1" ht="15" customHeight="1">
      <c r="A47" s="23">
        <v>43</v>
      </c>
      <c r="B47" s="25" t="s">
        <v>111</v>
      </c>
      <c r="C47" s="24" t="s">
        <v>241</v>
      </c>
      <c r="D47" s="24" t="s">
        <v>286</v>
      </c>
      <c r="E47" s="23" t="s">
        <v>138</v>
      </c>
      <c r="F47" s="11" t="s">
        <v>308</v>
      </c>
      <c r="G47" s="3" t="s">
        <v>211</v>
      </c>
      <c r="H47" s="13"/>
    </row>
    <row r="48" spans="1:8" s="29" customFormat="1" ht="15" customHeight="1">
      <c r="A48" s="23">
        <v>44</v>
      </c>
      <c r="B48" s="88" t="s">
        <v>271</v>
      </c>
      <c r="C48" s="88" t="s">
        <v>201</v>
      </c>
      <c r="D48" s="24" t="s">
        <v>285</v>
      </c>
      <c r="E48" s="23" t="s">
        <v>138</v>
      </c>
      <c r="F48" s="3" t="s">
        <v>208</v>
      </c>
      <c r="G48" s="3" t="s">
        <v>208</v>
      </c>
      <c r="H48" s="13"/>
    </row>
    <row r="49" spans="1:8" s="29" customFormat="1" ht="15" customHeight="1">
      <c r="A49" s="23">
        <v>45</v>
      </c>
      <c r="B49" s="25" t="s">
        <v>198</v>
      </c>
      <c r="C49" s="24" t="s">
        <v>199</v>
      </c>
      <c r="D49" s="24" t="s">
        <v>294</v>
      </c>
      <c r="E49" s="23" t="s">
        <v>138</v>
      </c>
      <c r="F49" s="11" t="s">
        <v>306</v>
      </c>
      <c r="G49" s="3" t="s">
        <v>308</v>
      </c>
      <c r="H49" s="13"/>
    </row>
    <row r="50" spans="1:8" s="29" customFormat="1" ht="15" customHeight="1">
      <c r="A50" s="23">
        <v>46</v>
      </c>
      <c r="B50" s="25" t="s">
        <v>221</v>
      </c>
      <c r="C50" s="24" t="s">
        <v>194</v>
      </c>
      <c r="D50" s="24" t="s">
        <v>285</v>
      </c>
      <c r="E50" s="23" t="s">
        <v>138</v>
      </c>
      <c r="F50" s="3" t="s">
        <v>208</v>
      </c>
      <c r="G50" s="3" t="s">
        <v>208</v>
      </c>
      <c r="H50" s="13"/>
    </row>
    <row r="51" spans="1:8" s="29" customFormat="1" ht="15" customHeight="1">
      <c r="A51" s="23">
        <v>47</v>
      </c>
      <c r="B51" s="25" t="s">
        <v>302</v>
      </c>
      <c r="C51" s="24" t="s">
        <v>301</v>
      </c>
      <c r="D51" s="24" t="s">
        <v>284</v>
      </c>
      <c r="E51" s="20" t="s">
        <v>137</v>
      </c>
      <c r="F51" s="11" t="s">
        <v>303</v>
      </c>
      <c r="G51" s="3" t="s">
        <v>306</v>
      </c>
      <c r="H51" s="83"/>
    </row>
    <row r="52" spans="1:8" s="29" customFormat="1" ht="15" customHeight="1">
      <c r="A52" s="23">
        <v>48</v>
      </c>
      <c r="B52" s="22" t="s">
        <v>242</v>
      </c>
      <c r="C52" s="21" t="s">
        <v>243</v>
      </c>
      <c r="D52" s="24" t="s">
        <v>285</v>
      </c>
      <c r="E52" s="23" t="s">
        <v>138</v>
      </c>
      <c r="F52" s="3" t="s">
        <v>208</v>
      </c>
      <c r="G52" s="3" t="s">
        <v>208</v>
      </c>
      <c r="H52" s="13"/>
    </row>
    <row r="53" spans="1:8" s="29" customFormat="1" ht="15" customHeight="1">
      <c r="A53" s="23">
        <v>49</v>
      </c>
      <c r="B53" s="91" t="s">
        <v>244</v>
      </c>
      <c r="C53" s="91" t="s">
        <v>245</v>
      </c>
      <c r="D53" s="24" t="s">
        <v>295</v>
      </c>
      <c r="E53" s="23" t="s">
        <v>137</v>
      </c>
      <c r="F53" s="26" t="s">
        <v>305</v>
      </c>
      <c r="G53" s="3" t="s">
        <v>208</v>
      </c>
      <c r="H53" s="13"/>
    </row>
    <row r="54" spans="1:8" s="29" customFormat="1" ht="15" customHeight="1">
      <c r="A54" s="23">
        <v>50</v>
      </c>
      <c r="B54" s="25" t="s">
        <v>108</v>
      </c>
      <c r="C54" s="24" t="s">
        <v>6</v>
      </c>
      <c r="D54" s="24" t="s">
        <v>286</v>
      </c>
      <c r="E54" s="23" t="s">
        <v>137</v>
      </c>
      <c r="F54" s="11" t="s">
        <v>211</v>
      </c>
      <c r="G54" s="3" t="s">
        <v>211</v>
      </c>
      <c r="H54" s="13"/>
    </row>
    <row r="55" spans="1:8" s="29" customFormat="1" ht="15" customHeight="1">
      <c r="A55" s="23">
        <v>51</v>
      </c>
      <c r="B55" s="22" t="s">
        <v>107</v>
      </c>
      <c r="C55" s="24" t="s">
        <v>49</v>
      </c>
      <c r="D55" s="24" t="s">
        <v>285</v>
      </c>
      <c r="E55" s="23" t="s">
        <v>137</v>
      </c>
      <c r="F55" s="11" t="s">
        <v>208</v>
      </c>
      <c r="G55" s="3" t="s">
        <v>211</v>
      </c>
      <c r="H55" s="13"/>
    </row>
    <row r="56" spans="1:8" s="29" customFormat="1" ht="15" customHeight="1">
      <c r="A56" s="23">
        <v>52</v>
      </c>
      <c r="B56" s="22" t="s">
        <v>106</v>
      </c>
      <c r="C56" s="24" t="s">
        <v>50</v>
      </c>
      <c r="D56" s="24" t="s">
        <v>320</v>
      </c>
      <c r="E56" s="23" t="s">
        <v>137</v>
      </c>
      <c r="F56" s="11" t="s">
        <v>306</v>
      </c>
      <c r="G56" s="3" t="s">
        <v>211</v>
      </c>
      <c r="H56" s="13"/>
    </row>
    <row r="57" spans="1:8" s="29" customFormat="1" ht="15" customHeight="1">
      <c r="A57" s="23">
        <v>53</v>
      </c>
      <c r="B57" s="25" t="s">
        <v>105</v>
      </c>
      <c r="C57" s="24" t="s">
        <v>51</v>
      </c>
      <c r="D57" s="24" t="s">
        <v>293</v>
      </c>
      <c r="E57" s="23" t="s">
        <v>138</v>
      </c>
      <c r="F57" s="11" t="s">
        <v>304</v>
      </c>
      <c r="G57" s="3" t="s">
        <v>211</v>
      </c>
      <c r="H57" s="13"/>
    </row>
    <row r="58" spans="1:8" s="29" customFormat="1" ht="15" customHeight="1">
      <c r="A58" s="23">
        <v>54</v>
      </c>
      <c r="B58" s="22" t="s">
        <v>250</v>
      </c>
      <c r="C58" s="22" t="s">
        <v>251</v>
      </c>
      <c r="D58" s="24" t="s">
        <v>293</v>
      </c>
      <c r="E58" s="23" t="s">
        <v>138</v>
      </c>
      <c r="F58" s="3" t="s">
        <v>311</v>
      </c>
      <c r="G58" s="3" t="s">
        <v>310</v>
      </c>
      <c r="H58" s="13"/>
    </row>
    <row r="59" spans="1:8" s="29" customFormat="1" ht="15" customHeight="1">
      <c r="A59" s="23">
        <v>55</v>
      </c>
      <c r="B59" s="25" t="s">
        <v>104</v>
      </c>
      <c r="C59" s="24" t="s">
        <v>52</v>
      </c>
      <c r="D59" s="24" t="s">
        <v>288</v>
      </c>
      <c r="E59" s="23" t="s">
        <v>137</v>
      </c>
      <c r="F59" s="11" t="s">
        <v>303</v>
      </c>
      <c r="G59" s="3" t="s">
        <v>308</v>
      </c>
      <c r="H59" s="13"/>
    </row>
    <row r="60" spans="1:8" s="29" customFormat="1" ht="15" customHeight="1">
      <c r="A60" s="23">
        <v>56</v>
      </c>
      <c r="B60" s="25" t="s">
        <v>103</v>
      </c>
      <c r="C60" s="24" t="s">
        <v>53</v>
      </c>
      <c r="D60" s="24" t="s">
        <v>287</v>
      </c>
      <c r="E60" s="23" t="s">
        <v>137</v>
      </c>
      <c r="F60" s="11" t="s">
        <v>315</v>
      </c>
      <c r="G60" s="3" t="s">
        <v>211</v>
      </c>
      <c r="H60" s="13"/>
    </row>
    <row r="61" spans="1:8" s="29" customFormat="1" ht="15" customHeight="1">
      <c r="A61" s="23">
        <v>57</v>
      </c>
      <c r="B61" s="25" t="s">
        <v>222</v>
      </c>
      <c r="C61" s="24" t="s">
        <v>223</v>
      </c>
      <c r="D61" s="24" t="s">
        <v>285</v>
      </c>
      <c r="E61" s="23" t="s">
        <v>138</v>
      </c>
      <c r="F61" s="3" t="s">
        <v>208</v>
      </c>
      <c r="G61" s="3" t="s">
        <v>208</v>
      </c>
      <c r="H61" s="13"/>
    </row>
    <row r="62" spans="1:8" s="29" customFormat="1" ht="15" customHeight="1">
      <c r="A62" s="23">
        <v>58</v>
      </c>
      <c r="B62" s="22" t="s">
        <v>252</v>
      </c>
      <c r="C62" s="21" t="s">
        <v>253</v>
      </c>
      <c r="D62" s="24" t="s">
        <v>285</v>
      </c>
      <c r="E62" s="23" t="s">
        <v>138</v>
      </c>
      <c r="F62" s="3" t="s">
        <v>208</v>
      </c>
      <c r="G62" s="3" t="s">
        <v>208</v>
      </c>
      <c r="H62" s="13"/>
    </row>
    <row r="63" spans="1:8" s="29" customFormat="1" ht="15" customHeight="1">
      <c r="A63" s="23">
        <v>59</v>
      </c>
      <c r="B63" s="25" t="s">
        <v>101</v>
      </c>
      <c r="C63" s="24" t="s">
        <v>55</v>
      </c>
      <c r="D63" s="24" t="s">
        <v>283</v>
      </c>
      <c r="E63" s="23" t="s">
        <v>138</v>
      </c>
      <c r="F63" s="11" t="s">
        <v>308</v>
      </c>
      <c r="G63" s="3" t="s">
        <v>211</v>
      </c>
      <c r="H63" s="13"/>
    </row>
    <row r="64" spans="1:8" s="29" customFormat="1" ht="15" customHeight="1">
      <c r="A64" s="23">
        <v>60</v>
      </c>
      <c r="B64" s="25" t="s">
        <v>100</v>
      </c>
      <c r="C64" s="24" t="s">
        <v>56</v>
      </c>
      <c r="D64" s="24" t="s">
        <v>297</v>
      </c>
      <c r="E64" s="23" t="s">
        <v>138</v>
      </c>
      <c r="F64" s="11" t="s">
        <v>305</v>
      </c>
      <c r="G64" s="3" t="s">
        <v>308</v>
      </c>
      <c r="H64" s="14"/>
    </row>
    <row r="65" spans="1:389" s="29" customFormat="1" ht="15" customHeight="1">
      <c r="A65" s="23">
        <v>61</v>
      </c>
      <c r="B65" s="22" t="s">
        <v>254</v>
      </c>
      <c r="C65" s="85" t="s">
        <v>255</v>
      </c>
      <c r="D65" s="24" t="s">
        <v>293</v>
      </c>
      <c r="E65" s="23" t="s">
        <v>138</v>
      </c>
      <c r="F65" s="3" t="s">
        <v>208</v>
      </c>
      <c r="G65" s="3" t="s">
        <v>208</v>
      </c>
      <c r="H65" s="14"/>
    </row>
    <row r="66" spans="1:389" s="29" customFormat="1" ht="15" customHeight="1">
      <c r="A66" s="23">
        <v>62</v>
      </c>
      <c r="B66" s="25" t="s">
        <v>99</v>
      </c>
      <c r="C66" s="24" t="s">
        <v>34</v>
      </c>
      <c r="D66" s="24" t="s">
        <v>289</v>
      </c>
      <c r="E66" s="23" t="s">
        <v>137</v>
      </c>
      <c r="F66" s="11" t="s">
        <v>315</v>
      </c>
      <c r="G66" s="3" t="s">
        <v>211</v>
      </c>
      <c r="H66" s="13"/>
    </row>
    <row r="67" spans="1:389" s="29" customFormat="1" ht="15" customHeight="1">
      <c r="A67" s="23">
        <v>63</v>
      </c>
      <c r="B67" s="25" t="s">
        <v>98</v>
      </c>
      <c r="C67" s="24" t="s">
        <v>56</v>
      </c>
      <c r="D67" s="24" t="s">
        <v>297</v>
      </c>
      <c r="E67" s="23" t="s">
        <v>138</v>
      </c>
      <c r="F67" s="11" t="s">
        <v>308</v>
      </c>
      <c r="G67" s="3" t="s">
        <v>211</v>
      </c>
      <c r="H67" s="13"/>
    </row>
    <row r="68" spans="1:389" s="29" customFormat="1" ht="15" customHeight="1">
      <c r="A68" s="23">
        <v>64</v>
      </c>
      <c r="B68" s="91" t="s">
        <v>256</v>
      </c>
      <c r="C68" s="91" t="s">
        <v>257</v>
      </c>
      <c r="D68" s="24" t="s">
        <v>295</v>
      </c>
      <c r="E68" s="23" t="s">
        <v>137</v>
      </c>
      <c r="F68" s="26" t="s">
        <v>305</v>
      </c>
      <c r="G68" s="3" t="s">
        <v>208</v>
      </c>
      <c r="H68" s="13"/>
    </row>
    <row r="69" spans="1:389" s="29" customFormat="1" ht="15" customHeight="1">
      <c r="A69" s="23">
        <v>65</v>
      </c>
      <c r="B69" s="86" t="s">
        <v>258</v>
      </c>
      <c r="C69" s="85" t="s">
        <v>259</v>
      </c>
      <c r="D69" s="24" t="s">
        <v>286</v>
      </c>
      <c r="E69" s="23" t="s">
        <v>138</v>
      </c>
      <c r="F69" s="3" t="s">
        <v>208</v>
      </c>
      <c r="G69" s="3" t="s">
        <v>208</v>
      </c>
      <c r="H69" s="13"/>
    </row>
    <row r="70" spans="1:389" s="29" customFormat="1" ht="15" customHeight="1">
      <c r="A70" s="23">
        <v>66</v>
      </c>
      <c r="B70" s="25" t="s">
        <v>96</v>
      </c>
      <c r="C70" s="24" t="s">
        <v>57</v>
      </c>
      <c r="D70" s="24" t="s">
        <v>296</v>
      </c>
      <c r="E70" s="23" t="s">
        <v>137</v>
      </c>
      <c r="F70" s="11" t="s">
        <v>304</v>
      </c>
      <c r="G70" s="3" t="s">
        <v>211</v>
      </c>
      <c r="H70" s="13"/>
    </row>
    <row r="71" spans="1:389" s="29" customFormat="1" ht="15" customHeight="1">
      <c r="A71" s="23">
        <v>67</v>
      </c>
      <c r="B71" s="25" t="s">
        <v>96</v>
      </c>
      <c r="C71" s="24" t="s">
        <v>31</v>
      </c>
      <c r="D71" s="24" t="s">
        <v>283</v>
      </c>
      <c r="E71" s="23" t="s">
        <v>138</v>
      </c>
      <c r="F71" s="11" t="s">
        <v>308</v>
      </c>
      <c r="G71" s="3" t="s">
        <v>308</v>
      </c>
      <c r="H71" s="13"/>
    </row>
    <row r="72" spans="1:389" s="29" customFormat="1" ht="15" customHeight="1">
      <c r="A72" s="23">
        <v>68</v>
      </c>
      <c r="B72" s="25" t="s">
        <v>95</v>
      </c>
      <c r="C72" s="24" t="s">
        <v>58</v>
      </c>
      <c r="D72" s="24" t="s">
        <v>298</v>
      </c>
      <c r="E72" s="23" t="s">
        <v>137</v>
      </c>
      <c r="F72" s="11" t="s">
        <v>308</v>
      </c>
      <c r="G72" s="3" t="s">
        <v>211</v>
      </c>
      <c r="H72" s="13"/>
    </row>
    <row r="73" spans="1:389" s="29" customFormat="1" ht="15" customHeight="1">
      <c r="A73" s="23">
        <v>69</v>
      </c>
      <c r="B73" s="25" t="s">
        <v>94</v>
      </c>
      <c r="C73" s="24" t="s">
        <v>59</v>
      </c>
      <c r="D73" s="24" t="s">
        <v>283</v>
      </c>
      <c r="E73" s="23" t="s">
        <v>138</v>
      </c>
      <c r="F73" s="11" t="s">
        <v>211</v>
      </c>
      <c r="G73" s="3" t="s">
        <v>211</v>
      </c>
      <c r="H73" s="13"/>
    </row>
    <row r="74" spans="1:389" s="29" customFormat="1" ht="15" customHeight="1">
      <c r="A74" s="23">
        <v>70</v>
      </c>
      <c r="B74" s="25" t="s">
        <v>322</v>
      </c>
      <c r="C74" s="24" t="s">
        <v>318</v>
      </c>
      <c r="D74" s="24" t="s">
        <v>319</v>
      </c>
      <c r="E74" s="23" t="s">
        <v>137</v>
      </c>
      <c r="F74" s="26" t="s">
        <v>306</v>
      </c>
      <c r="G74" s="26" t="s">
        <v>306</v>
      </c>
      <c r="H74" s="13"/>
    </row>
    <row r="75" spans="1:389" s="29" customFormat="1" ht="15" customHeight="1">
      <c r="A75" s="23">
        <v>71</v>
      </c>
      <c r="B75" s="25" t="s">
        <v>204</v>
      </c>
      <c r="C75" s="24" t="s">
        <v>205</v>
      </c>
      <c r="D75" s="24" t="s">
        <v>293</v>
      </c>
      <c r="E75" s="23" t="s">
        <v>138</v>
      </c>
      <c r="F75" s="3" t="s">
        <v>309</v>
      </c>
      <c r="G75" s="3" t="s">
        <v>309</v>
      </c>
      <c r="H75" s="13"/>
    </row>
    <row r="76" spans="1:389" s="29" customFormat="1" ht="15" customHeight="1">
      <c r="A76" s="23">
        <v>72</v>
      </c>
      <c r="B76" s="25" t="s">
        <v>93</v>
      </c>
      <c r="C76" s="24" t="s">
        <v>60</v>
      </c>
      <c r="D76" s="24" t="s">
        <v>283</v>
      </c>
      <c r="E76" s="23" t="s">
        <v>137</v>
      </c>
      <c r="F76" s="11" t="s">
        <v>310</v>
      </c>
      <c r="G76" s="3" t="s">
        <v>211</v>
      </c>
      <c r="H76" s="13"/>
    </row>
    <row r="77" spans="1:389" s="29" customFormat="1" ht="15" customHeight="1">
      <c r="A77" s="23">
        <v>73</v>
      </c>
      <c r="B77" s="25" t="s">
        <v>92</v>
      </c>
      <c r="C77" s="24" t="s">
        <v>61</v>
      </c>
      <c r="D77" s="24" t="s">
        <v>299</v>
      </c>
      <c r="E77" s="23" t="s">
        <v>137</v>
      </c>
      <c r="F77" s="11" t="s">
        <v>306</v>
      </c>
      <c r="G77" s="3" t="s">
        <v>211</v>
      </c>
      <c r="H77" s="13"/>
    </row>
    <row r="78" spans="1:389" s="29" customFormat="1" ht="15" customHeight="1">
      <c r="A78" s="23">
        <v>74</v>
      </c>
      <c r="B78" s="25" t="s">
        <v>91</v>
      </c>
      <c r="C78" s="24" t="s">
        <v>62</v>
      </c>
      <c r="D78" s="24" t="s">
        <v>291</v>
      </c>
      <c r="E78" s="23" t="s">
        <v>137</v>
      </c>
      <c r="F78" s="11" t="s">
        <v>308</v>
      </c>
      <c r="G78" s="3" t="s">
        <v>211</v>
      </c>
      <c r="H78" s="13"/>
      <c r="K78" s="30"/>
      <c r="L78" s="30"/>
      <c r="M78" s="30"/>
      <c r="N78" s="27"/>
      <c r="O78" s="28"/>
      <c r="P78" s="28"/>
      <c r="Q78" s="28"/>
      <c r="R78" s="28"/>
      <c r="S78" s="28"/>
      <c r="W78" s="28"/>
      <c r="X78" s="30"/>
      <c r="Y78" s="30"/>
      <c r="Z78" s="30"/>
      <c r="AA78" s="30"/>
      <c r="AB78" s="27"/>
      <c r="AC78" s="28"/>
      <c r="AD78" s="28"/>
      <c r="AE78" s="28"/>
      <c r="AF78" s="28"/>
      <c r="AG78" s="28"/>
      <c r="AK78" s="28"/>
      <c r="AL78" s="30"/>
      <c r="AM78" s="30"/>
      <c r="AN78" s="30"/>
      <c r="AO78" s="30"/>
      <c r="AP78" s="27"/>
      <c r="AQ78" s="28"/>
      <c r="AR78" s="28"/>
      <c r="AS78" s="28"/>
      <c r="AT78" s="28"/>
      <c r="AU78" s="28"/>
      <c r="AY78" s="28"/>
      <c r="AZ78" s="30"/>
      <c r="BA78" s="30"/>
      <c r="BB78" s="30"/>
      <c r="BC78" s="30"/>
      <c r="BD78" s="27"/>
      <c r="BE78" s="28"/>
      <c r="BF78" s="28"/>
      <c r="BG78" s="28"/>
      <c r="BH78" s="28"/>
      <c r="BI78" s="28"/>
      <c r="BM78" s="28"/>
      <c r="BN78" s="30"/>
      <c r="BO78" s="30"/>
      <c r="BP78" s="30"/>
      <c r="BQ78" s="30"/>
      <c r="BR78" s="27"/>
      <c r="BS78" s="28"/>
      <c r="BT78" s="28"/>
      <c r="BU78" s="28"/>
      <c r="BV78" s="28"/>
      <c r="BW78" s="28"/>
      <c r="CA78" s="28"/>
      <c r="CB78" s="30"/>
      <c r="CC78" s="30"/>
      <c r="CD78" s="30"/>
      <c r="CE78" s="30"/>
      <c r="CF78" s="27"/>
      <c r="CG78" s="28"/>
      <c r="CH78" s="28"/>
      <c r="CI78" s="28"/>
      <c r="CJ78" s="28"/>
      <c r="CK78" s="28"/>
      <c r="CO78" s="28"/>
      <c r="CP78" s="30"/>
      <c r="CQ78" s="30"/>
      <c r="CR78" s="30"/>
      <c r="CS78" s="30"/>
      <c r="CT78" s="27"/>
      <c r="CU78" s="28"/>
      <c r="CV78" s="28"/>
      <c r="CW78" s="28"/>
      <c r="CX78" s="28"/>
      <c r="CY78" s="28"/>
      <c r="DC78" s="28"/>
      <c r="DD78" s="30"/>
      <c r="DE78" s="30"/>
      <c r="DF78" s="28"/>
      <c r="DJ78" s="28"/>
      <c r="DK78" s="30"/>
      <c r="DL78" s="30"/>
      <c r="DM78" s="30"/>
      <c r="DN78" s="30"/>
      <c r="DO78" s="27"/>
      <c r="DP78" s="28"/>
      <c r="DQ78" s="28"/>
      <c r="DR78" s="28"/>
      <c r="DS78" s="28"/>
      <c r="DT78" s="28"/>
      <c r="DX78" s="28"/>
      <c r="DY78" s="30"/>
      <c r="DZ78" s="30"/>
      <c r="EA78" s="30"/>
      <c r="EB78" s="30"/>
      <c r="EC78" s="27"/>
      <c r="ED78" s="28"/>
      <c r="EE78" s="28"/>
      <c r="EF78" s="28"/>
      <c r="EG78" s="28"/>
      <c r="EH78" s="28"/>
      <c r="EL78" s="28"/>
      <c r="EM78" s="30"/>
      <c r="EN78" s="30"/>
      <c r="EO78" s="30"/>
      <c r="EP78" s="30"/>
      <c r="EQ78" s="27"/>
      <c r="ER78" s="28"/>
      <c r="ES78" s="28"/>
      <c r="ET78" s="28"/>
      <c r="EU78" s="28"/>
      <c r="EV78" s="28"/>
      <c r="EZ78" s="28"/>
      <c r="FA78" s="30"/>
      <c r="FB78" s="30"/>
      <c r="FC78" s="30"/>
      <c r="FD78" s="30"/>
      <c r="FE78" s="27"/>
      <c r="FF78" s="28"/>
      <c r="FG78" s="28"/>
      <c r="FH78" s="28"/>
      <c r="FI78" s="28"/>
      <c r="FJ78" s="28"/>
      <c r="FN78" s="28"/>
      <c r="FO78" s="30"/>
      <c r="FP78" s="30"/>
      <c r="FQ78" s="30"/>
      <c r="FR78" s="30"/>
      <c r="FU78" s="28"/>
      <c r="FV78" s="30"/>
      <c r="FW78" s="30"/>
      <c r="FX78" s="30"/>
      <c r="FY78" s="30"/>
      <c r="FZ78" s="27"/>
      <c r="GA78" s="28"/>
      <c r="GB78" s="28"/>
      <c r="GC78" s="28"/>
      <c r="GD78" s="28"/>
      <c r="GE78" s="28"/>
      <c r="GI78" s="28"/>
      <c r="GJ78" s="30"/>
      <c r="GK78" s="30"/>
      <c r="GL78" s="30"/>
      <c r="GM78" s="30"/>
      <c r="GN78" s="27"/>
      <c r="GO78" s="28"/>
      <c r="GP78" s="28"/>
      <c r="GQ78" s="28"/>
      <c r="GR78" s="28"/>
      <c r="GS78" s="28"/>
      <c r="GW78" s="28"/>
      <c r="GX78" s="30"/>
      <c r="GY78" s="30"/>
      <c r="GZ78" s="30"/>
      <c r="HA78" s="30"/>
      <c r="HB78" s="27"/>
      <c r="HC78" s="28"/>
      <c r="HD78" s="28"/>
      <c r="HE78" s="28"/>
      <c r="HF78" s="28"/>
      <c r="HG78" s="28"/>
      <c r="HK78" s="28"/>
      <c r="HL78" s="30"/>
      <c r="HM78" s="30"/>
      <c r="HN78" s="30"/>
      <c r="HO78" s="30"/>
      <c r="HP78" s="27"/>
      <c r="HQ78" s="28"/>
      <c r="HR78" s="28"/>
      <c r="HS78" s="28"/>
      <c r="HT78" s="28"/>
      <c r="HU78" s="28"/>
      <c r="HY78" s="28"/>
      <c r="HZ78" s="30"/>
      <c r="IA78" s="30"/>
      <c r="IB78" s="30"/>
      <c r="IC78" s="30"/>
      <c r="ID78" s="27"/>
      <c r="IE78" s="28"/>
      <c r="IF78" s="28"/>
      <c r="IG78" s="28"/>
      <c r="IH78" s="28"/>
      <c r="II78" s="28"/>
      <c r="IM78" s="28"/>
      <c r="IN78" s="30"/>
      <c r="IO78" s="30"/>
      <c r="IP78" s="30"/>
      <c r="IQ78" s="30"/>
      <c r="IR78" s="27"/>
      <c r="IS78" s="28"/>
      <c r="IT78" s="28"/>
      <c r="IU78" s="28"/>
      <c r="IV78" s="28"/>
      <c r="IW78" s="28"/>
      <c r="JA78" s="28"/>
      <c r="JB78" s="30"/>
      <c r="JC78" s="30"/>
      <c r="JD78" s="30"/>
      <c r="JE78" s="30"/>
      <c r="JF78" s="27"/>
      <c r="JG78" s="28"/>
      <c r="JH78" s="28"/>
      <c r="JI78" s="28"/>
      <c r="JJ78" s="28"/>
      <c r="JK78" s="28"/>
      <c r="JO78" s="28"/>
      <c r="JP78" s="30"/>
      <c r="JQ78" s="30"/>
      <c r="JR78" s="30"/>
      <c r="JS78" s="30"/>
      <c r="JT78" s="27"/>
      <c r="JU78" s="28"/>
      <c r="JV78" s="28"/>
      <c r="JW78" s="28"/>
      <c r="JX78" s="28"/>
      <c r="JY78" s="28"/>
      <c r="KC78" s="28"/>
      <c r="KD78" s="30"/>
      <c r="KE78" s="30"/>
      <c r="KF78" s="30"/>
      <c r="KG78" s="30"/>
      <c r="KH78" s="27"/>
      <c r="KI78" s="28"/>
      <c r="KJ78" s="28"/>
      <c r="KK78" s="28"/>
      <c r="KL78" s="28"/>
      <c r="KM78" s="28"/>
      <c r="KQ78" s="28"/>
      <c r="KR78" s="30"/>
      <c r="KS78" s="30"/>
      <c r="KT78" s="30"/>
      <c r="KU78" s="30"/>
      <c r="KV78" s="27"/>
      <c r="KW78" s="28"/>
      <c r="KX78" s="28"/>
      <c r="KY78" s="28"/>
      <c r="KZ78" s="28"/>
      <c r="LA78" s="28"/>
      <c r="LE78" s="28"/>
      <c r="LF78" s="30"/>
      <c r="LG78" s="30"/>
      <c r="LH78" s="30"/>
      <c r="LI78" s="30"/>
      <c r="LJ78" s="27"/>
      <c r="LK78" s="28"/>
      <c r="LL78" s="28"/>
      <c r="LM78" s="28"/>
      <c r="LN78" s="28"/>
      <c r="LO78" s="28"/>
      <c r="LS78" s="28"/>
      <c r="LT78" s="30"/>
      <c r="LU78" s="30"/>
      <c r="LV78" s="30"/>
      <c r="LW78" s="30"/>
      <c r="LX78" s="27"/>
      <c r="LY78" s="28"/>
      <c r="LZ78" s="28"/>
      <c r="MA78" s="28"/>
      <c r="MB78" s="28"/>
      <c r="MC78" s="28"/>
      <c r="MG78" s="28"/>
      <c r="MH78" s="30"/>
      <c r="MI78" s="30"/>
      <c r="MJ78" s="30"/>
      <c r="MK78" s="30"/>
      <c r="ML78" s="27"/>
      <c r="MM78" s="28"/>
      <c r="MN78" s="28"/>
      <c r="MO78" s="28"/>
      <c r="MP78" s="28"/>
      <c r="MQ78" s="28"/>
      <c r="MU78" s="28"/>
      <c r="MV78" s="30"/>
      <c r="MW78" s="30"/>
      <c r="MX78" s="30"/>
      <c r="MY78" s="30"/>
      <c r="MZ78" s="27"/>
      <c r="NA78" s="28"/>
      <c r="NB78" s="28"/>
      <c r="NC78" s="28"/>
      <c r="ND78" s="28"/>
      <c r="NE78" s="28"/>
      <c r="NI78" s="28"/>
      <c r="NJ78" s="30"/>
      <c r="NK78" s="30"/>
      <c r="NL78" s="30"/>
      <c r="NM78" s="30"/>
      <c r="NN78" s="27"/>
      <c r="NO78" s="28"/>
      <c r="NP78" s="28"/>
      <c r="NQ78" s="28"/>
      <c r="NR78" s="28"/>
      <c r="NS78" s="28"/>
      <c r="NW78" s="28"/>
      <c r="NX78" s="30"/>
      <c r="NY78" s="30"/>
    </row>
    <row r="79" spans="1:389" s="29" customFormat="1" ht="15" customHeight="1">
      <c r="A79" s="23">
        <v>75</v>
      </c>
      <c r="B79" s="25" t="s">
        <v>90</v>
      </c>
      <c r="C79" s="24" t="s">
        <v>63</v>
      </c>
      <c r="D79" s="24" t="s">
        <v>287</v>
      </c>
      <c r="E79" s="23" t="s">
        <v>138</v>
      </c>
      <c r="F79" s="11" t="s">
        <v>308</v>
      </c>
      <c r="G79" s="3" t="s">
        <v>211</v>
      </c>
      <c r="H79" s="14"/>
      <c r="K79" s="30"/>
      <c r="L79" s="30"/>
      <c r="M79" s="30"/>
      <c r="N79" s="27"/>
      <c r="O79" s="28"/>
      <c r="P79" s="28"/>
      <c r="Q79" s="28"/>
      <c r="R79" s="28"/>
      <c r="S79" s="28"/>
      <c r="W79" s="28"/>
      <c r="X79" s="30"/>
      <c r="Y79" s="30"/>
      <c r="Z79" s="30"/>
      <c r="AA79" s="30"/>
      <c r="AB79" s="27"/>
      <c r="AC79" s="28"/>
      <c r="AD79" s="28"/>
      <c r="AE79" s="28"/>
      <c r="AF79" s="28"/>
      <c r="AG79" s="28"/>
      <c r="AK79" s="28"/>
      <c r="AL79" s="30"/>
      <c r="AM79" s="30"/>
      <c r="AN79" s="30"/>
      <c r="AO79" s="30"/>
      <c r="AP79" s="27"/>
      <c r="AQ79" s="28"/>
      <c r="AR79" s="28"/>
      <c r="AS79" s="28"/>
      <c r="AT79" s="28"/>
      <c r="AU79" s="28"/>
      <c r="AY79" s="28"/>
      <c r="AZ79" s="30"/>
      <c r="BA79" s="30"/>
      <c r="BB79" s="30"/>
      <c r="BC79" s="30"/>
      <c r="BD79" s="27"/>
      <c r="BE79" s="28"/>
      <c r="BF79" s="28"/>
      <c r="BG79" s="28"/>
      <c r="BH79" s="28"/>
      <c r="BI79" s="28"/>
      <c r="BM79" s="28"/>
      <c r="BN79" s="30"/>
      <c r="BO79" s="30"/>
      <c r="BP79" s="30"/>
      <c r="BQ79" s="30"/>
      <c r="BR79" s="27"/>
      <c r="BS79" s="28"/>
      <c r="BT79" s="28"/>
      <c r="BU79" s="28"/>
      <c r="BV79" s="28"/>
      <c r="BW79" s="28"/>
      <c r="CA79" s="28"/>
      <c r="CB79" s="30"/>
      <c r="CC79" s="30"/>
      <c r="CD79" s="30"/>
      <c r="CE79" s="30"/>
      <c r="CF79" s="27"/>
      <c r="CG79" s="28"/>
      <c r="CH79" s="28"/>
      <c r="CI79" s="28"/>
      <c r="CJ79" s="28"/>
      <c r="CK79" s="28"/>
      <c r="CO79" s="28"/>
      <c r="CP79" s="30"/>
      <c r="CQ79" s="30"/>
      <c r="CR79" s="30"/>
      <c r="CS79" s="30"/>
      <c r="CT79" s="27"/>
      <c r="CU79" s="28"/>
      <c r="CV79" s="28"/>
      <c r="CW79" s="28"/>
      <c r="CX79" s="28"/>
      <c r="CY79" s="28"/>
      <c r="DC79" s="28"/>
      <c r="DD79" s="30"/>
      <c r="DE79" s="30"/>
      <c r="DF79" s="28"/>
      <c r="DJ79" s="28"/>
      <c r="DK79" s="30"/>
      <c r="DL79" s="30"/>
      <c r="DM79" s="30"/>
      <c r="DN79" s="30"/>
      <c r="DO79" s="27"/>
      <c r="DP79" s="28"/>
      <c r="DQ79" s="28"/>
      <c r="DR79" s="28"/>
      <c r="DS79" s="28"/>
      <c r="DT79" s="28"/>
      <c r="DX79" s="28"/>
      <c r="DY79" s="30"/>
      <c r="DZ79" s="30"/>
      <c r="EA79" s="30"/>
      <c r="EB79" s="30"/>
      <c r="EC79" s="27"/>
      <c r="ED79" s="28"/>
      <c r="EE79" s="28"/>
      <c r="EF79" s="28"/>
      <c r="EG79" s="28"/>
      <c r="EH79" s="28"/>
      <c r="EL79" s="28"/>
      <c r="EM79" s="30"/>
      <c r="EN79" s="30"/>
      <c r="EO79" s="30"/>
      <c r="EP79" s="30"/>
      <c r="EQ79" s="27"/>
      <c r="ER79" s="28"/>
      <c r="ES79" s="28"/>
      <c r="ET79" s="28"/>
      <c r="EU79" s="28"/>
      <c r="EV79" s="28"/>
      <c r="EZ79" s="28"/>
      <c r="FA79" s="30"/>
      <c r="FB79" s="30"/>
      <c r="FC79" s="30"/>
      <c r="FD79" s="30"/>
      <c r="FE79" s="27"/>
      <c r="FF79" s="28"/>
      <c r="FG79" s="28"/>
      <c r="FH79" s="28"/>
      <c r="FI79" s="28"/>
      <c r="FJ79" s="28"/>
      <c r="FN79" s="28"/>
      <c r="FO79" s="30"/>
      <c r="FP79" s="30"/>
      <c r="FQ79" s="30"/>
      <c r="FR79" s="30"/>
      <c r="FU79" s="28"/>
      <c r="FV79" s="30"/>
      <c r="FW79" s="30"/>
      <c r="FX79" s="30"/>
      <c r="FY79" s="30"/>
      <c r="FZ79" s="27"/>
      <c r="GA79" s="28"/>
      <c r="GB79" s="28"/>
      <c r="GC79" s="28"/>
      <c r="GD79" s="28"/>
      <c r="GE79" s="28"/>
      <c r="GI79" s="28"/>
      <c r="GJ79" s="30"/>
      <c r="GK79" s="30"/>
      <c r="GL79" s="30"/>
      <c r="GM79" s="30"/>
      <c r="GN79" s="27"/>
      <c r="GO79" s="28"/>
      <c r="GP79" s="28"/>
      <c r="GQ79" s="28"/>
      <c r="GR79" s="28"/>
      <c r="GS79" s="28"/>
      <c r="GW79" s="28"/>
      <c r="GX79" s="30"/>
      <c r="GY79" s="30"/>
      <c r="GZ79" s="30"/>
      <c r="HA79" s="30"/>
      <c r="HB79" s="27"/>
      <c r="HC79" s="28"/>
      <c r="HD79" s="28"/>
      <c r="HE79" s="28"/>
      <c r="HF79" s="28"/>
      <c r="HG79" s="28"/>
      <c r="HK79" s="28"/>
      <c r="HL79" s="30"/>
      <c r="HM79" s="30"/>
      <c r="HN79" s="30"/>
      <c r="HO79" s="30"/>
      <c r="HP79" s="27"/>
      <c r="HQ79" s="28"/>
      <c r="HR79" s="28"/>
      <c r="HS79" s="28"/>
      <c r="HT79" s="28"/>
      <c r="HU79" s="28"/>
      <c r="HY79" s="28"/>
      <c r="HZ79" s="30"/>
      <c r="IA79" s="30"/>
      <c r="IB79" s="30"/>
      <c r="IC79" s="30"/>
      <c r="ID79" s="27"/>
      <c r="IE79" s="28"/>
      <c r="IF79" s="28"/>
      <c r="IG79" s="28"/>
      <c r="IH79" s="28"/>
      <c r="II79" s="28"/>
      <c r="IM79" s="28"/>
      <c r="IN79" s="30"/>
      <c r="IO79" s="30"/>
      <c r="IP79" s="30"/>
      <c r="IQ79" s="30"/>
      <c r="IR79" s="27"/>
      <c r="IS79" s="28"/>
      <c r="IT79" s="28"/>
      <c r="IU79" s="28"/>
      <c r="IV79" s="28"/>
      <c r="IW79" s="28"/>
      <c r="JA79" s="28"/>
      <c r="JB79" s="30"/>
      <c r="JC79" s="30"/>
      <c r="JD79" s="30"/>
      <c r="JE79" s="30"/>
      <c r="JF79" s="27"/>
      <c r="JG79" s="28"/>
      <c r="JH79" s="28"/>
      <c r="JI79" s="28"/>
      <c r="JJ79" s="28"/>
      <c r="JK79" s="28"/>
      <c r="JO79" s="28"/>
      <c r="JP79" s="30"/>
      <c r="JQ79" s="30"/>
      <c r="JR79" s="30"/>
      <c r="JS79" s="30"/>
      <c r="JT79" s="27"/>
      <c r="JU79" s="28"/>
      <c r="JV79" s="28"/>
      <c r="JW79" s="28"/>
      <c r="JX79" s="28"/>
      <c r="JY79" s="28"/>
      <c r="KC79" s="28"/>
      <c r="KD79" s="30"/>
      <c r="KE79" s="30"/>
      <c r="KF79" s="30"/>
      <c r="KG79" s="30"/>
      <c r="KH79" s="27"/>
      <c r="KI79" s="28"/>
      <c r="KJ79" s="28"/>
      <c r="KK79" s="28"/>
      <c r="KL79" s="28"/>
      <c r="KM79" s="28"/>
      <c r="KQ79" s="28"/>
      <c r="KR79" s="30"/>
      <c r="KS79" s="30"/>
      <c r="KT79" s="30"/>
      <c r="KU79" s="30"/>
      <c r="KV79" s="27"/>
      <c r="KW79" s="28"/>
      <c r="KX79" s="28"/>
      <c r="KY79" s="28"/>
      <c r="KZ79" s="28"/>
      <c r="LA79" s="28"/>
      <c r="LE79" s="28"/>
      <c r="LF79" s="30"/>
      <c r="LG79" s="30"/>
      <c r="LH79" s="30"/>
      <c r="LI79" s="30"/>
      <c r="LJ79" s="27"/>
      <c r="LK79" s="28"/>
      <c r="LL79" s="28"/>
      <c r="LM79" s="28"/>
      <c r="LN79" s="28"/>
      <c r="LO79" s="28"/>
      <c r="LS79" s="28"/>
      <c r="LT79" s="30"/>
      <c r="LU79" s="30"/>
      <c r="LV79" s="30"/>
      <c r="LW79" s="30"/>
      <c r="LX79" s="27"/>
      <c r="LY79" s="28"/>
      <c r="LZ79" s="28"/>
      <c r="MA79" s="28"/>
      <c r="MB79" s="28"/>
      <c r="MC79" s="28"/>
      <c r="MG79" s="28"/>
      <c r="MH79" s="30"/>
      <c r="MI79" s="30"/>
      <c r="MJ79" s="30"/>
      <c r="MK79" s="30"/>
      <c r="ML79" s="27"/>
      <c r="MM79" s="28"/>
      <c r="MN79" s="28"/>
      <c r="MO79" s="28"/>
      <c r="MP79" s="28"/>
      <c r="MQ79" s="28"/>
      <c r="MU79" s="28"/>
      <c r="MV79" s="30"/>
      <c r="MW79" s="30"/>
      <c r="MX79" s="30"/>
      <c r="MY79" s="30"/>
      <c r="MZ79" s="27"/>
      <c r="NA79" s="28"/>
      <c r="NB79" s="28"/>
      <c r="NC79" s="28"/>
      <c r="ND79" s="28"/>
      <c r="NE79" s="28"/>
      <c r="NI79" s="28"/>
      <c r="NJ79" s="30"/>
      <c r="NK79" s="30"/>
      <c r="NL79" s="30"/>
      <c r="NM79" s="30"/>
      <c r="NN79" s="27"/>
      <c r="NO79" s="28"/>
      <c r="NP79" s="28"/>
      <c r="NQ79" s="28"/>
      <c r="NR79" s="28"/>
      <c r="NS79" s="28"/>
      <c r="NW79" s="28"/>
      <c r="NX79" s="30"/>
      <c r="NY79" s="30"/>
    </row>
    <row r="80" spans="1:389" s="29" customFormat="1" ht="15" customHeight="1">
      <c r="A80" s="23">
        <v>76</v>
      </c>
      <c r="B80" s="25" t="s">
        <v>163</v>
      </c>
      <c r="C80" s="24" t="s">
        <v>48</v>
      </c>
      <c r="D80" s="24" t="s">
        <v>285</v>
      </c>
      <c r="E80" s="23" t="s">
        <v>138</v>
      </c>
      <c r="F80" s="11" t="s">
        <v>208</v>
      </c>
      <c r="G80" s="3" t="s">
        <v>211</v>
      </c>
      <c r="H80" s="13"/>
      <c r="K80" s="30"/>
      <c r="L80" s="30"/>
      <c r="M80" s="30"/>
      <c r="N80" s="27"/>
      <c r="O80" s="28"/>
      <c r="P80" s="28"/>
      <c r="Q80" s="28"/>
      <c r="R80" s="28"/>
      <c r="S80" s="28"/>
      <c r="W80" s="28"/>
      <c r="X80" s="30"/>
      <c r="Y80" s="30"/>
      <c r="Z80" s="30"/>
      <c r="AA80" s="30"/>
      <c r="AB80" s="27"/>
      <c r="AC80" s="28"/>
      <c r="AD80" s="28"/>
      <c r="AE80" s="28"/>
      <c r="AF80" s="28"/>
      <c r="AG80" s="28"/>
      <c r="AK80" s="28"/>
      <c r="AL80" s="30"/>
      <c r="AM80" s="30"/>
      <c r="AN80" s="30"/>
      <c r="AO80" s="30"/>
      <c r="AP80" s="27"/>
      <c r="AQ80" s="28"/>
      <c r="AR80" s="28"/>
      <c r="AS80" s="28"/>
      <c r="AT80" s="28"/>
      <c r="AU80" s="28"/>
      <c r="AY80" s="28"/>
      <c r="AZ80" s="30"/>
      <c r="BA80" s="30"/>
      <c r="BB80" s="30"/>
      <c r="BC80" s="30"/>
      <c r="BD80" s="27"/>
      <c r="BE80" s="28"/>
      <c r="BF80" s="28"/>
      <c r="BG80" s="28"/>
      <c r="BH80" s="28"/>
      <c r="BI80" s="28"/>
      <c r="BM80" s="28"/>
      <c r="BN80" s="30"/>
      <c r="BO80" s="30"/>
      <c r="BP80" s="30"/>
      <c r="BQ80" s="30"/>
      <c r="BR80" s="27"/>
      <c r="BS80" s="28"/>
      <c r="BT80" s="28"/>
      <c r="BU80" s="28"/>
      <c r="BV80" s="28"/>
      <c r="BW80" s="28"/>
      <c r="CA80" s="28"/>
      <c r="CB80" s="30"/>
      <c r="CC80" s="30"/>
      <c r="CD80" s="30"/>
      <c r="CE80" s="30"/>
      <c r="CF80" s="27"/>
      <c r="CG80" s="28"/>
      <c r="CH80" s="28"/>
      <c r="CI80" s="28"/>
      <c r="CJ80" s="28"/>
      <c r="CK80" s="28"/>
      <c r="CO80" s="28"/>
      <c r="CP80" s="30"/>
      <c r="CQ80" s="30"/>
      <c r="CR80" s="30"/>
      <c r="CS80" s="30"/>
      <c r="CT80" s="27"/>
      <c r="CU80" s="28"/>
      <c r="CV80" s="28"/>
      <c r="CW80" s="28"/>
      <c r="CX80" s="28"/>
      <c r="CY80" s="28"/>
      <c r="DC80" s="28"/>
      <c r="DD80" s="30"/>
      <c r="DE80" s="30"/>
      <c r="DF80" s="28"/>
      <c r="DJ80" s="28"/>
      <c r="DK80" s="30"/>
      <c r="DL80" s="30"/>
      <c r="DM80" s="30"/>
      <c r="DN80" s="30"/>
      <c r="DO80" s="27"/>
      <c r="DP80" s="28"/>
      <c r="DQ80" s="28"/>
      <c r="DR80" s="28"/>
      <c r="DS80" s="28"/>
      <c r="DT80" s="28"/>
      <c r="DX80" s="28"/>
      <c r="DY80" s="30"/>
      <c r="DZ80" s="30"/>
      <c r="EA80" s="30"/>
      <c r="EB80" s="30"/>
      <c r="EC80" s="27"/>
      <c r="ED80" s="28"/>
      <c r="EE80" s="28"/>
      <c r="EF80" s="28"/>
      <c r="EG80" s="28"/>
      <c r="EH80" s="28"/>
      <c r="EL80" s="28"/>
      <c r="EM80" s="30"/>
      <c r="EN80" s="30"/>
      <c r="EO80" s="30"/>
      <c r="EP80" s="30"/>
      <c r="EQ80" s="27"/>
      <c r="ER80" s="28"/>
      <c r="ES80" s="28"/>
      <c r="ET80" s="28"/>
      <c r="EU80" s="28"/>
      <c r="EV80" s="28"/>
      <c r="EZ80" s="28"/>
      <c r="FA80" s="30"/>
      <c r="FB80" s="30"/>
      <c r="FC80" s="30"/>
      <c r="FD80" s="30"/>
      <c r="FE80" s="27"/>
      <c r="FF80" s="28"/>
      <c r="FG80" s="28"/>
      <c r="FH80" s="28"/>
      <c r="FI80" s="28"/>
      <c r="FJ80" s="28"/>
      <c r="FN80" s="28"/>
      <c r="FO80" s="30"/>
      <c r="FP80" s="30"/>
      <c r="FQ80" s="30"/>
      <c r="FR80" s="30"/>
      <c r="FU80" s="28"/>
      <c r="FV80" s="30"/>
      <c r="FW80" s="30"/>
      <c r="FX80" s="30"/>
      <c r="FY80" s="30"/>
      <c r="FZ80" s="27"/>
      <c r="GA80" s="28"/>
      <c r="GB80" s="28"/>
      <c r="GC80" s="28"/>
      <c r="GD80" s="28"/>
      <c r="GE80" s="28"/>
      <c r="GI80" s="28"/>
      <c r="GJ80" s="30"/>
      <c r="GK80" s="30"/>
      <c r="GL80" s="30"/>
      <c r="GM80" s="30"/>
      <c r="GN80" s="27"/>
      <c r="GO80" s="28"/>
      <c r="GP80" s="28"/>
      <c r="GQ80" s="28"/>
      <c r="GR80" s="28"/>
      <c r="GS80" s="28"/>
      <c r="GW80" s="28"/>
      <c r="GX80" s="30"/>
      <c r="GY80" s="30"/>
      <c r="GZ80" s="30"/>
      <c r="HA80" s="30"/>
      <c r="HB80" s="27"/>
      <c r="HC80" s="28"/>
      <c r="HD80" s="28"/>
      <c r="HE80" s="28"/>
      <c r="HF80" s="28"/>
      <c r="HG80" s="28"/>
      <c r="HK80" s="28"/>
      <c r="HL80" s="30"/>
      <c r="HM80" s="30"/>
      <c r="HN80" s="30"/>
      <c r="HO80" s="30"/>
      <c r="HP80" s="27"/>
      <c r="HQ80" s="28"/>
      <c r="HR80" s="28"/>
      <c r="HS80" s="28"/>
      <c r="HT80" s="28"/>
      <c r="HU80" s="28"/>
      <c r="HY80" s="28"/>
      <c r="HZ80" s="30"/>
      <c r="IA80" s="30"/>
      <c r="IB80" s="30"/>
      <c r="IC80" s="30"/>
      <c r="ID80" s="27"/>
      <c r="IE80" s="28"/>
      <c r="IF80" s="28"/>
      <c r="IG80" s="28"/>
      <c r="IH80" s="28"/>
      <c r="II80" s="28"/>
      <c r="IM80" s="28"/>
      <c r="IN80" s="30"/>
      <c r="IO80" s="30"/>
      <c r="IP80" s="30"/>
      <c r="IQ80" s="30"/>
      <c r="IR80" s="27"/>
      <c r="IS80" s="28"/>
      <c r="IT80" s="28"/>
      <c r="IU80" s="28"/>
      <c r="IV80" s="28"/>
      <c r="IW80" s="28"/>
      <c r="JA80" s="28"/>
      <c r="JB80" s="30"/>
      <c r="JC80" s="30"/>
      <c r="JD80" s="30"/>
      <c r="JE80" s="30"/>
      <c r="JF80" s="27"/>
      <c r="JG80" s="28"/>
      <c r="JH80" s="28"/>
      <c r="JI80" s="28"/>
      <c r="JJ80" s="28"/>
      <c r="JK80" s="28"/>
      <c r="JO80" s="28"/>
      <c r="JP80" s="30"/>
      <c r="JQ80" s="30"/>
      <c r="JR80" s="30"/>
      <c r="JS80" s="30"/>
      <c r="JT80" s="27"/>
      <c r="JU80" s="28"/>
      <c r="JV80" s="28"/>
      <c r="JW80" s="28"/>
      <c r="JX80" s="28"/>
      <c r="JY80" s="28"/>
      <c r="KC80" s="28"/>
      <c r="KD80" s="30"/>
      <c r="KE80" s="30"/>
      <c r="KF80" s="30"/>
      <c r="KG80" s="30"/>
      <c r="KH80" s="27"/>
      <c r="KI80" s="28"/>
      <c r="KJ80" s="28"/>
      <c r="KK80" s="28"/>
      <c r="KL80" s="28"/>
      <c r="KM80" s="28"/>
      <c r="KQ80" s="28"/>
      <c r="KR80" s="30"/>
      <c r="KS80" s="30"/>
      <c r="KT80" s="30"/>
      <c r="KU80" s="30"/>
      <c r="KV80" s="27"/>
      <c r="KW80" s="28"/>
      <c r="KX80" s="28"/>
      <c r="KY80" s="28"/>
      <c r="KZ80" s="28"/>
      <c r="LA80" s="28"/>
      <c r="LE80" s="28"/>
      <c r="LF80" s="30"/>
      <c r="LG80" s="30"/>
      <c r="LH80" s="30"/>
      <c r="LI80" s="30"/>
      <c r="LJ80" s="27"/>
      <c r="LK80" s="28"/>
      <c r="LL80" s="28"/>
      <c r="LM80" s="28"/>
      <c r="LN80" s="28"/>
      <c r="LO80" s="28"/>
      <c r="LS80" s="28"/>
      <c r="LT80" s="30"/>
      <c r="LU80" s="30"/>
      <c r="LV80" s="30"/>
      <c r="LW80" s="30"/>
      <c r="LX80" s="27"/>
      <c r="LY80" s="28"/>
      <c r="LZ80" s="28"/>
      <c r="MA80" s="28"/>
      <c r="MB80" s="28"/>
      <c r="MC80" s="28"/>
      <c r="MG80" s="28"/>
      <c r="MH80" s="30"/>
      <c r="MI80" s="30"/>
      <c r="MJ80" s="30"/>
      <c r="MK80" s="30"/>
      <c r="ML80" s="27"/>
      <c r="MM80" s="28"/>
      <c r="MN80" s="28"/>
      <c r="MO80" s="28"/>
      <c r="MP80" s="28"/>
      <c r="MQ80" s="28"/>
      <c r="MU80" s="28"/>
      <c r="MV80" s="30"/>
      <c r="MW80" s="30"/>
      <c r="MX80" s="30"/>
      <c r="MY80" s="30"/>
      <c r="MZ80" s="27"/>
      <c r="NA80" s="28"/>
      <c r="NB80" s="28"/>
      <c r="NC80" s="28"/>
      <c r="ND80" s="28"/>
      <c r="NE80" s="28"/>
      <c r="NI80" s="28"/>
      <c r="NJ80" s="30"/>
      <c r="NK80" s="30"/>
      <c r="NL80" s="30"/>
      <c r="NM80" s="30"/>
      <c r="NN80" s="27"/>
      <c r="NO80" s="28"/>
      <c r="NP80" s="28"/>
      <c r="NQ80" s="28"/>
      <c r="NR80" s="28"/>
      <c r="NS80" s="28"/>
      <c r="NW80" s="28"/>
      <c r="NX80" s="30"/>
      <c r="NY80" s="30"/>
    </row>
    <row r="81" spans="1:389" s="29" customFormat="1" ht="15" customHeight="1">
      <c r="A81" s="23">
        <v>77</v>
      </c>
      <c r="B81" s="25" t="s">
        <v>89</v>
      </c>
      <c r="C81" s="24" t="s">
        <v>64</v>
      </c>
      <c r="D81" s="24" t="s">
        <v>292</v>
      </c>
      <c r="E81" s="23" t="s">
        <v>137</v>
      </c>
      <c r="F81" s="11" t="s">
        <v>310</v>
      </c>
      <c r="G81" s="3" t="s">
        <v>211</v>
      </c>
      <c r="H81" s="13"/>
      <c r="K81" s="30"/>
      <c r="L81" s="30"/>
      <c r="M81" s="30"/>
      <c r="N81" s="27"/>
      <c r="O81" s="28"/>
      <c r="P81" s="28"/>
      <c r="Q81" s="28"/>
      <c r="R81" s="28"/>
      <c r="S81" s="28"/>
      <c r="W81" s="28"/>
      <c r="X81" s="30"/>
      <c r="Y81" s="30"/>
      <c r="Z81" s="30"/>
      <c r="AA81" s="30"/>
      <c r="AB81" s="27"/>
      <c r="AC81" s="28"/>
      <c r="AD81" s="28"/>
      <c r="AE81" s="28"/>
      <c r="AF81" s="28"/>
      <c r="AG81" s="28"/>
      <c r="AK81" s="28"/>
      <c r="AL81" s="30"/>
      <c r="AM81" s="30"/>
      <c r="AN81" s="30"/>
      <c r="AO81" s="30"/>
      <c r="AP81" s="27"/>
      <c r="AQ81" s="28"/>
      <c r="AR81" s="28"/>
      <c r="AS81" s="28"/>
      <c r="AT81" s="28"/>
      <c r="AU81" s="28"/>
      <c r="AY81" s="28"/>
      <c r="AZ81" s="30"/>
      <c r="BA81" s="30"/>
      <c r="BB81" s="30"/>
      <c r="BC81" s="30"/>
      <c r="BD81" s="27"/>
      <c r="BE81" s="28"/>
      <c r="BF81" s="28"/>
      <c r="BG81" s="28"/>
      <c r="BH81" s="28"/>
      <c r="BI81" s="28"/>
      <c r="BM81" s="28"/>
      <c r="BN81" s="30"/>
      <c r="BO81" s="30"/>
      <c r="BP81" s="30"/>
      <c r="BQ81" s="30"/>
      <c r="BR81" s="27"/>
      <c r="BS81" s="28"/>
      <c r="BT81" s="28"/>
      <c r="BU81" s="28"/>
      <c r="BV81" s="28"/>
      <c r="BW81" s="28"/>
      <c r="CA81" s="28"/>
      <c r="CB81" s="30"/>
      <c r="CC81" s="30"/>
      <c r="CD81" s="30"/>
      <c r="CE81" s="30"/>
      <c r="CF81" s="27"/>
      <c r="CG81" s="28"/>
      <c r="CH81" s="28"/>
      <c r="CI81" s="28"/>
      <c r="CJ81" s="28"/>
      <c r="CK81" s="28"/>
      <c r="CO81" s="28"/>
      <c r="CP81" s="30"/>
      <c r="CQ81" s="30"/>
      <c r="CR81" s="30"/>
      <c r="CS81" s="30"/>
      <c r="CT81" s="27"/>
      <c r="CU81" s="28"/>
      <c r="CV81" s="28"/>
      <c r="CW81" s="28"/>
      <c r="CX81" s="28"/>
      <c r="CY81" s="28"/>
      <c r="DC81" s="28"/>
      <c r="DD81" s="30"/>
      <c r="DE81" s="30"/>
      <c r="DF81" s="28"/>
      <c r="DJ81" s="28"/>
      <c r="DK81" s="30"/>
      <c r="DL81" s="30"/>
      <c r="DM81" s="30"/>
      <c r="DN81" s="30"/>
      <c r="DO81" s="27"/>
      <c r="DP81" s="28"/>
      <c r="DQ81" s="28"/>
      <c r="DR81" s="28"/>
      <c r="DS81" s="28"/>
      <c r="DT81" s="28"/>
      <c r="DX81" s="28"/>
      <c r="DY81" s="30"/>
      <c r="DZ81" s="30"/>
      <c r="EA81" s="30"/>
      <c r="EB81" s="30"/>
      <c r="EC81" s="27"/>
      <c r="ED81" s="28"/>
      <c r="EE81" s="28"/>
      <c r="EF81" s="28"/>
      <c r="EG81" s="28"/>
      <c r="EH81" s="28"/>
      <c r="EL81" s="28"/>
      <c r="EM81" s="30"/>
      <c r="EN81" s="30"/>
      <c r="EO81" s="30"/>
      <c r="EP81" s="30"/>
      <c r="EQ81" s="27"/>
      <c r="ER81" s="28"/>
      <c r="ES81" s="28"/>
      <c r="ET81" s="28"/>
      <c r="EU81" s="28"/>
      <c r="EV81" s="28"/>
      <c r="EZ81" s="28"/>
      <c r="FA81" s="30"/>
      <c r="FB81" s="30"/>
      <c r="FC81" s="30"/>
      <c r="FD81" s="30"/>
      <c r="FE81" s="27"/>
      <c r="FF81" s="28"/>
      <c r="FG81" s="28"/>
      <c r="FH81" s="28"/>
      <c r="FI81" s="28"/>
      <c r="FJ81" s="28"/>
      <c r="FN81" s="28"/>
      <c r="FO81" s="30"/>
      <c r="FP81" s="30"/>
      <c r="FQ81" s="30"/>
      <c r="FR81" s="30"/>
      <c r="FU81" s="28"/>
      <c r="FV81" s="30"/>
      <c r="FW81" s="30"/>
      <c r="FX81" s="30"/>
      <c r="FY81" s="30"/>
      <c r="FZ81" s="27"/>
      <c r="GA81" s="28"/>
      <c r="GB81" s="28"/>
      <c r="GC81" s="28"/>
      <c r="GD81" s="28"/>
      <c r="GE81" s="28"/>
      <c r="GI81" s="28"/>
      <c r="GJ81" s="30"/>
      <c r="GK81" s="30"/>
      <c r="GL81" s="30"/>
      <c r="GM81" s="30"/>
      <c r="GN81" s="27"/>
      <c r="GO81" s="28"/>
      <c r="GP81" s="28"/>
      <c r="GQ81" s="28"/>
      <c r="GR81" s="28"/>
      <c r="GS81" s="28"/>
      <c r="GW81" s="28"/>
      <c r="GX81" s="30"/>
      <c r="GY81" s="30"/>
      <c r="GZ81" s="30"/>
      <c r="HA81" s="30"/>
      <c r="HB81" s="27"/>
      <c r="HC81" s="28"/>
      <c r="HD81" s="28"/>
      <c r="HE81" s="28"/>
      <c r="HF81" s="28"/>
      <c r="HG81" s="28"/>
      <c r="HK81" s="28"/>
      <c r="HL81" s="30"/>
      <c r="HM81" s="30"/>
      <c r="HN81" s="30"/>
      <c r="HO81" s="30"/>
      <c r="HP81" s="27"/>
      <c r="HQ81" s="28"/>
      <c r="HR81" s="28"/>
      <c r="HS81" s="28"/>
      <c r="HT81" s="28"/>
      <c r="HU81" s="28"/>
      <c r="HY81" s="28"/>
      <c r="HZ81" s="30"/>
      <c r="IA81" s="30"/>
      <c r="IB81" s="30"/>
      <c r="IC81" s="30"/>
      <c r="ID81" s="27"/>
      <c r="IE81" s="28"/>
      <c r="IF81" s="28"/>
      <c r="IG81" s="28"/>
      <c r="IH81" s="28"/>
      <c r="II81" s="28"/>
      <c r="IM81" s="28"/>
      <c r="IN81" s="30"/>
      <c r="IO81" s="30"/>
      <c r="IP81" s="30"/>
      <c r="IQ81" s="30"/>
      <c r="IR81" s="27"/>
      <c r="IS81" s="28"/>
      <c r="IT81" s="28"/>
      <c r="IU81" s="28"/>
      <c r="IV81" s="28"/>
      <c r="IW81" s="28"/>
      <c r="JA81" s="28"/>
      <c r="JB81" s="30"/>
      <c r="JC81" s="30"/>
      <c r="JD81" s="30"/>
      <c r="JE81" s="30"/>
      <c r="JF81" s="27"/>
      <c r="JG81" s="28"/>
      <c r="JH81" s="28"/>
      <c r="JI81" s="28"/>
      <c r="JJ81" s="28"/>
      <c r="JK81" s="28"/>
      <c r="JO81" s="28"/>
      <c r="JP81" s="30"/>
      <c r="JQ81" s="30"/>
      <c r="JR81" s="30"/>
      <c r="JS81" s="30"/>
      <c r="JT81" s="27"/>
      <c r="JU81" s="28"/>
      <c r="JV81" s="28"/>
      <c r="JW81" s="28"/>
      <c r="JX81" s="28"/>
      <c r="JY81" s="28"/>
      <c r="KC81" s="28"/>
      <c r="KD81" s="30"/>
      <c r="KE81" s="30"/>
      <c r="KF81" s="30"/>
      <c r="KG81" s="30"/>
      <c r="KH81" s="27"/>
      <c r="KI81" s="28"/>
      <c r="KJ81" s="28"/>
      <c r="KK81" s="28"/>
      <c r="KL81" s="28"/>
      <c r="KM81" s="28"/>
      <c r="KQ81" s="28"/>
      <c r="KR81" s="30"/>
      <c r="KS81" s="30"/>
      <c r="KT81" s="30"/>
      <c r="KU81" s="30"/>
      <c r="KV81" s="27"/>
      <c r="KW81" s="28"/>
      <c r="KX81" s="28"/>
      <c r="KY81" s="28"/>
      <c r="KZ81" s="28"/>
      <c r="LA81" s="28"/>
      <c r="LE81" s="28"/>
      <c r="LF81" s="30"/>
      <c r="LG81" s="30"/>
      <c r="LH81" s="30"/>
      <c r="LI81" s="30"/>
      <c r="LJ81" s="27"/>
      <c r="LK81" s="28"/>
      <c r="LL81" s="28"/>
      <c r="LM81" s="28"/>
      <c r="LN81" s="28"/>
      <c r="LO81" s="28"/>
      <c r="LS81" s="28"/>
      <c r="LT81" s="30"/>
      <c r="LU81" s="30"/>
      <c r="LV81" s="30"/>
      <c r="LW81" s="30"/>
      <c r="LX81" s="27"/>
      <c r="LY81" s="28"/>
      <c r="LZ81" s="28"/>
      <c r="MA81" s="28"/>
      <c r="MB81" s="28"/>
      <c r="MC81" s="28"/>
      <c r="MG81" s="28"/>
      <c r="MH81" s="30"/>
      <c r="MI81" s="30"/>
      <c r="MJ81" s="30"/>
      <c r="MK81" s="30"/>
      <c r="ML81" s="27"/>
      <c r="MM81" s="28"/>
      <c r="MN81" s="28"/>
      <c r="MO81" s="28"/>
      <c r="MP81" s="28"/>
      <c r="MQ81" s="28"/>
      <c r="MU81" s="28"/>
      <c r="MV81" s="30"/>
      <c r="MW81" s="30"/>
      <c r="MX81" s="30"/>
      <c r="MY81" s="30"/>
      <c r="MZ81" s="27"/>
      <c r="NA81" s="28"/>
      <c r="NB81" s="28"/>
      <c r="NC81" s="28"/>
      <c r="ND81" s="28"/>
      <c r="NE81" s="28"/>
      <c r="NI81" s="28"/>
      <c r="NJ81" s="30"/>
      <c r="NK81" s="30"/>
      <c r="NL81" s="30"/>
      <c r="NM81" s="30"/>
      <c r="NN81" s="27"/>
      <c r="NO81" s="28"/>
      <c r="NP81" s="28"/>
      <c r="NQ81" s="28"/>
      <c r="NR81" s="28"/>
      <c r="NS81" s="28"/>
      <c r="NW81" s="28"/>
      <c r="NX81" s="30"/>
      <c r="NY81" s="30"/>
    </row>
    <row r="82" spans="1:389" s="29" customFormat="1" ht="15" customHeight="1">
      <c r="A82" s="23">
        <v>78</v>
      </c>
      <c r="B82" s="88" t="s">
        <v>262</v>
      </c>
      <c r="C82" s="88" t="s">
        <v>263</v>
      </c>
      <c r="D82" s="24" t="s">
        <v>288</v>
      </c>
      <c r="E82" s="23" t="s">
        <v>137</v>
      </c>
      <c r="F82" s="11" t="s">
        <v>303</v>
      </c>
      <c r="G82" s="3" t="s">
        <v>208</v>
      </c>
      <c r="H82" s="13"/>
    </row>
    <row r="83" spans="1:389" s="29" customFormat="1" ht="15" customHeight="1">
      <c r="A83" s="23">
        <v>79</v>
      </c>
      <c r="B83" s="92" t="s">
        <v>264</v>
      </c>
      <c r="C83" s="88" t="s">
        <v>265</v>
      </c>
      <c r="D83" s="24" t="s">
        <v>283</v>
      </c>
      <c r="E83" s="23" t="s">
        <v>137</v>
      </c>
      <c r="F83" s="11" t="s">
        <v>312</v>
      </c>
      <c r="G83" s="3" t="s">
        <v>208</v>
      </c>
      <c r="H83" s="13"/>
    </row>
    <row r="84" spans="1:389" s="29" customFormat="1" ht="15" customHeight="1">
      <c r="A84" s="23">
        <v>80</v>
      </c>
      <c r="B84" s="25" t="s">
        <v>88</v>
      </c>
      <c r="C84" s="24" t="s">
        <v>65</v>
      </c>
      <c r="D84" s="24" t="s">
        <v>285</v>
      </c>
      <c r="E84" s="23" t="s">
        <v>138</v>
      </c>
      <c r="F84" s="11" t="s">
        <v>208</v>
      </c>
      <c r="G84" s="3" t="s">
        <v>211</v>
      </c>
      <c r="H84" s="14"/>
    </row>
    <row r="85" spans="1:389" s="29" customFormat="1" ht="15" customHeight="1">
      <c r="A85" s="23">
        <v>81</v>
      </c>
      <c r="B85" s="25" t="s">
        <v>87</v>
      </c>
      <c r="C85" s="24" t="s">
        <v>66</v>
      </c>
      <c r="D85" s="24" t="s">
        <v>290</v>
      </c>
      <c r="E85" s="23" t="s">
        <v>137</v>
      </c>
      <c r="F85" s="11" t="s">
        <v>306</v>
      </c>
      <c r="G85" s="3" t="s">
        <v>211</v>
      </c>
      <c r="H85" s="14"/>
    </row>
    <row r="86" spans="1:389" s="29" customFormat="1" ht="15" customHeight="1">
      <c r="A86" s="23">
        <v>82</v>
      </c>
      <c r="B86" s="25" t="s">
        <v>87</v>
      </c>
      <c r="C86" s="24" t="s">
        <v>67</v>
      </c>
      <c r="D86" s="24" t="s">
        <v>283</v>
      </c>
      <c r="E86" s="23" t="s">
        <v>137</v>
      </c>
      <c r="F86" s="11" t="s">
        <v>315</v>
      </c>
      <c r="G86" s="3" t="s">
        <v>211</v>
      </c>
      <c r="H86" s="13"/>
    </row>
    <row r="87" spans="1:389" s="29" customFormat="1" ht="15" customHeight="1">
      <c r="A87" s="23">
        <v>83</v>
      </c>
      <c r="B87" s="88" t="s">
        <v>225</v>
      </c>
      <c r="C87" s="88" t="s">
        <v>266</v>
      </c>
      <c r="D87" s="24" t="s">
        <v>285</v>
      </c>
      <c r="E87" s="23" t="s">
        <v>138</v>
      </c>
      <c r="F87" s="3" t="s">
        <v>208</v>
      </c>
      <c r="G87" s="3" t="s">
        <v>208</v>
      </c>
      <c r="H87" s="13"/>
    </row>
    <row r="88" spans="1:389" s="29" customFormat="1" ht="15" customHeight="1">
      <c r="A88" s="23">
        <v>84</v>
      </c>
      <c r="B88" s="25" t="s">
        <v>86</v>
      </c>
      <c r="C88" s="24" t="s">
        <v>68</v>
      </c>
      <c r="D88" s="24" t="s">
        <v>285</v>
      </c>
      <c r="E88" s="23" t="s">
        <v>137</v>
      </c>
      <c r="F88" s="11" t="s">
        <v>208</v>
      </c>
      <c r="G88" s="3" t="s">
        <v>211</v>
      </c>
      <c r="H88" s="13"/>
    </row>
    <row r="89" spans="1:389" s="29" customFormat="1" ht="15" customHeight="1">
      <c r="A89" s="23">
        <v>85</v>
      </c>
      <c r="B89" s="25" t="s">
        <v>85</v>
      </c>
      <c r="C89" s="24" t="s">
        <v>69</v>
      </c>
      <c r="D89" s="24" t="s">
        <v>299</v>
      </c>
      <c r="E89" s="23" t="s">
        <v>137</v>
      </c>
      <c r="F89" s="11" t="s">
        <v>306</v>
      </c>
      <c r="G89" s="3" t="s">
        <v>211</v>
      </c>
      <c r="H89" s="13"/>
    </row>
    <row r="90" spans="1:389" s="29" customFormat="1" ht="15" customHeight="1">
      <c r="A90" s="23">
        <v>86</v>
      </c>
      <c r="B90" s="88" t="s">
        <v>267</v>
      </c>
      <c r="C90" s="88" t="s">
        <v>268</v>
      </c>
      <c r="D90" s="24" t="s">
        <v>293</v>
      </c>
      <c r="E90" s="23" t="s">
        <v>138</v>
      </c>
      <c r="F90" s="3" t="s">
        <v>208</v>
      </c>
      <c r="G90" s="3" t="s">
        <v>208</v>
      </c>
      <c r="H90" s="13"/>
    </row>
    <row r="91" spans="1:389" s="29" customFormat="1" ht="15" customHeight="1">
      <c r="A91" s="23">
        <v>87</v>
      </c>
      <c r="B91" s="25" t="s">
        <v>84</v>
      </c>
      <c r="C91" s="24" t="s">
        <v>70</v>
      </c>
      <c r="D91" s="24" t="s">
        <v>297</v>
      </c>
      <c r="E91" s="23" t="s">
        <v>138</v>
      </c>
      <c r="F91" s="11" t="s">
        <v>310</v>
      </c>
      <c r="G91" s="3" t="s">
        <v>211</v>
      </c>
      <c r="H91" s="13"/>
    </row>
    <row r="92" spans="1:389" s="29" customFormat="1" ht="15" customHeight="1">
      <c r="A92" s="23">
        <v>88</v>
      </c>
      <c r="B92" s="25" t="s">
        <v>13</v>
      </c>
      <c r="C92" s="24" t="s">
        <v>71</v>
      </c>
      <c r="D92" s="24" t="s">
        <v>286</v>
      </c>
      <c r="E92" s="23" t="s">
        <v>138</v>
      </c>
      <c r="F92" s="3" t="s">
        <v>308</v>
      </c>
      <c r="G92" s="3" t="s">
        <v>308</v>
      </c>
      <c r="H92" s="13"/>
    </row>
    <row r="93" spans="1:389" s="29" customFormat="1" ht="15" customHeight="1">
      <c r="A93" s="23">
        <v>89</v>
      </c>
      <c r="B93" s="22" t="s">
        <v>316</v>
      </c>
      <c r="C93" s="21" t="s">
        <v>72</v>
      </c>
      <c r="D93" s="24" t="s">
        <v>295</v>
      </c>
      <c r="E93" s="20" t="s">
        <v>137</v>
      </c>
      <c r="F93" s="26" t="s">
        <v>315</v>
      </c>
      <c r="G93" s="3" t="s">
        <v>307</v>
      </c>
      <c r="H93" s="14"/>
    </row>
    <row r="94" spans="1:389" s="29" customFormat="1" ht="15" customHeight="1">
      <c r="A94" s="23">
        <v>90</v>
      </c>
      <c r="B94" s="88" t="s">
        <v>226</v>
      </c>
      <c r="C94" s="88" t="s">
        <v>269</v>
      </c>
      <c r="D94" s="24" t="s">
        <v>287</v>
      </c>
      <c r="E94" s="20" t="s">
        <v>138</v>
      </c>
      <c r="F94" s="11" t="s">
        <v>310</v>
      </c>
      <c r="G94" s="3" t="s">
        <v>208</v>
      </c>
      <c r="H94" s="14"/>
    </row>
    <row r="95" spans="1:389" s="29" customFormat="1" ht="15" customHeight="1">
      <c r="A95" s="23">
        <v>91</v>
      </c>
      <c r="B95" s="22" t="s">
        <v>82</v>
      </c>
      <c r="C95" s="21" t="s">
        <v>73</v>
      </c>
      <c r="D95" s="24" t="s">
        <v>290</v>
      </c>
      <c r="E95" s="23" t="s">
        <v>137</v>
      </c>
      <c r="F95" s="26" t="s">
        <v>304</v>
      </c>
      <c r="G95" s="3" t="s">
        <v>211</v>
      </c>
      <c r="H95" s="14"/>
    </row>
    <row r="96" spans="1:389" s="29" customFormat="1" ht="15" customHeight="1">
      <c r="A96" s="23">
        <v>92</v>
      </c>
      <c r="B96" s="22" t="s">
        <v>324</v>
      </c>
      <c r="C96" s="21" t="s">
        <v>325</v>
      </c>
      <c r="D96" s="24" t="s">
        <v>319</v>
      </c>
      <c r="E96" s="23" t="s">
        <v>137</v>
      </c>
      <c r="F96" s="11" t="s">
        <v>306</v>
      </c>
      <c r="G96" s="11" t="s">
        <v>306</v>
      </c>
      <c r="H96" s="14"/>
    </row>
    <row r="97" spans="1:389" s="29" customFormat="1" ht="15" customHeight="1">
      <c r="A97" s="23">
        <v>93</v>
      </c>
      <c r="B97" s="25" t="s">
        <v>81</v>
      </c>
      <c r="C97" s="21" t="s">
        <v>74</v>
      </c>
      <c r="D97" s="24" t="s">
        <v>287</v>
      </c>
      <c r="E97" s="23" t="s">
        <v>138</v>
      </c>
      <c r="F97" s="26" t="s">
        <v>308</v>
      </c>
      <c r="G97" s="3" t="s">
        <v>211</v>
      </c>
      <c r="H97" s="14"/>
    </row>
    <row r="98" spans="1:389" s="29" customFormat="1" ht="15" customHeight="1">
      <c r="A98" s="23">
        <v>94</v>
      </c>
      <c r="B98" s="88" t="s">
        <v>270</v>
      </c>
      <c r="C98" s="88" t="s">
        <v>76</v>
      </c>
      <c r="D98" s="24" t="s">
        <v>295</v>
      </c>
      <c r="E98" s="23" t="s">
        <v>137</v>
      </c>
      <c r="F98" s="26" t="s">
        <v>305</v>
      </c>
      <c r="G98" s="3" t="s">
        <v>208</v>
      </c>
      <c r="H98" s="1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  <c r="KR98" s="12"/>
      <c r="KS98" s="12"/>
      <c r="KT98" s="12"/>
      <c r="KU98" s="12"/>
      <c r="KV98" s="12"/>
      <c r="KW98" s="12"/>
      <c r="KX98" s="12"/>
      <c r="KY98" s="12"/>
      <c r="KZ98" s="12"/>
      <c r="LA98" s="12"/>
      <c r="LB98" s="12"/>
      <c r="LC98" s="12"/>
      <c r="LD98" s="12"/>
      <c r="LE98" s="12"/>
      <c r="LF98" s="12"/>
      <c r="LG98" s="12"/>
      <c r="LH98" s="12"/>
      <c r="LI98" s="12"/>
      <c r="LJ98" s="12"/>
      <c r="LK98" s="12"/>
      <c r="LL98" s="12"/>
      <c r="LM98" s="12"/>
      <c r="LN98" s="12"/>
      <c r="LO98" s="12"/>
      <c r="LP98" s="12"/>
      <c r="LQ98" s="12"/>
      <c r="LR98" s="12"/>
      <c r="LS98" s="12"/>
      <c r="LT98" s="12"/>
      <c r="LU98" s="12"/>
      <c r="LV98" s="12"/>
      <c r="LW98" s="12"/>
      <c r="LX98" s="12"/>
      <c r="LY98" s="12"/>
      <c r="LZ98" s="12"/>
      <c r="MA98" s="12"/>
      <c r="MB98" s="12"/>
      <c r="MC98" s="12"/>
      <c r="MD98" s="12"/>
      <c r="ME98" s="12"/>
      <c r="MF98" s="12"/>
      <c r="MG98" s="12"/>
      <c r="MH98" s="12"/>
      <c r="MI98" s="12"/>
      <c r="MJ98" s="12"/>
      <c r="MK98" s="12"/>
      <c r="ML98" s="12"/>
      <c r="MM98" s="12"/>
      <c r="MN98" s="12"/>
      <c r="MO98" s="12"/>
      <c r="MP98" s="12"/>
      <c r="MQ98" s="12"/>
      <c r="MR98" s="12"/>
      <c r="MS98" s="12"/>
      <c r="MT98" s="12"/>
      <c r="MU98" s="12"/>
      <c r="MV98" s="12"/>
      <c r="MW98" s="12"/>
      <c r="MX98" s="12"/>
      <c r="MY98" s="12"/>
      <c r="MZ98" s="12"/>
      <c r="NA98" s="12"/>
      <c r="NB98" s="12"/>
      <c r="NC98" s="12"/>
      <c r="ND98" s="12"/>
      <c r="NE98" s="12"/>
      <c r="NF98" s="12"/>
      <c r="NG98" s="12"/>
      <c r="NH98" s="12"/>
      <c r="NI98" s="12"/>
      <c r="NJ98" s="12"/>
      <c r="NK98" s="12"/>
      <c r="NL98" s="12"/>
      <c r="NM98" s="12"/>
      <c r="NN98" s="12"/>
      <c r="NO98" s="12"/>
      <c r="NP98" s="12"/>
      <c r="NQ98" s="12"/>
      <c r="NR98" s="12"/>
      <c r="NS98" s="12"/>
      <c r="NT98" s="12"/>
      <c r="NU98" s="12"/>
      <c r="NV98" s="12"/>
      <c r="NW98" s="12"/>
      <c r="NX98" s="12"/>
      <c r="NY98" s="12"/>
    </row>
    <row r="99" spans="1:389" s="12" customFormat="1">
      <c r="A99" s="23">
        <v>95</v>
      </c>
      <c r="B99" s="22" t="s">
        <v>80</v>
      </c>
      <c r="C99" s="21" t="s">
        <v>75</v>
      </c>
      <c r="D99" s="24" t="s">
        <v>292</v>
      </c>
      <c r="E99" s="23" t="s">
        <v>137</v>
      </c>
      <c r="F99" s="26" t="s">
        <v>309</v>
      </c>
      <c r="G99" s="3" t="s">
        <v>308</v>
      </c>
      <c r="H99" s="14"/>
    </row>
    <row r="100" spans="1:389">
      <c r="A100" s="23">
        <v>96</v>
      </c>
      <c r="B100" s="22" t="s">
        <v>79</v>
      </c>
      <c r="C100" s="21" t="s">
        <v>77</v>
      </c>
      <c r="D100" s="24" t="s">
        <v>296</v>
      </c>
      <c r="E100" s="23" t="s">
        <v>137</v>
      </c>
      <c r="F100" s="11" t="s">
        <v>304</v>
      </c>
      <c r="G100" s="3" t="s">
        <v>309</v>
      </c>
      <c r="H100" s="14"/>
    </row>
    <row r="101" spans="1:389">
      <c r="A101" s="23">
        <v>97</v>
      </c>
      <c r="B101" s="22" t="s">
        <v>78</v>
      </c>
      <c r="C101" s="21" t="s">
        <v>76</v>
      </c>
      <c r="D101" s="24" t="s">
        <v>283</v>
      </c>
      <c r="E101" s="20" t="s">
        <v>137</v>
      </c>
      <c r="F101" s="26" t="s">
        <v>310</v>
      </c>
      <c r="G101" s="3" t="s">
        <v>307</v>
      </c>
      <c r="H101" s="14"/>
    </row>
    <row r="103" spans="1:389">
      <c r="B103">
        <f>97+24</f>
        <v>121</v>
      </c>
    </row>
  </sheetData>
  <autoFilter ref="A4:H101">
    <sortState ref="A5:H98">
      <sortCondition ref="A4:A98"/>
    </sortState>
  </autoFilter>
  <conditionalFormatting sqref="F58 G5:G23 G98 F65 F75 F92 G25:G73 G75:G95">
    <cfRule type="cellIs" dxfId="31" priority="93" operator="equal">
      <formula>#REF!</formula>
    </cfRule>
  </conditionalFormatting>
  <conditionalFormatting sqref="G97">
    <cfRule type="cellIs" dxfId="30" priority="16" operator="equal">
      <formula>#REF!</formula>
    </cfRule>
  </conditionalFormatting>
  <conditionalFormatting sqref="G101">
    <cfRule type="cellIs" dxfId="29" priority="15" operator="equal">
      <formula>#REF!</formula>
    </cfRule>
  </conditionalFormatting>
  <conditionalFormatting sqref="G99">
    <cfRule type="cellIs" dxfId="28" priority="14" operator="equal">
      <formula>#REF!</formula>
    </cfRule>
  </conditionalFormatting>
  <conditionalFormatting sqref="F10">
    <cfRule type="cellIs" dxfId="27" priority="13" operator="equal">
      <formula>#REF!</formula>
    </cfRule>
  </conditionalFormatting>
  <conditionalFormatting sqref="F38">
    <cfRule type="cellIs" dxfId="26" priority="12" operator="equal">
      <formula>#REF!</formula>
    </cfRule>
  </conditionalFormatting>
  <conditionalFormatting sqref="F43">
    <cfRule type="cellIs" dxfId="25" priority="11" operator="equal">
      <formula>#REF!</formula>
    </cfRule>
  </conditionalFormatting>
  <conditionalFormatting sqref="F46">
    <cfRule type="cellIs" dxfId="24" priority="10" operator="equal">
      <formula>#REF!</formula>
    </cfRule>
  </conditionalFormatting>
  <conditionalFormatting sqref="F48">
    <cfRule type="cellIs" dxfId="23" priority="9" operator="equal">
      <formula>#REF!</formula>
    </cfRule>
  </conditionalFormatting>
  <conditionalFormatting sqref="F50">
    <cfRule type="cellIs" dxfId="22" priority="8" operator="equal">
      <formula>#REF!</formula>
    </cfRule>
  </conditionalFormatting>
  <conditionalFormatting sqref="F52">
    <cfRule type="cellIs" dxfId="21" priority="7" operator="equal">
      <formula>#REF!</formula>
    </cfRule>
  </conditionalFormatting>
  <conditionalFormatting sqref="F61">
    <cfRule type="cellIs" dxfId="20" priority="6" operator="equal">
      <formula>#REF!</formula>
    </cfRule>
  </conditionalFormatting>
  <conditionalFormatting sqref="F62">
    <cfRule type="cellIs" dxfId="19" priority="5" operator="equal">
      <formula>#REF!</formula>
    </cfRule>
  </conditionalFormatting>
  <conditionalFormatting sqref="F69">
    <cfRule type="cellIs" dxfId="18" priority="4" operator="equal">
      <formula>#REF!</formula>
    </cfRule>
  </conditionalFormatting>
  <conditionalFormatting sqref="F87">
    <cfRule type="cellIs" dxfId="17" priority="3" operator="equal">
      <formula>#REF!</formula>
    </cfRule>
  </conditionalFormatting>
  <conditionalFormatting sqref="F90">
    <cfRule type="cellIs" dxfId="16" priority="2" operator="equal">
      <formula>#REF!</formula>
    </cfRule>
  </conditionalFormatting>
  <conditionalFormatting sqref="F42 F39">
    <cfRule type="cellIs" dxfId="15" priority="1" operator="equal">
      <formula>#REF!</formula>
    </cfRule>
  </conditionalFormatting>
  <pageMargins left="0" right="0" top="0.35433070866141736" bottom="0.35433070866141736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Legende</vt:lpstr>
      <vt:lpstr>Feuil1</vt:lpstr>
      <vt:lpstr>General Intérim 2000</vt:lpstr>
      <vt:lpstr>Administratif</vt:lpstr>
      <vt:lpstr>OLD</vt:lpstr>
      <vt:lpstr>Internes</vt:lpstr>
      <vt:lpstr>EPI</vt:lpstr>
      <vt:lpstr>Sensibilisation interne</vt:lpstr>
      <vt:lpstr>DUrée contrat</vt:lpstr>
      <vt:lpstr>'DUrée contrat'!Print_Area</vt:lpstr>
      <vt:lpstr>OLD!Print_Area</vt:lpstr>
    </vt:vector>
  </TitlesOfParts>
  <Company>Dietsmann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Fresnel KOKO</dc:creator>
  <cp:lastModifiedBy>Fresnel KOKO</cp:lastModifiedBy>
  <cp:lastPrinted>2019-03-12T07:14:32Z</cp:lastPrinted>
  <dcterms:created xsi:type="dcterms:W3CDTF">2012-12-24T10:55:59Z</dcterms:created>
  <dcterms:modified xsi:type="dcterms:W3CDTF">2019-08-27T07:13:51Z</dcterms:modified>
</cp:coreProperties>
</file>