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Tests\"/>
    </mc:Choice>
  </mc:AlternateContent>
  <xr:revisionPtr revIDLastSave="0" documentId="13_ncr:1_{C876152B-07C4-40C7-BFBC-E0E8D44A6DBC}" xr6:coauthVersionLast="47" xr6:coauthVersionMax="47" xr10:uidLastSave="{00000000-0000-0000-0000-000000000000}"/>
  <bookViews>
    <workbookView xWindow="-28920" yWindow="-6795" windowWidth="29040" windowHeight="1599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K3" i="1"/>
  <c r="I4" i="1"/>
  <c r="I3" i="1"/>
  <c r="J3" i="1" s="1"/>
  <c r="J4" i="1"/>
  <c r="I5" i="1" s="1"/>
  <c r="J5" i="1" s="1"/>
  <c r="I6" i="1" s="1"/>
  <c r="J6" i="1" s="1"/>
  <c r="I7" i="1" s="1"/>
  <c r="J7" i="1" s="1"/>
  <c r="I8" i="1" s="1"/>
  <c r="J8" i="1" s="1"/>
  <c r="I9" i="1" s="1"/>
  <c r="J9" i="1" s="1"/>
  <c r="I10" i="1" s="1"/>
  <c r="J10" i="1" s="1"/>
  <c r="H11" i="1"/>
  <c r="H2" i="1"/>
  <c r="F3" i="1"/>
  <c r="F4" i="1" s="1"/>
  <c r="F5" i="1" s="1"/>
  <c r="F6" i="1" s="1"/>
  <c r="F7" i="1" s="1"/>
  <c r="F8" i="1" s="1"/>
  <c r="F9" i="1" s="1"/>
  <c r="F10" i="1" s="1"/>
</calcChain>
</file>

<file path=xl/sharedStrings.xml><?xml version="1.0" encoding="utf-8"?>
<sst xmlns="http://schemas.openxmlformats.org/spreadsheetml/2006/main" count="21" uniqueCount="20">
  <si>
    <t>Budget 2021</t>
  </si>
  <si>
    <t>Positif</t>
  </si>
  <si>
    <t>Négatif</t>
  </si>
  <si>
    <t>Réel 2021</t>
  </si>
  <si>
    <t>Effet volume</t>
  </si>
  <si>
    <t>Achat</t>
  </si>
  <si>
    <t>Autres</t>
  </si>
  <si>
    <t>Frais opérations</t>
  </si>
  <si>
    <t>Frais commerciaux</t>
  </si>
  <si>
    <t>Frais structure</t>
  </si>
  <si>
    <t>Résultat 2021</t>
  </si>
  <si>
    <t>Ajustement</t>
  </si>
  <si>
    <t>Effet MCV</t>
  </si>
  <si>
    <t>Stock</t>
  </si>
  <si>
    <t>https://www.youtube.com/watch?v=2MRVYjthfrE</t>
  </si>
  <si>
    <t>Start/end</t>
  </si>
  <si>
    <t>Pre</t>
  </si>
  <si>
    <t>Post</t>
  </si>
  <si>
    <t>Label</t>
  </si>
  <si>
    <t>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</si>
</sst>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0" fontId="0" fillId="0" borderId="1" xfId="0" applyBorder="1"/>
    <xf numFmtId="0" fontId="0" fillId="0" borderId="0" xfId="0" quotePrefix="1" applyAlignment="1"/>
    <xf numFmtId="0" fontId="0" fillId="0" borderId="3" xfId="0" applyFill="1" applyBorder="1"/>
    <xf numFmtId="0" fontId="1" fillId="0" borderId="0" xfId="1" applyAlignment="1"/>
    <xf numFmtId="0" fontId="0" fillId="0" borderId="0" xfId="0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Budget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Feuil1!$B$2:$B$11</c:f>
              <c:numCache>
                <c:formatCode>General</c:formatCode>
                <c:ptCount val="10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3-455E-939C-F78451A1F8A5}"/>
            </c:ext>
          </c:extLst>
        </c:ser>
        <c:ser>
          <c:idx val="4"/>
          <c:order val="1"/>
          <c:tx>
            <c:strRef>
              <c:f>Feuil1!$F$1</c:f>
              <c:strCache>
                <c:ptCount val="1"/>
                <c:pt idx="0">
                  <c:v>Ajustement</c:v>
                </c:pt>
              </c:strCache>
            </c:strRef>
          </c:tx>
          <c:spPr>
            <a:noFill/>
          </c:spPr>
          <c:invertIfNegative val="0"/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Feuil1!$F$2:$F$11</c:f>
              <c:numCache>
                <c:formatCode>General</c:formatCode>
                <c:ptCount val="10"/>
                <c:pt idx="1">
                  <c:v>100</c:v>
                </c:pt>
                <c:pt idx="2">
                  <c:v>35</c:v>
                </c:pt>
                <c:pt idx="3">
                  <c:v>35</c:v>
                </c:pt>
                <c:pt idx="4">
                  <c:v>-15</c:v>
                </c:pt>
                <c:pt idx="5">
                  <c:v>-15</c:v>
                </c:pt>
                <c:pt idx="6">
                  <c:v>-45</c:v>
                </c:pt>
                <c:pt idx="7">
                  <c:v>-45</c:v>
                </c:pt>
                <c:pt idx="8">
                  <c:v>-75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3-455E-939C-F78451A1F8A5}"/>
            </c:ext>
          </c:extLst>
        </c:ser>
        <c:ser>
          <c:idx val="1"/>
          <c:order val="2"/>
          <c:tx>
            <c:strRef>
              <c:f>Feuil1!$C$1</c:f>
              <c:strCache>
                <c:ptCount val="1"/>
                <c:pt idx="0">
                  <c:v>Positif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Feuil1!$C$2:$C$11</c:f>
              <c:numCache>
                <c:formatCode>General</c:formatCode>
                <c:ptCount val="10"/>
                <c:pt idx="1">
                  <c:v>35</c:v>
                </c:pt>
                <c:pt idx="3">
                  <c:v>50</c:v>
                </c:pt>
                <c:pt idx="5">
                  <c:v>20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3-455E-939C-F78451A1F8A5}"/>
            </c:ext>
          </c:extLst>
        </c:ser>
        <c:ser>
          <c:idx val="2"/>
          <c:order val="3"/>
          <c:tx>
            <c:strRef>
              <c:f>Feuil1!$D$1</c:f>
              <c:strCache>
                <c:ptCount val="1"/>
                <c:pt idx="0">
                  <c:v>Négatif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Feuil1!$D$2:$D$11</c:f>
              <c:numCache>
                <c:formatCode>General</c:formatCode>
                <c:ptCount val="10"/>
                <c:pt idx="2">
                  <c:v>100</c:v>
                </c:pt>
                <c:pt idx="4">
                  <c:v>100</c:v>
                </c:pt>
                <c:pt idx="6">
                  <c:v>50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23-455E-939C-F78451A1F8A5}"/>
            </c:ext>
          </c:extLst>
        </c:ser>
        <c:ser>
          <c:idx val="3"/>
          <c:order val="4"/>
          <c:tx>
            <c:strRef>
              <c:f>Feuil1!$E$1</c:f>
              <c:strCache>
                <c:ptCount val="1"/>
                <c:pt idx="0">
                  <c:v>Réel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Feuil1!$E$2:$E$11</c:f>
              <c:numCache>
                <c:formatCode>General</c:formatCode>
                <c:ptCount val="10"/>
                <c:pt idx="9">
                  <c:v>-135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23-455E-939C-F78451A1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86528"/>
        <c:axId val="112088128"/>
      </c:barChart>
      <c:catAx>
        <c:axId val="9928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088128"/>
        <c:crossesAt val="0"/>
        <c:auto val="1"/>
        <c:lblAlgn val="ctr"/>
        <c:lblOffset val="100"/>
        <c:noMultiLvlLbl val="0"/>
      </c:catAx>
      <c:valAx>
        <c:axId val="1120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86528"/>
        <c:crosses val="autoZero"/>
        <c:crossBetween val="between"/>
        <c:majorUnit val="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Feuil1!$H$1</c:f>
              <c:strCache>
                <c:ptCount val="1"/>
                <c:pt idx="0">
                  <c:v>Start/end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Feuil1!$H$2:$H$11</c:f>
              <c:numCache>
                <c:formatCode>General</c:formatCode>
                <c:ptCount val="10"/>
                <c:pt idx="0">
                  <c:v>100</c:v>
                </c:pt>
                <c:pt idx="9">
                  <c:v>-75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4-46D7-8FC0-08326CC0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619696"/>
        <c:axId val="1285618864"/>
      </c:barChart>
      <c:lineChart>
        <c:grouping val="standard"/>
        <c:varyColors val="0"/>
        <c:ser>
          <c:idx val="1"/>
          <c:order val="1"/>
          <c:tx>
            <c:strRef>
              <c:f>Feuil1!$I$1</c:f>
              <c:strCache>
                <c:ptCount val="1"/>
                <c:pt idx="0">
                  <c:v>Pre</c:v>
                </c:pt>
              </c:strCache>
            </c:strRef>
          </c:tx>
          <c:spPr>
            <a:ln w="12700" cap="rnd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Feuil1!$I$2:$I$11</c:f>
              <c:numCache>
                <c:formatCode>General</c:formatCode>
                <c:ptCount val="10"/>
                <c:pt idx="1">
                  <c:v>100</c:v>
                </c:pt>
                <c:pt idx="2">
                  <c:v>135</c:v>
                </c:pt>
                <c:pt idx="3">
                  <c:v>35</c:v>
                </c:pt>
                <c:pt idx="4">
                  <c:v>85</c:v>
                </c:pt>
                <c:pt idx="5">
                  <c:v>-15</c:v>
                </c:pt>
                <c:pt idx="6">
                  <c:v>5</c:v>
                </c:pt>
                <c:pt idx="7">
                  <c:v>-45</c:v>
                </c:pt>
                <c:pt idx="8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4-46D7-8FC0-08326CC095F3}"/>
            </c:ext>
          </c:extLst>
        </c:ser>
        <c:ser>
          <c:idx val="2"/>
          <c:order val="2"/>
          <c:tx>
            <c:strRef>
              <c:f>Feuil1!$J$1</c:f>
              <c:strCache>
                <c:ptCount val="1"/>
                <c:pt idx="0">
                  <c:v>Post</c:v>
                </c:pt>
              </c:strCache>
            </c:strRef>
          </c:tx>
          <c:spPr>
            <a:ln w="12700" cap="rnd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Feuil1!$A$2:$A$11</c:f>
              <c:strCache>
                <c:ptCount val="10"/>
                <c:pt idx="0">
                  <c:v>Budget 2021</c:v>
                </c:pt>
                <c:pt idx="1">
                  <c:v>Effet volume</c:v>
                </c:pt>
                <c:pt idx="2">
                  <c:v>Effet MCV</c:v>
                </c:pt>
                <c:pt idx="3">
                  <c:v>Stock</c:v>
                </c:pt>
                <c:pt idx="4">
                  <c:v>Achat</c:v>
                </c:pt>
                <c:pt idx="5">
                  <c:v>Autres</c:v>
                </c:pt>
                <c:pt idx="6">
                  <c:v>Frais opérations</c:v>
                </c:pt>
                <c:pt idx="7">
                  <c:v>Frais commerciaux</c:v>
                </c:pt>
                <c:pt idx="8">
                  <c:v>Frais structure</c:v>
                </c:pt>
                <c:pt idx="9">
                  <c:v>Résultat 2021</c:v>
                </c:pt>
              </c:strCache>
            </c:strRef>
          </c:cat>
          <c:val>
            <c:numRef>
              <c:f>Feuil1!$J$2:$J$11</c:f>
              <c:numCache>
                <c:formatCode>General</c:formatCode>
                <c:ptCount val="10"/>
                <c:pt idx="1">
                  <c:v>135</c:v>
                </c:pt>
                <c:pt idx="2">
                  <c:v>35</c:v>
                </c:pt>
                <c:pt idx="3">
                  <c:v>85</c:v>
                </c:pt>
                <c:pt idx="4">
                  <c:v>-15</c:v>
                </c:pt>
                <c:pt idx="5">
                  <c:v>5</c:v>
                </c:pt>
                <c:pt idx="6">
                  <c:v>-45</c:v>
                </c:pt>
                <c:pt idx="7">
                  <c:v>-35</c:v>
                </c:pt>
                <c:pt idx="8">
                  <c:v>-75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4-46D7-8FC0-08326CC0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rgbClr val="92D050"/>
              </a:solidFill>
              <a:ln w="1270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rgbClr val="FF0000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1285619696"/>
        <c:axId val="1285618864"/>
      </c:lineChart>
      <c:scatterChart>
        <c:scatterStyle val="lineMarker"/>
        <c:varyColors val="0"/>
        <c:ser>
          <c:idx val="3"/>
          <c:order val="3"/>
          <c:tx>
            <c:strRef>
              <c:f>Feuil1!$K$1</c:f>
              <c:strCache>
                <c:ptCount val="1"/>
                <c:pt idx="0">
                  <c:v>Label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E24-46D7-8FC0-08326CC095F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DF70C7-ED65-427E-AD7F-718E0B6CCAA2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E24-46D7-8FC0-08326CC095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596AB6-FC9B-4DB5-9F14-5BD600F905A3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E24-46D7-8FC0-08326CC095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E1145F-FBC8-467B-8566-3AD0E9A8051D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E24-46D7-8FC0-08326CC095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572105-0DA7-4F61-9F5E-F0F5FF3C4A6B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E24-46D7-8FC0-08326CC095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6690B24-F40D-4140-89BE-CADF54D9BF60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E24-46D7-8FC0-08326CC095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5A22AE8-18A0-4341-B1BE-374B80FDE238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E24-46D7-8FC0-08326CC095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85C0D92-13CD-4D89-8A63-6A144EA91FF3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E24-46D7-8FC0-08326CC095F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9E73912-A76E-4A45-AE6A-D81BA26AA732}" type="CELLRANGE">
                      <a:rPr lang="en-US"/>
                      <a:pPr/>
                      <a:t>[PLAGECELL]</a:t>
                    </a:fld>
                    <a:endParaRPr lang="fr-B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E24-46D7-8FC0-08326CC095F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E24-46D7-8FC0-08326CC09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Feuil1!$J$2:$J$11</c:f>
              <c:numCache>
                <c:formatCode>General</c:formatCode>
                <c:ptCount val="10"/>
                <c:pt idx="1">
                  <c:v>135</c:v>
                </c:pt>
                <c:pt idx="2">
                  <c:v>35</c:v>
                </c:pt>
                <c:pt idx="3">
                  <c:v>85</c:v>
                </c:pt>
                <c:pt idx="4">
                  <c:v>-15</c:v>
                </c:pt>
                <c:pt idx="5">
                  <c:v>5</c:v>
                </c:pt>
                <c:pt idx="6">
                  <c:v>-45</c:v>
                </c:pt>
                <c:pt idx="7">
                  <c:v>-35</c:v>
                </c:pt>
                <c:pt idx="8">
                  <c:v>-75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Feuil1!$K$2:$K$11</c15:f>
                <c15:dlblRangeCache>
                  <c:ptCount val="10"/>
                  <c:pt idx="1">
                    <c:v>35</c:v>
                  </c:pt>
                  <c:pt idx="2">
                    <c:v>-100</c:v>
                  </c:pt>
                  <c:pt idx="3">
                    <c:v>50</c:v>
                  </c:pt>
                  <c:pt idx="4">
                    <c:v>-100</c:v>
                  </c:pt>
                  <c:pt idx="5">
                    <c:v>20</c:v>
                  </c:pt>
                  <c:pt idx="6">
                    <c:v>-50</c:v>
                  </c:pt>
                  <c:pt idx="7">
                    <c:v>10</c:v>
                  </c:pt>
                  <c:pt idx="8">
                    <c:v>-40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E24-46D7-8FC0-08326CC09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619696"/>
        <c:axId val="1285618864"/>
      </c:scatterChart>
      <c:catAx>
        <c:axId val="12856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5618864"/>
        <c:crossesAt val="0"/>
        <c:auto val="1"/>
        <c:lblAlgn val="ctr"/>
        <c:lblOffset val="100"/>
        <c:noMultiLvlLbl val="0"/>
      </c:catAx>
      <c:valAx>
        <c:axId val="128561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561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502920</xdr:colOff>
      <xdr:row>3</xdr:row>
      <xdr:rowOff>161925</xdr:rowOff>
    </xdr:from>
    <xdr:to>
      <xdr:col>24</xdr:col>
      <xdr:colOff>85725</xdr:colOff>
      <xdr:row>33</xdr:row>
      <xdr:rowOff>81915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13</xdr:row>
      <xdr:rowOff>133349</xdr:rowOff>
    </xdr:from>
    <xdr:to>
      <xdr:col>8</xdr:col>
      <xdr:colOff>419100</xdr:colOff>
      <xdr:row>34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D1522F-5D46-4E30-82B8-1F00AACDF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2MRVYjthf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L23" sqref="L23"/>
    </sheetView>
  </sheetViews>
  <sheetFormatPr baseColWidth="10" defaultRowHeight="15" x14ac:dyDescent="0.25"/>
  <cols>
    <col min="1" max="1" width="19.5703125" bestFit="1" customWidth="1"/>
  </cols>
  <sheetData>
    <row r="1" spans="1:11" s="1" customFormat="1" x14ac:dyDescent="0.25">
      <c r="A1" t="s">
        <v>19</v>
      </c>
      <c r="B1" s="2" t="s">
        <v>0</v>
      </c>
      <c r="C1" s="3" t="s">
        <v>1</v>
      </c>
      <c r="D1" s="4" t="s">
        <v>2</v>
      </c>
      <c r="E1" s="5" t="s">
        <v>3</v>
      </c>
      <c r="F1" s="8" t="s">
        <v>11</v>
      </c>
      <c r="H1" s="1" t="s">
        <v>15</v>
      </c>
      <c r="I1" s="10" t="s">
        <v>16</v>
      </c>
      <c r="J1" s="10" t="s">
        <v>17</v>
      </c>
      <c r="K1" s="10" t="s">
        <v>18</v>
      </c>
    </row>
    <row r="2" spans="1:11" s="1" customFormat="1" x14ac:dyDescent="0.25">
      <c r="A2" s="6" t="s">
        <v>0</v>
      </c>
      <c r="B2" s="2">
        <v>100</v>
      </c>
      <c r="C2" s="3"/>
      <c r="D2" s="4"/>
      <c r="E2" s="5"/>
      <c r="F2" s="8"/>
      <c r="H2" s="1">
        <f>B2</f>
        <v>100</v>
      </c>
    </row>
    <row r="3" spans="1:11" s="1" customFormat="1" x14ac:dyDescent="0.25">
      <c r="A3" s="6" t="s">
        <v>4</v>
      </c>
      <c r="B3" s="2"/>
      <c r="C3" s="3">
        <v>35</v>
      </c>
      <c r="D3" s="4"/>
      <c r="E3" s="5"/>
      <c r="F3" s="8">
        <f>B2</f>
        <v>100</v>
      </c>
      <c r="I3" s="1">
        <f>B2</f>
        <v>100</v>
      </c>
      <c r="J3" s="1">
        <f>I3+C3-D3</f>
        <v>135</v>
      </c>
      <c r="K3" s="1">
        <f>C3-D3</f>
        <v>35</v>
      </c>
    </row>
    <row r="4" spans="1:11" s="1" customFormat="1" x14ac:dyDescent="0.25">
      <c r="A4" s="6" t="s">
        <v>12</v>
      </c>
      <c r="B4" s="2"/>
      <c r="C4" s="3"/>
      <c r="D4" s="4">
        <v>100</v>
      </c>
      <c r="E4" s="5"/>
      <c r="F4" s="8">
        <f>F3+C3-D4</f>
        <v>35</v>
      </c>
      <c r="I4" s="1">
        <f>J3</f>
        <v>135</v>
      </c>
      <c r="J4" s="1">
        <f t="shared" ref="J4:J10" si="0">I4+C4-D4</f>
        <v>35</v>
      </c>
      <c r="K4" s="1">
        <f t="shared" ref="K4:K10" si="1">C4-D4</f>
        <v>-100</v>
      </c>
    </row>
    <row r="5" spans="1:11" s="1" customFormat="1" x14ac:dyDescent="0.25">
      <c r="A5" s="6" t="s">
        <v>13</v>
      </c>
      <c r="B5" s="2"/>
      <c r="C5" s="3">
        <v>50</v>
      </c>
      <c r="D5" s="4"/>
      <c r="E5" s="5"/>
      <c r="F5" s="8">
        <f>F4</f>
        <v>35</v>
      </c>
      <c r="I5" s="1">
        <f t="shared" ref="I5:I10" si="2">J4</f>
        <v>35</v>
      </c>
      <c r="J5" s="1">
        <f t="shared" si="0"/>
        <v>85</v>
      </c>
      <c r="K5" s="1">
        <f t="shared" si="1"/>
        <v>50</v>
      </c>
    </row>
    <row r="6" spans="1:11" s="1" customFormat="1" x14ac:dyDescent="0.25">
      <c r="A6" s="6" t="s">
        <v>5</v>
      </c>
      <c r="B6" s="2"/>
      <c r="C6" s="3"/>
      <c r="D6" s="4">
        <v>100</v>
      </c>
      <c r="E6" s="5"/>
      <c r="F6" s="8">
        <f>F5+C5-D6</f>
        <v>-15</v>
      </c>
      <c r="G6" s="7"/>
      <c r="I6" s="1">
        <f t="shared" si="2"/>
        <v>85</v>
      </c>
      <c r="J6" s="1">
        <f t="shared" si="0"/>
        <v>-15</v>
      </c>
      <c r="K6" s="1">
        <f t="shared" si="1"/>
        <v>-100</v>
      </c>
    </row>
    <row r="7" spans="1:11" s="1" customFormat="1" x14ac:dyDescent="0.25">
      <c r="A7" s="6" t="s">
        <v>6</v>
      </c>
      <c r="B7" s="2"/>
      <c r="C7" s="3">
        <v>20</v>
      </c>
      <c r="D7" s="4"/>
      <c r="E7" s="5"/>
      <c r="F7" s="8">
        <f>F6</f>
        <v>-15</v>
      </c>
      <c r="I7" s="1">
        <f t="shared" si="2"/>
        <v>-15</v>
      </c>
      <c r="J7" s="1">
        <f t="shared" si="0"/>
        <v>5</v>
      </c>
      <c r="K7" s="1">
        <f t="shared" si="1"/>
        <v>20</v>
      </c>
    </row>
    <row r="8" spans="1:11" s="1" customFormat="1" x14ac:dyDescent="0.25">
      <c r="A8" s="6" t="s">
        <v>7</v>
      </c>
      <c r="B8" s="2"/>
      <c r="C8" s="3"/>
      <c r="D8" s="4">
        <v>50</v>
      </c>
      <c r="E8" s="5"/>
      <c r="F8" s="8">
        <f>F7+C7-D8</f>
        <v>-45</v>
      </c>
      <c r="I8" s="1">
        <f t="shared" si="2"/>
        <v>5</v>
      </c>
      <c r="J8" s="1">
        <f t="shared" si="0"/>
        <v>-45</v>
      </c>
      <c r="K8" s="1">
        <f t="shared" si="1"/>
        <v>-50</v>
      </c>
    </row>
    <row r="9" spans="1:11" s="1" customFormat="1" x14ac:dyDescent="0.25">
      <c r="A9" s="6" t="s">
        <v>8</v>
      </c>
      <c r="B9" s="2"/>
      <c r="C9" s="3">
        <v>10</v>
      </c>
      <c r="D9" s="4"/>
      <c r="E9" s="5"/>
      <c r="F9" s="8">
        <f>F8</f>
        <v>-45</v>
      </c>
      <c r="I9" s="1">
        <f t="shared" si="2"/>
        <v>-45</v>
      </c>
      <c r="J9" s="1">
        <f t="shared" si="0"/>
        <v>-35</v>
      </c>
      <c r="K9" s="1">
        <f t="shared" si="1"/>
        <v>10</v>
      </c>
    </row>
    <row r="10" spans="1:11" s="1" customFormat="1" x14ac:dyDescent="0.25">
      <c r="A10" s="6" t="s">
        <v>9</v>
      </c>
      <c r="B10" s="2"/>
      <c r="C10" s="3"/>
      <c r="D10" s="4">
        <v>40</v>
      </c>
      <c r="E10" s="5"/>
      <c r="F10" s="8">
        <f>F9+C9-D10</f>
        <v>-75</v>
      </c>
      <c r="I10" s="1">
        <f t="shared" si="2"/>
        <v>-35</v>
      </c>
      <c r="J10" s="1">
        <f t="shared" si="0"/>
        <v>-75</v>
      </c>
      <c r="K10" s="1">
        <f t="shared" si="1"/>
        <v>-40</v>
      </c>
    </row>
    <row r="11" spans="1:11" s="1" customFormat="1" x14ac:dyDescent="0.25">
      <c r="A11" s="6" t="s">
        <v>10</v>
      </c>
      <c r="B11" s="2"/>
      <c r="C11" s="3"/>
      <c r="D11" s="4"/>
      <c r="E11" s="5">
        <v>-135</v>
      </c>
      <c r="F11" s="8"/>
      <c r="H11" s="1">
        <f>SUM(B2:C10)-SUM(D2:D10)</f>
        <v>-75</v>
      </c>
    </row>
    <row r="15" spans="1:11" x14ac:dyDescent="0.25">
      <c r="J15" s="9" t="s">
        <v>14</v>
      </c>
    </row>
  </sheetData>
  <hyperlinks>
    <hyperlink ref="J15" r:id="rId1" xr:uid="{AC08F94E-9B42-44FD-B833-EF9A735C9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Anne-Hélène SALMON</dc:creator>
  <cp:lastModifiedBy>Eric</cp:lastModifiedBy>
  <dcterms:created xsi:type="dcterms:W3CDTF">2022-02-22T10:25:13Z</dcterms:created>
  <dcterms:modified xsi:type="dcterms:W3CDTF">2022-02-22T23:34:31Z</dcterms:modified>
</cp:coreProperties>
</file>