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lex23\Downloads\"/>
    </mc:Choice>
  </mc:AlternateContent>
  <xr:revisionPtr revIDLastSave="0" documentId="13_ncr:1_{F3419590-5FC9-4D72-860B-8F536899E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au" sheetId="5" r:id="rId1"/>
    <sheet name="DONNEES" sheetId="3" r:id="rId2"/>
  </sheets>
  <definedNames>
    <definedName name="L_10A">t_10A[10A]</definedName>
    <definedName name="L_150A">t_150A[150A]</definedName>
    <definedName name="L_20A">t_20A[20A]</definedName>
    <definedName name="L_25A">t_25A[25A]</definedName>
    <definedName name="L_32A">t_32A[32A]</definedName>
    <definedName name="L_40A">t_40A[40A]</definedName>
    <definedName name="L_6A">t_6A[6A]</definedName>
    <definedName name="L_80A">t_80A[80A]</definedName>
    <definedName name="L_APPAREIL">t_APPAREIL[t_APPAREIL]</definedName>
    <definedName name="L_BATTERIE">DONNEES!$D$2:$D$3</definedName>
    <definedName name="L_DISJ1">t_DISJ1[t_DISJ-1]</definedName>
    <definedName name="L_DISJ2">t_DISJ2[t_DISJ-2]</definedName>
    <definedName name="L_HYB">t_HYB[t_HYB]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5" l="1" a="1"/>
  <c r="O12" i="5" s="1"/>
  <c r="S13" i="5" a="1"/>
  <c r="S13" i="5" s="1"/>
  <c r="S12" i="5"/>
  <c r="Z5" i="5"/>
  <c r="Y5" i="5" s="1"/>
  <c r="X5" i="5" s="1"/>
  <c r="W5" i="5" s="1"/>
  <c r="V5" i="5" s="1"/>
  <c r="U5" i="5" s="1"/>
  <c r="T5" i="5" s="1"/>
  <c r="S5" i="5" s="1"/>
  <c r="R5" i="5" s="1"/>
  <c r="N5" i="5"/>
  <c r="M5" i="5" s="1"/>
  <c r="L5" i="5" s="1"/>
  <c r="K5" i="5" s="1"/>
  <c r="J5" i="5" s="1"/>
  <c r="I5" i="5" s="1"/>
  <c r="H5" i="5" s="1"/>
  <c r="G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<sst xmlns="http://schemas.openxmlformats.org/spreadsheetml/2006/main" count="170" uniqueCount="72">
  <si>
    <t>Battery</t>
  </si>
  <si>
    <t xml:space="preserve">Priority Load </t>
  </si>
  <si>
    <t>Main Load</t>
  </si>
  <si>
    <t>150A</t>
  </si>
  <si>
    <t>10A</t>
  </si>
  <si>
    <t>20A</t>
  </si>
  <si>
    <t>RBS 6201 Rack 2</t>
  </si>
  <si>
    <t>6A</t>
  </si>
  <si>
    <t>40A</t>
  </si>
  <si>
    <t>80A</t>
  </si>
  <si>
    <t>200A</t>
  </si>
  <si>
    <t>HYB-1</t>
  </si>
  <si>
    <t>HYB-2</t>
  </si>
  <si>
    <t>HYB-3</t>
  </si>
  <si>
    <t>HYB-4</t>
  </si>
  <si>
    <t>HYB</t>
  </si>
  <si>
    <t>DISJ</t>
  </si>
  <si>
    <t>25A</t>
  </si>
  <si>
    <t>ngMAU</t>
  </si>
  <si>
    <t>Routeur</t>
  </si>
  <si>
    <t>BATTERIE-1</t>
  </si>
  <si>
    <t>BATTERIE-2</t>
  </si>
  <si>
    <t>FlexiBox</t>
  </si>
  <si>
    <t>RES</t>
  </si>
  <si>
    <t>BB6630 (01)</t>
  </si>
  <si>
    <t>BB6630 (04)</t>
  </si>
  <si>
    <t>BB6630 (05)</t>
  </si>
  <si>
    <t>BB6641 (01)</t>
  </si>
  <si>
    <t>BB6641 (04)</t>
  </si>
  <si>
    <t>BB6641 (05)</t>
  </si>
  <si>
    <t>Nr. Fusible</t>
  </si>
  <si>
    <t>APPAREIL</t>
  </si>
  <si>
    <t>t_DISJ-1</t>
  </si>
  <si>
    <t>t_DISJ-2</t>
  </si>
  <si>
    <t>t_HYB</t>
  </si>
  <si>
    <t>t_APPAREIL</t>
  </si>
  <si>
    <t>t_BATTERIE</t>
  </si>
  <si>
    <t>32A</t>
  </si>
  <si>
    <t>6202 Sub-Rack</t>
  </si>
  <si>
    <t>ERS1-SC08</t>
  </si>
  <si>
    <t>ERS1-SC09</t>
  </si>
  <si>
    <t>ERS1-SC18</t>
  </si>
  <si>
    <t>ERS1-SC21</t>
  </si>
  <si>
    <t>ERS1-SC26</t>
  </si>
  <si>
    <t>ERS1-SC35</t>
  </si>
  <si>
    <t>ERS1-SC0709</t>
  </si>
  <si>
    <t>ERS1-SC1821</t>
  </si>
  <si>
    <t>ERS2-SC08</t>
  </si>
  <si>
    <t>ERS2-SC09</t>
  </si>
  <si>
    <t>ERS2-SC18</t>
  </si>
  <si>
    <t>ERS2-SC21</t>
  </si>
  <si>
    <t>ERS2-SC26</t>
  </si>
  <si>
    <t>ERS2-SC35</t>
  </si>
  <si>
    <t>ERS2-SC0709</t>
  </si>
  <si>
    <t>ERS2-SC1821</t>
  </si>
  <si>
    <t>ERS3-SC08</t>
  </si>
  <si>
    <t>ERS3-SC09</t>
  </si>
  <si>
    <t>ERS3-SC18</t>
  </si>
  <si>
    <t>ERS3-SC21</t>
  </si>
  <si>
    <t>ERS3-SC26</t>
  </si>
  <si>
    <t>ERS3-SC35</t>
  </si>
  <si>
    <t>ERS3-SC0709</t>
  </si>
  <si>
    <t>ERS3-SC1821</t>
  </si>
  <si>
    <t>RRU1-SC08</t>
  </si>
  <si>
    <t>RRU1-SC09</t>
  </si>
  <si>
    <t>RRU2-SC08</t>
  </si>
  <si>
    <t>RRU2-SC09</t>
  </si>
  <si>
    <t>RRU3-SC08</t>
  </si>
  <si>
    <t>RRU3-SC09</t>
  </si>
  <si>
    <t>AIR_1-SC35</t>
  </si>
  <si>
    <t>AIR_2-SC35</t>
  </si>
  <si>
    <t>AIR_3-SC35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</si>
</sst>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auto="1"/>
      </left>
      <right/>
      <top style="thick">
        <color auto="1"/>
      </top>
      <bottom style="thick">
        <color theme="0"/>
      </bottom>
      <diagonal/>
    </border>
    <border>
      <left/>
      <right style="thick">
        <color auto="1"/>
      </right>
      <top style="thick">
        <color auto="1"/>
      </top>
      <bottom style="thick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5" borderId="0" xfId="0" applyFont="1" applyFill="1"/>
    <xf numFmtId="0" fontId="0" fillId="0" borderId="0" xfId="0" applyAlignment="1">
      <alignment wrapText="1"/>
    </xf>
    <xf numFmtId="0" fontId="1" fillId="5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0" borderId="8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textRotation="90"/>
    </xf>
    <xf numFmtId="0" fontId="0" fillId="0" borderId="18" xfId="0" applyFont="1" applyFill="1" applyBorder="1"/>
    <xf numFmtId="0" fontId="0" fillId="0" borderId="0" xfId="0" applyFill="1"/>
    <xf numFmtId="0" fontId="0" fillId="0" borderId="21" xfId="0" applyFont="1" applyFill="1" applyBorder="1"/>
    <xf numFmtId="0" fontId="7" fillId="0" borderId="0" xfId="0" applyFont="1" applyFill="1"/>
    <xf numFmtId="0" fontId="0" fillId="0" borderId="22" xfId="0" applyFont="1" applyFill="1" applyBorder="1"/>
    <xf numFmtId="0" fontId="0" fillId="0" borderId="17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4" xfId="0" applyFont="1" applyBorder="1" applyAlignment="1">
      <alignment horizontal="center" textRotation="90"/>
    </xf>
    <xf numFmtId="0" fontId="0" fillId="0" borderId="6" xfId="0" applyBorder="1" applyAlignment="1"/>
    <xf numFmtId="0" fontId="0" fillId="0" borderId="11" xfId="0" applyBorder="1"/>
    <xf numFmtId="0" fontId="0" fillId="0" borderId="0" xfId="0" quotePrefix="1"/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DF3E94D-B0F1-46DA-8675-01C23B31A646}" name="t_DISJ2" displayName="t_DISJ2" ref="F1:F10" totalsRowShown="0" headerRowDxfId="26" dataDxfId="25" tableBorderDxfId="24">
  <autoFilter ref="F1:F10" xr:uid="{0DF3E94D-B0F1-46DA-8675-01C23B31A646}">
    <filterColumn colId="0" hiddenButton="1"/>
  </autoFilter>
  <tableColumns count="1">
    <tableColumn id="1" xr3:uid="{8B2C3D07-90EF-4A7D-83BE-7359B7F0741B}" name="t_DISJ-2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B7104A-6D77-4A34-9C48-9D6F511F4AB6}" name="t_BATTERIE" displayName="t_BATTERIE" ref="D1:D3" totalsRowShown="0" headerRowDxfId="22" dataDxfId="21" tableBorderDxfId="20">
  <autoFilter ref="D1:D3" xr:uid="{34B7104A-6D77-4A34-9C48-9D6F511F4AB6}">
    <filterColumn colId="0" hiddenButton="1"/>
  </autoFilter>
  <tableColumns count="1">
    <tableColumn id="1" xr3:uid="{A77C03E3-F766-411B-9D5E-5A2F23E1E368}" name="t_BATTERIE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F24B406-95D0-4CFF-B927-002BDB8730D8}" name="t_6A" displayName="t_6A" ref="H1:H4" totalsRowShown="0">
  <autoFilter ref="H1:H4" xr:uid="{3F24B406-95D0-4CFF-B927-002BDB8730D8}">
    <filterColumn colId="0" hiddenButton="1"/>
  </autoFilter>
  <tableColumns count="1">
    <tableColumn id="1" xr3:uid="{3B52FD44-D5D4-446B-93E7-3C3C41DAC8D2}" name="6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890E66E-36F2-4F2D-B572-374C021BD275}" name="t_10A" displayName="t_10A" ref="J1:J4" totalsRowShown="0" dataDxfId="18" tableBorderDxfId="17">
  <autoFilter ref="J1:J4" xr:uid="{6890E66E-36F2-4F2D-B572-374C021BD275}">
    <filterColumn colId="0" hiddenButton="1"/>
  </autoFilter>
  <tableColumns count="1">
    <tableColumn id="1" xr3:uid="{3083B9C5-9F7F-4EF9-A7C4-FEC472CC1F8F}" name="10A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3C3D26-A1C9-4BD1-8332-8670DF9B53A8}" name="t_20A" displayName="t_20A" ref="L1:L33" totalsRowShown="0" dataDxfId="15" tableBorderDxfId="14">
  <autoFilter ref="L1:L33" xr:uid="{4A3C3D26-A1C9-4BD1-8332-8670DF9B53A8}">
    <filterColumn colId="0" hiddenButton="1"/>
  </autoFilter>
  <tableColumns count="1">
    <tableColumn id="1" xr3:uid="{E6ACD125-D3B9-4746-8467-F95A472FDC99}" name="20A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2C01931-7265-4247-B92F-3231309B149D}" name="t_25A" displayName="t_25A" ref="N1:N13" totalsRowShown="0" dataDxfId="12" tableBorderDxfId="11">
  <autoFilter ref="N1:N13" xr:uid="{82C01931-7265-4247-B92F-3231309B149D}">
    <filterColumn colId="0" hiddenButton="1"/>
  </autoFilter>
  <tableColumns count="1">
    <tableColumn id="1" xr3:uid="{C4D7674F-DABB-49E7-8417-24EEC168257F}" name="25A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D03EF95-0E6E-4583-9303-14BC39E02721}" name="t_32A" displayName="t_32A" ref="P1:P13" totalsRowShown="0" dataDxfId="9" tableBorderDxfId="8">
  <autoFilter ref="P1:P13" xr:uid="{2D03EF95-0E6E-4583-9303-14BC39E02721}">
    <filterColumn colId="0" hiddenButton="1"/>
  </autoFilter>
  <tableColumns count="1">
    <tableColumn id="1" xr3:uid="{A0E0D06A-14F8-484E-B4AB-E3D88A94CDA8}" name="32A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087F3D9-FBBE-4BF8-B83B-705270B3B8E2}" name="t_40A" displayName="t_40A" ref="R1:R7" totalsRowShown="0">
  <autoFilter ref="R1:R7" xr:uid="{3087F3D9-FBBE-4BF8-B83B-705270B3B8E2}">
    <filterColumn colId="0" hiddenButton="1"/>
  </autoFilter>
  <tableColumns count="1">
    <tableColumn id="1" xr3:uid="{026F47AD-9234-4378-BF24-BC44589CA48C}" name="40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DFE613B-5F40-4131-913C-0E4E400B9171}" name="t_80A" displayName="t_80A" ref="T1:T4" totalsRowShown="0">
  <autoFilter ref="T1:T4" xr:uid="{5DFE613B-5F40-4131-913C-0E4E400B9171}">
    <filterColumn colId="0" hiddenButton="1"/>
  </autoFilter>
  <tableColumns count="1">
    <tableColumn id="1" xr3:uid="{69E2590E-74E5-492D-AB52-8537EA9ADCCD}" name="80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A98755D-9781-4D2D-92DB-FEAF78F25A57}" name="t_150A" displayName="t_150A" ref="V1:V4" totalsRowShown="0">
  <autoFilter ref="V1:V4" xr:uid="{CA98755D-9781-4D2D-92DB-FEAF78F25A57}">
    <filterColumn colId="0" hiddenButton="1"/>
  </autoFilter>
  <tableColumns count="1">
    <tableColumn id="1" xr3:uid="{B363C5B6-D225-40B3-82D2-967ABF2916A2}" name="150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8086B43-2627-4F28-8090-D0050BF12033}" name="t_HYB" displayName="t_HYB" ref="Z1:Z5" totalsRowShown="0" headerRowDxfId="6" dataDxfId="5" tableBorderDxfId="4">
  <autoFilter ref="Z1:Z5" xr:uid="{18086B43-2627-4F28-8090-D0050BF12033}"/>
  <tableColumns count="1">
    <tableColumn id="1" xr3:uid="{5567B62C-3D84-4BDC-BDDD-8641F023801B}" name="t_HYB" dataDxfId="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8630DC5-A5E4-498A-80A2-061FFD88DF06}" name="t_APPAREIL" displayName="t_APPAREIL" ref="X1:X31" totalsRowShown="0" dataDxfId="2" tableBorderDxfId="1">
  <autoFilter ref="X1:X31" xr:uid="{C8630DC5-A5E4-498A-80A2-061FFD88DF06}">
    <filterColumn colId="0" hiddenButton="1"/>
  </autoFilter>
  <tableColumns count="1">
    <tableColumn id="1" xr3:uid="{FF96AD01-A73D-473F-AC5A-AF76D94A0BE7}" name="t_APPAREIL" dataDxfId="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42689F-191F-4E8A-9904-348BBEFC3945}" name="t_DISJ1" displayName="t_DISJ1" ref="B1:B3" totalsRowShown="0">
  <autoFilter ref="B1:B3" xr:uid="{4442689F-191F-4E8A-9904-348BBEFC3945}">
    <filterColumn colId="0" hiddenButton="1"/>
  </autoFilter>
  <tableColumns count="1">
    <tableColumn id="1" xr3:uid="{0535F8AF-901B-4369-9F87-81253B7E3937}" name="t_DISJ-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66B9-A90C-4E4F-BE21-9621513CBB61}">
  <dimension ref="A4:AB42"/>
  <sheetViews>
    <sheetView tabSelected="1" topLeftCell="A8" zoomScale="130" zoomScaleNormal="130" workbookViewId="0">
      <selection activeCell="P9" sqref="P9"/>
    </sheetView>
  </sheetViews>
  <sheetFormatPr baseColWidth="10" defaultColWidth="11.44140625" defaultRowHeight="14.4" x14ac:dyDescent="0.3"/>
  <cols>
    <col min="1" max="1" width="9.88671875" bestFit="1" customWidth="1"/>
    <col min="2" max="87" width="4.77734375" customWidth="1"/>
  </cols>
  <sheetData>
    <row r="4" spans="1:28" ht="15" thickBot="1" x14ac:dyDescent="0.35">
      <c r="B4" s="18" t="s">
        <v>0</v>
      </c>
      <c r="C4" s="5"/>
      <c r="D4" s="5" t="s">
        <v>0</v>
      </c>
      <c r="E4" s="5"/>
      <c r="F4" s="7"/>
      <c r="G4" s="4" t="s">
        <v>1</v>
      </c>
      <c r="H4" s="4"/>
      <c r="I4" s="4"/>
      <c r="J4" s="4"/>
      <c r="K4" s="4"/>
      <c r="L4" s="4"/>
      <c r="M4" s="4"/>
      <c r="N4" s="4"/>
      <c r="O4" s="4"/>
      <c r="P4" s="4"/>
      <c r="Q4" s="7"/>
      <c r="R4" s="2" t="s">
        <v>2</v>
      </c>
      <c r="S4" s="3"/>
      <c r="T4" s="3"/>
      <c r="U4" s="3"/>
      <c r="V4" s="3"/>
      <c r="W4" s="3"/>
      <c r="X4" s="3"/>
      <c r="Y4" s="3"/>
      <c r="Z4" s="3"/>
      <c r="AA4" s="3"/>
      <c r="AB4" s="36"/>
    </row>
    <row r="5" spans="1:28" ht="15" customHeight="1" thickBot="1" x14ac:dyDescent="0.35">
      <c r="A5" s="1" t="s">
        <v>30</v>
      </c>
      <c r="B5" s="6">
        <v>1</v>
      </c>
      <c r="C5" s="17">
        <v>2</v>
      </c>
      <c r="D5" s="6">
        <v>3</v>
      </c>
      <c r="E5" s="17">
        <v>4</v>
      </c>
      <c r="F5" s="9"/>
      <c r="G5" s="14">
        <f t="shared" ref="G5" si="0">H5+1</f>
        <v>20</v>
      </c>
      <c r="H5" s="12">
        <f>I5+1</f>
        <v>19</v>
      </c>
      <c r="I5" s="12">
        <f t="shared" ref="I5:K5" si="1">J5+1</f>
        <v>18</v>
      </c>
      <c r="J5" s="12">
        <f t="shared" si="1"/>
        <v>17</v>
      </c>
      <c r="K5" s="12">
        <f t="shared" si="1"/>
        <v>16</v>
      </c>
      <c r="L5" s="12">
        <f>M5+1</f>
        <v>15</v>
      </c>
      <c r="M5" s="12">
        <f>N5+1</f>
        <v>14</v>
      </c>
      <c r="N5" s="12">
        <f>O5+1</f>
        <v>13</v>
      </c>
      <c r="O5" s="12">
        <v>12</v>
      </c>
      <c r="P5" s="15">
        <v>11</v>
      </c>
      <c r="Q5" s="16"/>
      <c r="R5" s="13">
        <f t="shared" ref="R5:W5" si="2">S5+1</f>
        <v>10</v>
      </c>
      <c r="S5" s="10">
        <f t="shared" si="2"/>
        <v>9</v>
      </c>
      <c r="T5" s="10">
        <f t="shared" si="2"/>
        <v>8</v>
      </c>
      <c r="U5" s="10">
        <f t="shared" si="2"/>
        <v>7</v>
      </c>
      <c r="V5" s="10">
        <f t="shared" si="2"/>
        <v>6</v>
      </c>
      <c r="W5" s="10">
        <f t="shared" si="2"/>
        <v>5</v>
      </c>
      <c r="X5" s="10">
        <f>Y5+1</f>
        <v>4</v>
      </c>
      <c r="Y5" s="10">
        <f>Z5+1</f>
        <v>3</v>
      </c>
      <c r="Z5" s="10">
        <f>AA5+1</f>
        <v>2</v>
      </c>
      <c r="AA5" s="11">
        <v>1</v>
      </c>
      <c r="AB5" s="36"/>
    </row>
    <row r="6" spans="1:28" ht="10.35" customHeight="1" thickBot="1" x14ac:dyDescent="0.35">
      <c r="F6" s="19"/>
      <c r="Q6" s="20"/>
      <c r="AB6" s="36"/>
    </row>
    <row r="7" spans="1:28" ht="24" customHeight="1" thickTop="1" thickBot="1" x14ac:dyDescent="0.35">
      <c r="A7" s="8" t="s">
        <v>16</v>
      </c>
      <c r="B7" s="38" t="s">
        <v>10</v>
      </c>
      <c r="C7" s="39"/>
      <c r="D7" s="38" t="s">
        <v>23</v>
      </c>
      <c r="E7" s="39"/>
      <c r="F7" s="21"/>
      <c r="G7" s="34" t="s">
        <v>9</v>
      </c>
      <c r="H7" s="34" t="s">
        <v>9</v>
      </c>
      <c r="I7" s="34" t="s">
        <v>4</v>
      </c>
      <c r="J7" s="34" t="s">
        <v>4</v>
      </c>
      <c r="K7" s="34"/>
      <c r="L7" s="34"/>
      <c r="M7" s="34"/>
      <c r="N7" s="34"/>
      <c r="O7" s="34" t="s">
        <v>5</v>
      </c>
      <c r="P7" s="34" t="s">
        <v>5</v>
      </c>
      <c r="Q7" s="35"/>
      <c r="R7" s="34" t="s">
        <v>5</v>
      </c>
      <c r="S7" s="34" t="s">
        <v>5</v>
      </c>
      <c r="T7" s="34" t="s">
        <v>5</v>
      </c>
      <c r="U7" s="34" t="s">
        <v>5</v>
      </c>
      <c r="V7" s="34" t="s">
        <v>37</v>
      </c>
      <c r="W7" s="34" t="s">
        <v>37</v>
      </c>
      <c r="X7" s="34" t="s">
        <v>37</v>
      </c>
      <c r="Y7" s="34" t="s">
        <v>17</v>
      </c>
      <c r="Z7" s="34" t="s">
        <v>17</v>
      </c>
      <c r="AA7" s="34" t="s">
        <v>17</v>
      </c>
      <c r="AB7" s="36"/>
    </row>
    <row r="8" spans="1:28" ht="169.95" customHeight="1" thickTop="1" thickBot="1" x14ac:dyDescent="0.35">
      <c r="A8" t="s">
        <v>31</v>
      </c>
      <c r="B8" s="40" t="s">
        <v>20</v>
      </c>
      <c r="C8" s="41"/>
      <c r="D8" s="40"/>
      <c r="E8" s="41"/>
      <c r="F8" s="21"/>
      <c r="G8" s="24" t="s">
        <v>38</v>
      </c>
      <c r="H8" s="24" t="s">
        <v>38</v>
      </c>
      <c r="I8" s="24" t="s">
        <v>18</v>
      </c>
      <c r="J8" s="24" t="s">
        <v>22</v>
      </c>
      <c r="K8" s="24"/>
      <c r="L8" s="24"/>
      <c r="M8" s="24"/>
      <c r="N8" s="24"/>
      <c r="O8" s="24" t="s">
        <v>29</v>
      </c>
      <c r="P8" s="24" t="s">
        <v>39</v>
      </c>
      <c r="Q8" s="21"/>
      <c r="R8" s="24" t="s">
        <v>27</v>
      </c>
      <c r="S8" s="24" t="s">
        <v>43</v>
      </c>
      <c r="T8" s="24" t="s">
        <v>51</v>
      </c>
      <c r="U8" s="24" t="s">
        <v>43</v>
      </c>
      <c r="V8" s="24" t="s">
        <v>62</v>
      </c>
      <c r="W8" s="24" t="s">
        <v>54</v>
      </c>
      <c r="X8" s="24" t="s">
        <v>46</v>
      </c>
      <c r="Y8" s="24" t="s">
        <v>61</v>
      </c>
      <c r="Z8" s="24" t="s">
        <v>53</v>
      </c>
      <c r="AA8" s="24" t="s">
        <v>45</v>
      </c>
      <c r="AB8" s="36"/>
    </row>
    <row r="9" spans="1:28" ht="36.6" customHeight="1" thickTop="1" thickBot="1" x14ac:dyDescent="0.35">
      <c r="A9" t="s">
        <v>15</v>
      </c>
      <c r="B9" s="22"/>
      <c r="C9" s="23"/>
      <c r="D9" s="22"/>
      <c r="E9" s="23"/>
      <c r="F9" s="20"/>
      <c r="G9" s="25"/>
      <c r="H9" s="25"/>
      <c r="I9" s="25"/>
      <c r="J9" s="25"/>
      <c r="K9" s="25"/>
      <c r="L9" s="25"/>
      <c r="M9" s="25"/>
      <c r="N9" s="25"/>
      <c r="O9" s="25"/>
      <c r="P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0"/>
    </row>
    <row r="10" spans="1:28" ht="15" thickTop="1" x14ac:dyDescent="0.3"/>
    <row r="11" spans="1:28" x14ac:dyDescent="0.3">
      <c r="G11" s="37"/>
    </row>
    <row r="12" spans="1:28" x14ac:dyDescent="0.3">
      <c r="O12" t="str" cm="1">
        <f t="array" ref="O12:O41">IF(O$8=L_APPAREIL,L_HYB,"")</f>
        <v/>
      </c>
      <c r="S12" t="str">
        <f>VLOOKUP(S8,L_APPAREIL,1,FALSE)</f>
        <v>ERS1-SC26</v>
      </c>
    </row>
    <row r="13" spans="1:28" x14ac:dyDescent="0.3">
      <c r="O13" t="str">
        <v/>
      </c>
      <c r="S13" t="b" cm="1">
        <f t="array" ref="S13:S42">IF(VLOOKUP(S8,L_APPAREIL,1,FALSE)=L_APPAREIL,L_APPAREIL)</f>
        <v>0</v>
      </c>
    </row>
    <row r="14" spans="1:28" x14ac:dyDescent="0.3">
      <c r="O14" t="str">
        <v/>
      </c>
      <c r="S14" t="b">
        <v>0</v>
      </c>
    </row>
    <row r="15" spans="1:28" x14ac:dyDescent="0.3">
      <c r="O15" t="str">
        <v/>
      </c>
      <c r="S15" t="b">
        <v>0</v>
      </c>
    </row>
    <row r="16" spans="1:28" x14ac:dyDescent="0.3">
      <c r="O16" t="str">
        <v/>
      </c>
      <c r="S16" t="b">
        <v>0</v>
      </c>
    </row>
    <row r="17" spans="15:19" x14ac:dyDescent="0.3">
      <c r="O17" t="str">
        <v/>
      </c>
      <c r="S17" t="b">
        <v>0</v>
      </c>
    </row>
    <row r="18" spans="15:19" x14ac:dyDescent="0.3">
      <c r="O18" t="str">
        <v/>
      </c>
      <c r="S18" t="b">
        <v>0</v>
      </c>
    </row>
    <row r="19" spans="15:19" x14ac:dyDescent="0.3">
      <c r="O19" t="str">
        <v/>
      </c>
      <c r="S19" t="b">
        <v>0</v>
      </c>
    </row>
    <row r="20" spans="15:19" x14ac:dyDescent="0.3">
      <c r="O20" t="str">
        <v/>
      </c>
      <c r="S20" t="b">
        <v>0</v>
      </c>
    </row>
    <row r="21" spans="15:19" x14ac:dyDescent="0.3">
      <c r="O21" t="str">
        <v/>
      </c>
      <c r="S21" t="b">
        <v>0</v>
      </c>
    </row>
    <row r="22" spans="15:19" x14ac:dyDescent="0.3">
      <c r="O22" t="str">
        <v/>
      </c>
      <c r="S22" t="b">
        <v>0</v>
      </c>
    </row>
    <row r="23" spans="15:19" x14ac:dyDescent="0.3">
      <c r="O23" t="str">
        <v/>
      </c>
      <c r="S23" t="str">
        <v>ERS1-SC26</v>
      </c>
    </row>
    <row r="24" spans="15:19" x14ac:dyDescent="0.3">
      <c r="O24" t="str">
        <v/>
      </c>
      <c r="S24" t="b">
        <v>0</v>
      </c>
    </row>
    <row r="25" spans="15:19" x14ac:dyDescent="0.3">
      <c r="O25" t="str">
        <v/>
      </c>
      <c r="S25" t="b">
        <v>0</v>
      </c>
    </row>
    <row r="26" spans="15:19" x14ac:dyDescent="0.3">
      <c r="O26" t="str">
        <v/>
      </c>
      <c r="S26" t="b">
        <v>0</v>
      </c>
    </row>
    <row r="27" spans="15:19" x14ac:dyDescent="0.3">
      <c r="O27" t="str">
        <v/>
      </c>
      <c r="S27" t="b">
        <v>0</v>
      </c>
    </row>
    <row r="28" spans="15:19" x14ac:dyDescent="0.3">
      <c r="O28" t="str">
        <v/>
      </c>
      <c r="S28" t="b">
        <v>0</v>
      </c>
    </row>
    <row r="29" spans="15:19" x14ac:dyDescent="0.3">
      <c r="O29" t="str">
        <v/>
      </c>
      <c r="S29" t="b">
        <v>0</v>
      </c>
    </row>
    <row r="30" spans="15:19" x14ac:dyDescent="0.3">
      <c r="O30" t="str">
        <v/>
      </c>
      <c r="S30" t="b">
        <v>0</v>
      </c>
    </row>
    <row r="31" spans="15:19" x14ac:dyDescent="0.3">
      <c r="O31" t="str">
        <v/>
      </c>
      <c r="S31" t="b">
        <v>0</v>
      </c>
    </row>
    <row r="32" spans="15:19" x14ac:dyDescent="0.3">
      <c r="O32" t="str">
        <v/>
      </c>
      <c r="S32" t="b">
        <v>0</v>
      </c>
    </row>
    <row r="33" spans="15:19" x14ac:dyDescent="0.3">
      <c r="O33" t="str">
        <v/>
      </c>
      <c r="S33" t="b">
        <v>0</v>
      </c>
    </row>
    <row r="34" spans="15:19" x14ac:dyDescent="0.3">
      <c r="O34" t="str">
        <v/>
      </c>
      <c r="S34" t="b">
        <v>0</v>
      </c>
    </row>
    <row r="35" spans="15:19" x14ac:dyDescent="0.3">
      <c r="O35" t="str">
        <v/>
      </c>
      <c r="S35" t="b">
        <v>0</v>
      </c>
    </row>
    <row r="36" spans="15:19" x14ac:dyDescent="0.3">
      <c r="O36" t="str">
        <v/>
      </c>
      <c r="S36" t="b">
        <v>0</v>
      </c>
    </row>
    <row r="37" spans="15:19" x14ac:dyDescent="0.3">
      <c r="O37" t="str">
        <v/>
      </c>
      <c r="S37" t="b">
        <v>0</v>
      </c>
    </row>
    <row r="38" spans="15:19" x14ac:dyDescent="0.3">
      <c r="O38" t="str">
        <v/>
      </c>
      <c r="S38" t="b">
        <v>0</v>
      </c>
    </row>
    <row r="39" spans="15:19" x14ac:dyDescent="0.3">
      <c r="O39" t="str">
        <v/>
      </c>
      <c r="S39" t="b">
        <v>0</v>
      </c>
    </row>
    <row r="40" spans="15:19" x14ac:dyDescent="0.3">
      <c r="O40" t="str">
        <v/>
      </c>
      <c r="S40" t="b">
        <v>0</v>
      </c>
    </row>
    <row r="41" spans="15:19" x14ac:dyDescent="0.3">
      <c r="O41" t="str">
        <v/>
      </c>
      <c r="S41" t="b">
        <v>0</v>
      </c>
    </row>
    <row r="42" spans="15:19" x14ac:dyDescent="0.3">
      <c r="S42" t="b">
        <v>0</v>
      </c>
    </row>
  </sheetData>
  <mergeCells count="4">
    <mergeCell ref="B7:C7"/>
    <mergeCell ref="D7:E7"/>
    <mergeCell ref="D8:E8"/>
    <mergeCell ref="B8:C8"/>
  </mergeCells>
  <phoneticPr fontId="2" type="noConversion"/>
  <dataValidations count="7">
    <dataValidation type="list" allowBlank="1" showInputMessage="1" showErrorMessage="1" sqref="B7:E7" xr:uid="{DA70C5CB-DB31-4E17-B6FF-8199B6FD5932}">
      <formula1>L_DISJ1</formula1>
    </dataValidation>
    <dataValidation type="list" allowBlank="1" showInputMessage="1" showErrorMessage="1" sqref="B8:E8" xr:uid="{07DF6EF5-6D38-4665-BDF2-B5BC6A2622F9}">
      <formula1>L_BATTERIE</formula1>
    </dataValidation>
    <dataValidation type="list" allowBlank="1" showInputMessage="1" showErrorMessage="1" sqref="R7:AA7 G7:P7" xr:uid="{412DFC72-52F6-46B2-BF73-A13D09D7F9BF}">
      <formula1>L_DISJ2</formula1>
    </dataValidation>
    <dataValidation type="list" allowBlank="1" showInputMessage="1" showErrorMessage="1" sqref="R8:AA8 G8:H8 J8:P8" xr:uid="{5657D11D-86B5-44DB-B12A-EB27C32E39D9}">
      <formula1>IF(G$7="6A",L_6A,IF(G$7="10A",L_10A,IF(G$7="20A",L_20A,IF(G$7="25A",L_25A,IF(G$7="32A",L_32A,IF(G$7="40A",L_40A,IF(G$7="80A",L_80A,IF(G$7="150A",L_150A))))))))</formula1>
    </dataValidation>
    <dataValidation type="list" allowBlank="1" showInputMessage="1" showErrorMessage="1" sqref="S9" xr:uid="{6AEB1295-951E-4831-A6C2-54D2E045137E}">
      <formula1>IF(VLOOKUP(S8,L_APPAREIL,1,FALSE)=L_APPAREIL,L_APPAREIL)</formula1>
    </dataValidation>
    <dataValidation type="list" allowBlank="1" showInputMessage="1" showErrorMessage="1" sqref="I8" xr:uid="{DEE73590-6B2B-4C2F-A230-EE51810FECDE}">
      <formula1>IF(I$7="6A",L_6A,IF(I$7="10A",L_10A,IF(I$7="20A",L_20A,IF(I$7="25A",L_25A,IF(I$7="32A",L_32A,IF(I$7="40A",L_40A,IF(I$7="80A",L_80A,IF(I$7="150A",L_150A))))))))</formula1>
    </dataValidation>
    <dataValidation type="list" allowBlank="1" showInputMessage="1" showErrorMessage="1" sqref="P9" xr:uid="{4C658E36-7E00-415D-82FE-24CC198DCF9D}">
      <formula1>IF(O$8=L_APPAREIL,L_HYB,"")</formula1>
    </dataValidation>
  </dataValidations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33"/>
  <sheetViews>
    <sheetView workbookViewId="0">
      <selection activeCell="B3" sqref="B3"/>
    </sheetView>
  </sheetViews>
  <sheetFormatPr baseColWidth="10" defaultColWidth="11.44140625" defaultRowHeight="14.4" x14ac:dyDescent="0.3"/>
  <cols>
    <col min="1" max="1" width="1.77734375" customWidth="1"/>
    <col min="2" max="2" width="9.6640625" customWidth="1"/>
    <col min="3" max="3" width="1.77734375" customWidth="1"/>
    <col min="4" max="4" width="12.5546875" customWidth="1"/>
    <col min="5" max="5" width="1.77734375" customWidth="1"/>
    <col min="6" max="6" width="12.5546875" bestFit="1" customWidth="1"/>
    <col min="7" max="7" width="1.77734375" customWidth="1"/>
    <col min="8" max="8" width="5.109375" customWidth="1"/>
    <col min="9" max="9" width="1.77734375" customWidth="1"/>
    <col min="10" max="10" width="7.77734375" bestFit="1" customWidth="1"/>
    <col min="11" max="11" width="1.77734375" customWidth="1"/>
    <col min="12" max="12" width="11.6640625" bestFit="1" customWidth="1"/>
    <col min="13" max="13" width="1.77734375" customWidth="1"/>
    <col min="14" max="14" width="11.6640625" bestFit="1" customWidth="1"/>
    <col min="15" max="15" width="1.77734375" customWidth="1"/>
    <col min="16" max="16" width="11.6640625" bestFit="1" customWidth="1"/>
    <col min="17" max="17" width="1.77734375" customWidth="1"/>
    <col min="18" max="18" width="11.6640625" bestFit="1" customWidth="1"/>
    <col min="19" max="19" width="1.77734375" customWidth="1"/>
    <col min="20" max="20" width="12.88671875" bestFit="1" customWidth="1"/>
    <col min="21" max="21" width="1.77734375" customWidth="1"/>
    <col min="22" max="22" width="14.33203125" bestFit="1" customWidth="1"/>
    <col min="23" max="23" width="1.77734375" customWidth="1"/>
    <col min="24" max="24" width="12.77734375" customWidth="1"/>
    <col min="25" max="25" width="1.77734375" customWidth="1"/>
  </cols>
  <sheetData>
    <row r="1" spans="2:26" x14ac:dyDescent="0.3">
      <c r="B1" t="s">
        <v>32</v>
      </c>
      <c r="D1" s="33" t="s">
        <v>36</v>
      </c>
      <c r="E1" s="29"/>
      <c r="F1" s="33" t="s">
        <v>33</v>
      </c>
      <c r="H1" t="s">
        <v>7</v>
      </c>
      <c r="J1" t="s">
        <v>4</v>
      </c>
      <c r="L1" t="s">
        <v>5</v>
      </c>
      <c r="N1" t="s">
        <v>17</v>
      </c>
      <c r="P1" t="s">
        <v>37</v>
      </c>
      <c r="R1" t="s">
        <v>8</v>
      </c>
      <c r="T1" t="s">
        <v>9</v>
      </c>
      <c r="V1" t="s">
        <v>3</v>
      </c>
      <c r="X1" t="s">
        <v>35</v>
      </c>
      <c r="Z1" s="33" t="s">
        <v>34</v>
      </c>
    </row>
    <row r="2" spans="2:26" x14ac:dyDescent="0.3">
      <c r="B2" t="s">
        <v>10</v>
      </c>
      <c r="D2" s="30" t="s">
        <v>20</v>
      </c>
      <c r="E2" s="27"/>
      <c r="F2" s="30" t="s">
        <v>7</v>
      </c>
      <c r="J2" s="26" t="s">
        <v>18</v>
      </c>
      <c r="K2" s="26"/>
      <c r="L2" s="26" t="s">
        <v>24</v>
      </c>
      <c r="M2" s="32"/>
      <c r="N2" s="27" t="s">
        <v>69</v>
      </c>
      <c r="O2" s="27"/>
      <c r="P2" s="27" t="s">
        <v>69</v>
      </c>
      <c r="Q2" s="27"/>
      <c r="R2" t="s">
        <v>69</v>
      </c>
      <c r="T2" t="s">
        <v>38</v>
      </c>
      <c r="V2" t="s">
        <v>6</v>
      </c>
      <c r="X2" s="26" t="s">
        <v>69</v>
      </c>
      <c r="Z2" s="30" t="s">
        <v>11</v>
      </c>
    </row>
    <row r="3" spans="2:26" x14ac:dyDescent="0.3">
      <c r="B3" t="s">
        <v>23</v>
      </c>
      <c r="D3" s="30" t="s">
        <v>21</v>
      </c>
      <c r="E3" s="27"/>
      <c r="F3" s="30" t="s">
        <v>4</v>
      </c>
      <c r="J3" s="26" t="s">
        <v>22</v>
      </c>
      <c r="K3" s="26"/>
      <c r="L3" s="26" t="s">
        <v>25</v>
      </c>
      <c r="M3" s="32"/>
      <c r="N3" s="27" t="s">
        <v>70</v>
      </c>
      <c r="O3" s="27"/>
      <c r="P3" s="27" t="s">
        <v>70</v>
      </c>
      <c r="Q3" s="27"/>
      <c r="R3" t="s">
        <v>70</v>
      </c>
      <c r="X3" s="26" t="s">
        <v>70</v>
      </c>
      <c r="Z3" s="30" t="s">
        <v>12</v>
      </c>
    </row>
    <row r="4" spans="2:26" x14ac:dyDescent="0.3">
      <c r="D4" s="27"/>
      <c r="E4" s="27"/>
      <c r="F4" s="30" t="s">
        <v>5</v>
      </c>
      <c r="J4" s="28" t="s">
        <v>19</v>
      </c>
      <c r="K4" s="26"/>
      <c r="L4" s="26" t="s">
        <v>26</v>
      </c>
      <c r="M4" s="32"/>
      <c r="N4" s="27" t="s">
        <v>71</v>
      </c>
      <c r="O4" s="27"/>
      <c r="P4" s="27" t="s">
        <v>71</v>
      </c>
      <c r="Q4" s="27"/>
      <c r="R4" t="s">
        <v>71</v>
      </c>
      <c r="X4" s="26" t="s">
        <v>71</v>
      </c>
      <c r="Z4" s="30" t="s">
        <v>13</v>
      </c>
    </row>
    <row r="5" spans="2:26" x14ac:dyDescent="0.3">
      <c r="D5" s="27"/>
      <c r="E5" s="27"/>
      <c r="F5" s="30" t="s">
        <v>17</v>
      </c>
      <c r="J5" s="27"/>
      <c r="K5" s="27"/>
      <c r="L5" s="26" t="s">
        <v>27</v>
      </c>
      <c r="M5" s="26"/>
      <c r="N5" s="26" t="s">
        <v>45</v>
      </c>
      <c r="O5" s="26"/>
      <c r="P5" s="26" t="s">
        <v>45</v>
      </c>
      <c r="Q5" s="32"/>
      <c r="R5" s="28" t="s">
        <v>46</v>
      </c>
      <c r="X5" s="26" t="s">
        <v>45</v>
      </c>
      <c r="Z5" s="30" t="s">
        <v>14</v>
      </c>
    </row>
    <row r="6" spans="2:26" x14ac:dyDescent="0.3">
      <c r="D6" s="27"/>
      <c r="E6" s="27"/>
      <c r="F6" s="30" t="s">
        <v>37</v>
      </c>
      <c r="J6" s="27"/>
      <c r="K6" s="27"/>
      <c r="L6" s="26" t="s">
        <v>28</v>
      </c>
      <c r="M6" s="26"/>
      <c r="N6" s="26" t="s">
        <v>46</v>
      </c>
      <c r="O6" s="26"/>
      <c r="P6" s="26" t="s">
        <v>46</v>
      </c>
      <c r="Q6" s="32"/>
      <c r="R6" s="28" t="s">
        <v>54</v>
      </c>
      <c r="X6" s="26" t="s">
        <v>39</v>
      </c>
      <c r="Z6" s="27"/>
    </row>
    <row r="7" spans="2:26" x14ac:dyDescent="0.3">
      <c r="D7" s="27"/>
      <c r="E7" s="27"/>
      <c r="F7" s="30" t="s">
        <v>8</v>
      </c>
      <c r="J7" s="27"/>
      <c r="K7" s="27"/>
      <c r="L7" s="26" t="s">
        <v>29</v>
      </c>
      <c r="M7" s="26"/>
      <c r="N7" s="26" t="s">
        <v>44</v>
      </c>
      <c r="O7" s="26"/>
      <c r="P7" s="26" t="s">
        <v>44</v>
      </c>
      <c r="Q7" s="32"/>
      <c r="R7" s="28" t="s">
        <v>62</v>
      </c>
      <c r="X7" s="26" t="s">
        <v>40</v>
      </c>
      <c r="Z7" s="27"/>
    </row>
    <row r="8" spans="2:26" x14ac:dyDescent="0.3">
      <c r="D8" s="27"/>
      <c r="E8" s="27"/>
      <c r="F8" s="30" t="s">
        <v>9</v>
      </c>
      <c r="J8" s="27"/>
      <c r="K8" s="27"/>
      <c r="L8" s="26" t="s">
        <v>39</v>
      </c>
      <c r="M8" s="26"/>
      <c r="N8" s="26" t="s">
        <v>53</v>
      </c>
      <c r="O8" s="26"/>
      <c r="P8" s="26" t="s">
        <v>53</v>
      </c>
      <c r="Q8" s="32"/>
      <c r="X8" s="26" t="s">
        <v>41</v>
      </c>
      <c r="Z8" s="27"/>
    </row>
    <row r="9" spans="2:26" x14ac:dyDescent="0.3">
      <c r="D9" s="27"/>
      <c r="E9" s="27"/>
      <c r="F9" s="31" t="s">
        <v>3</v>
      </c>
      <c r="J9" s="27"/>
      <c r="K9" s="27"/>
      <c r="L9" s="26" t="s">
        <v>40</v>
      </c>
      <c r="M9" s="26"/>
      <c r="N9" s="26" t="s">
        <v>54</v>
      </c>
      <c r="O9" s="26"/>
      <c r="P9" s="26" t="s">
        <v>54</v>
      </c>
      <c r="Q9" s="32"/>
      <c r="X9" s="26" t="s">
        <v>46</v>
      </c>
      <c r="Z9" s="27"/>
    </row>
    <row r="10" spans="2:26" x14ac:dyDescent="0.3">
      <c r="D10" s="27"/>
      <c r="E10" s="27"/>
      <c r="F10" s="30" t="s">
        <v>23</v>
      </c>
      <c r="J10" s="27"/>
      <c r="K10" s="27"/>
      <c r="L10" s="26" t="s">
        <v>41</v>
      </c>
      <c r="M10" s="26"/>
      <c r="N10" s="26" t="s">
        <v>52</v>
      </c>
      <c r="O10" s="26"/>
      <c r="P10" s="26" t="s">
        <v>52</v>
      </c>
      <c r="Q10" s="32"/>
      <c r="X10" s="26" t="s">
        <v>46</v>
      </c>
      <c r="Z10" s="27"/>
    </row>
    <row r="11" spans="2:26" x14ac:dyDescent="0.3">
      <c r="J11" s="27"/>
      <c r="K11" s="27"/>
      <c r="L11" s="26" t="s">
        <v>46</v>
      </c>
      <c r="M11" s="26"/>
      <c r="N11" s="26" t="s">
        <v>61</v>
      </c>
      <c r="O11" s="26"/>
      <c r="P11" s="26" t="s">
        <v>61</v>
      </c>
      <c r="Q11" s="32"/>
      <c r="X11" s="26" t="s">
        <v>42</v>
      </c>
    </row>
    <row r="12" spans="2:26" x14ac:dyDescent="0.3">
      <c r="J12" s="27"/>
      <c r="K12" s="27"/>
      <c r="L12" s="26" t="s">
        <v>42</v>
      </c>
      <c r="M12" s="26"/>
      <c r="N12" s="26" t="s">
        <v>62</v>
      </c>
      <c r="O12" s="26"/>
      <c r="P12" s="26" t="s">
        <v>62</v>
      </c>
      <c r="Q12" s="32"/>
      <c r="X12" s="26" t="s">
        <v>43</v>
      </c>
    </row>
    <row r="13" spans="2:26" x14ac:dyDescent="0.3">
      <c r="J13" s="27"/>
      <c r="K13" s="27"/>
      <c r="L13" s="26" t="s">
        <v>43</v>
      </c>
      <c r="M13" s="26"/>
      <c r="N13" s="28" t="s">
        <v>60</v>
      </c>
      <c r="O13" s="26"/>
      <c r="P13" s="28" t="s">
        <v>60</v>
      </c>
      <c r="Q13" s="32"/>
      <c r="X13" s="26" t="s">
        <v>44</v>
      </c>
    </row>
    <row r="14" spans="2:26" x14ac:dyDescent="0.3">
      <c r="J14" s="27"/>
      <c r="K14" s="27"/>
      <c r="L14" s="26" t="s">
        <v>47</v>
      </c>
      <c r="M14" s="32"/>
      <c r="N14" s="27"/>
      <c r="O14" s="27"/>
      <c r="P14" s="27"/>
      <c r="Q14" s="27"/>
      <c r="X14" s="26" t="s">
        <v>53</v>
      </c>
    </row>
    <row r="15" spans="2:26" x14ac:dyDescent="0.3">
      <c r="J15" s="27"/>
      <c r="K15" s="27"/>
      <c r="L15" s="26" t="s">
        <v>48</v>
      </c>
      <c r="M15" s="32"/>
      <c r="N15" s="27"/>
      <c r="O15" s="27"/>
      <c r="P15" s="27"/>
      <c r="Q15" s="27"/>
      <c r="X15" s="26" t="s">
        <v>47</v>
      </c>
    </row>
    <row r="16" spans="2:26" x14ac:dyDescent="0.3">
      <c r="J16" s="27"/>
      <c r="K16" s="27"/>
      <c r="L16" s="26" t="s">
        <v>49</v>
      </c>
      <c r="M16" s="32"/>
      <c r="N16" s="27"/>
      <c r="O16" s="27"/>
      <c r="P16" s="27"/>
      <c r="Q16" s="27"/>
      <c r="X16" s="26" t="s">
        <v>48</v>
      </c>
    </row>
    <row r="17" spans="10:24" x14ac:dyDescent="0.3">
      <c r="J17" s="27"/>
      <c r="K17" s="27"/>
      <c r="L17" s="26" t="s">
        <v>54</v>
      </c>
      <c r="M17" s="32"/>
      <c r="N17" s="27"/>
      <c r="O17" s="27"/>
      <c r="P17" s="27"/>
      <c r="Q17" s="27"/>
      <c r="X17" s="26" t="s">
        <v>49</v>
      </c>
    </row>
    <row r="18" spans="10:24" x14ac:dyDescent="0.3">
      <c r="J18" s="27"/>
      <c r="K18" s="27"/>
      <c r="L18" s="26" t="s">
        <v>50</v>
      </c>
      <c r="M18" s="32"/>
      <c r="N18" s="27"/>
      <c r="O18" s="27"/>
      <c r="P18" s="27"/>
      <c r="Q18" s="27"/>
      <c r="X18" s="26" t="s">
        <v>54</v>
      </c>
    </row>
    <row r="19" spans="10:24" x14ac:dyDescent="0.3">
      <c r="J19" s="27"/>
      <c r="K19" s="27"/>
      <c r="L19" s="26" t="s">
        <v>51</v>
      </c>
      <c r="M19" s="32"/>
      <c r="N19" s="27"/>
      <c r="O19" s="27"/>
      <c r="P19" s="27"/>
      <c r="Q19" s="27"/>
      <c r="X19" s="26" t="s">
        <v>54</v>
      </c>
    </row>
    <row r="20" spans="10:24" x14ac:dyDescent="0.3">
      <c r="J20" s="27"/>
      <c r="K20" s="27"/>
      <c r="L20" s="26" t="s">
        <v>55</v>
      </c>
      <c r="M20" s="32"/>
      <c r="N20" s="27"/>
      <c r="O20" s="27"/>
      <c r="P20" s="27"/>
      <c r="Q20" s="27"/>
      <c r="X20" s="26" t="s">
        <v>50</v>
      </c>
    </row>
    <row r="21" spans="10:24" x14ac:dyDescent="0.3">
      <c r="J21" s="27"/>
      <c r="K21" s="27"/>
      <c r="L21" s="26" t="s">
        <v>56</v>
      </c>
      <c r="M21" s="32"/>
      <c r="N21" s="27"/>
      <c r="O21" s="27"/>
      <c r="P21" s="27"/>
      <c r="Q21" s="27"/>
      <c r="X21" s="26" t="s">
        <v>51</v>
      </c>
    </row>
    <row r="22" spans="10:24" x14ac:dyDescent="0.3">
      <c r="J22" s="27"/>
      <c r="K22" s="27"/>
      <c r="L22" s="26" t="s">
        <v>57</v>
      </c>
      <c r="M22" s="32"/>
      <c r="N22" s="27"/>
      <c r="O22" s="27"/>
      <c r="P22" s="27"/>
      <c r="Q22" s="27"/>
      <c r="X22" s="26" t="s">
        <v>52</v>
      </c>
    </row>
    <row r="23" spans="10:24" x14ac:dyDescent="0.3">
      <c r="J23" s="27"/>
      <c r="K23" s="27"/>
      <c r="L23" s="26" t="s">
        <v>62</v>
      </c>
      <c r="M23" s="32"/>
      <c r="N23" s="27"/>
      <c r="O23" s="27"/>
      <c r="P23" s="27"/>
      <c r="Q23" s="27"/>
      <c r="X23" s="26" t="s">
        <v>61</v>
      </c>
    </row>
    <row r="24" spans="10:24" x14ac:dyDescent="0.3">
      <c r="J24" s="27"/>
      <c r="K24" s="27"/>
      <c r="L24" s="26" t="s">
        <v>58</v>
      </c>
      <c r="M24" s="32"/>
      <c r="N24" s="27"/>
      <c r="O24" s="27"/>
      <c r="P24" s="27"/>
      <c r="Q24" s="27"/>
      <c r="X24" s="26" t="s">
        <v>55</v>
      </c>
    </row>
    <row r="25" spans="10:24" x14ac:dyDescent="0.3">
      <c r="J25" s="27"/>
      <c r="K25" s="27"/>
      <c r="L25" s="26" t="s">
        <v>59</v>
      </c>
      <c r="M25" s="32"/>
      <c r="N25" s="27"/>
      <c r="O25" s="27"/>
      <c r="P25" s="27"/>
      <c r="Q25" s="27"/>
      <c r="X25" s="26" t="s">
        <v>56</v>
      </c>
    </row>
    <row r="26" spans="10:24" x14ac:dyDescent="0.3">
      <c r="J26" s="27"/>
      <c r="K26" s="27"/>
      <c r="L26" s="26" t="s">
        <v>18</v>
      </c>
      <c r="M26" s="32"/>
      <c r="N26" s="27"/>
      <c r="O26" s="27"/>
      <c r="P26" s="27"/>
      <c r="Q26" s="27"/>
      <c r="X26" s="26" t="s">
        <v>57</v>
      </c>
    </row>
    <row r="27" spans="10:24" x14ac:dyDescent="0.3">
      <c r="J27" s="27"/>
      <c r="K27" s="27"/>
      <c r="L27" s="26" t="s">
        <v>19</v>
      </c>
      <c r="M27" s="32"/>
      <c r="N27" s="27"/>
      <c r="O27" s="27"/>
      <c r="P27" s="27"/>
      <c r="Q27" s="27"/>
      <c r="X27" s="26" t="s">
        <v>62</v>
      </c>
    </row>
    <row r="28" spans="10:24" x14ac:dyDescent="0.3">
      <c r="J28" s="27"/>
      <c r="K28" s="27"/>
      <c r="L28" s="26" t="s">
        <v>63</v>
      </c>
      <c r="M28" s="32"/>
      <c r="N28" s="27"/>
      <c r="O28" s="27"/>
      <c r="P28" s="27"/>
      <c r="Q28" s="27"/>
      <c r="X28" s="26" t="s">
        <v>62</v>
      </c>
    </row>
    <row r="29" spans="10:24" x14ac:dyDescent="0.3">
      <c r="J29" s="27"/>
      <c r="K29" s="27"/>
      <c r="L29" s="26" t="s">
        <v>64</v>
      </c>
      <c r="M29" s="32"/>
      <c r="N29" s="27"/>
      <c r="O29" s="27"/>
      <c r="P29" s="27"/>
      <c r="Q29" s="27"/>
      <c r="X29" s="26" t="s">
        <v>58</v>
      </c>
    </row>
    <row r="30" spans="10:24" x14ac:dyDescent="0.3">
      <c r="J30" s="27"/>
      <c r="K30" s="27"/>
      <c r="L30" s="26" t="s">
        <v>65</v>
      </c>
      <c r="M30" s="32"/>
      <c r="N30" s="27"/>
      <c r="O30" s="27"/>
      <c r="P30" s="27"/>
      <c r="Q30" s="27"/>
      <c r="X30" s="26" t="s">
        <v>59</v>
      </c>
    </row>
    <row r="31" spans="10:24" x14ac:dyDescent="0.3">
      <c r="J31" s="27"/>
      <c r="K31" s="27"/>
      <c r="L31" s="26" t="s">
        <v>66</v>
      </c>
      <c r="M31" s="32"/>
      <c r="N31" s="27"/>
      <c r="O31" s="27"/>
      <c r="P31" s="27"/>
      <c r="Q31" s="27"/>
      <c r="X31" s="28" t="s">
        <v>60</v>
      </c>
    </row>
    <row r="32" spans="10:24" x14ac:dyDescent="0.3">
      <c r="J32" s="27"/>
      <c r="K32" s="27"/>
      <c r="L32" s="26" t="s">
        <v>67</v>
      </c>
      <c r="M32" s="32"/>
      <c r="N32" s="27"/>
      <c r="O32" s="27"/>
      <c r="P32" s="27"/>
      <c r="Q32" s="27"/>
    </row>
    <row r="33" spans="10:17" x14ac:dyDescent="0.3">
      <c r="J33" s="27"/>
      <c r="K33" s="27"/>
      <c r="L33" s="28" t="s">
        <v>68</v>
      </c>
      <c r="M33" s="32"/>
      <c r="N33" s="27"/>
      <c r="O33" s="27"/>
      <c r="P33" s="27"/>
      <c r="Q33" s="27"/>
    </row>
  </sheetData>
  <sortState xmlns:xlrd2="http://schemas.microsoft.com/office/spreadsheetml/2017/richdata2" ref="X2:X31">
    <sortCondition ref="X2:X31"/>
  </sortState>
  <phoneticPr fontId="2" type="noConversion"/>
  <pageMargins left="0.7" right="0.7" top="0.78740157499999996" bottom="0.78740157499999996" header="0.3" footer="0.3"/>
  <pageSetup paperSize="9" orientation="portrait" verticalDpi="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44A70C42D3D4C9F38C05EF0C58F91" ma:contentTypeVersion="9" ma:contentTypeDescription="Ein neues Dokument erstellen." ma:contentTypeScope="" ma:versionID="b1af7fe3ba732be672f016664d922690">
  <xsd:schema xmlns:xsd="http://www.w3.org/2001/XMLSchema" xmlns:xs="http://www.w3.org/2001/XMLSchema" xmlns:p="http://schemas.microsoft.com/office/2006/metadata/properties" xmlns:ns2="51d7641c-59d6-40e4-a660-d02e4cffde0c" targetNamespace="http://schemas.microsoft.com/office/2006/metadata/properties" ma:root="true" ma:fieldsID="f510a514e6a72c1c8ccc80e92f5260e4" ns2:_="">
    <xsd:import namespace="51d7641c-59d6-40e4-a660-d02e4cffde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7641c-59d6-40e4-a660-d02e4cffd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6C806-1799-4536-852D-18828D1CA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7641c-59d6-40e4-a660-d02e4cffd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1E20D-167A-453D-922A-A1154E6E1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17D53-B6F4-4D86-AB38-1E8504EFA1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13</vt:i4>
      </vt:variant>
    </vt:vector>
  </HeadingPairs>
  <TitlesOfParts>
    <vt:vector size="15" baseType="lpstr">
      <vt:lpstr>Tableau</vt:lpstr>
      <vt:lpstr>DONNEES</vt:lpstr>
      <vt:lpstr>L_10A</vt:lpstr>
      <vt:lpstr>L_150A</vt:lpstr>
      <vt:lpstr>L_20A</vt:lpstr>
      <vt:lpstr>L_25A</vt:lpstr>
      <vt:lpstr>L_32A</vt:lpstr>
      <vt:lpstr>L_40A</vt:lpstr>
      <vt:lpstr>L_6A</vt:lpstr>
      <vt:lpstr>L_80A</vt:lpstr>
      <vt:lpstr>L_APPAREIL</vt:lpstr>
      <vt:lpstr>L_BATTERIE</vt:lpstr>
      <vt:lpstr>L_DISJ1</vt:lpstr>
      <vt:lpstr>L_DISJ2</vt:lpstr>
      <vt:lpstr>L_HYB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 Jeggli</dc:creator>
  <cp:keywords/>
  <dc:description/>
  <cp:lastModifiedBy>cablex23</cp:lastModifiedBy>
  <cp:revision/>
  <cp:lastPrinted>2022-06-04T18:47:00Z</cp:lastPrinted>
  <dcterms:created xsi:type="dcterms:W3CDTF">2022-01-23T10:40:31Z</dcterms:created>
  <dcterms:modified xsi:type="dcterms:W3CDTF">2022-06-09T21:12:51Z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1fccfb-80ca-4fe1-a574-1516544edb53_Enabled">
    <vt:lpwstr>true</vt:lpwstr>
  </property>
  <property fmtid="{D5CDD505-2E9C-101B-9397-08002B2CF9AE}" pid="3" name="MSIP_Label_2e1fccfb-80ca-4fe1-a574-1516544edb53_SetDate">
    <vt:lpwstr>2022-05-31T08:06:28Z</vt:lpwstr>
  </property>
  <property fmtid="{D5CDD505-2E9C-101B-9397-08002B2CF9AE}" pid="4" name="MSIP_Label_2e1fccfb-80ca-4fe1-a574-1516544edb53_Method">
    <vt:lpwstr>Standard</vt:lpwstr>
  </property>
  <property fmtid="{D5CDD505-2E9C-101B-9397-08002B2CF9AE}" pid="5" name="MSIP_Label_2e1fccfb-80ca-4fe1-a574-1516544edb53_Name">
    <vt:lpwstr>C2 Internal</vt:lpwstr>
  </property>
  <property fmtid="{D5CDD505-2E9C-101B-9397-08002B2CF9AE}" pid="6" name="MSIP_Label_2e1fccfb-80ca-4fe1-a574-1516544edb53_SiteId">
    <vt:lpwstr>364e5b87-c1c7-420d-9bee-c35d19b557a1</vt:lpwstr>
  </property>
  <property fmtid="{D5CDD505-2E9C-101B-9397-08002B2CF9AE}" pid="7" name="MSIP_Label_2e1fccfb-80ca-4fe1-a574-1516544edb53_ActionId">
    <vt:lpwstr>54da8e47-4ee5-46c1-9af2-2dcbbee7fefe</vt:lpwstr>
  </property>
  <property fmtid="{D5CDD505-2E9C-101B-9397-08002B2CF9AE}" pid="8" name="MSIP_Label_2e1fccfb-80ca-4fe1-a574-1516544edb53_ContentBits">
    <vt:lpwstr>0</vt:lpwstr>
  </property>
  <property fmtid="{D5CDD505-2E9C-101B-9397-08002B2CF9AE}" pid="9" name="Sensitivity">
    <vt:lpwstr>C2 General</vt:lpwstr>
  </property>
  <property fmtid="{D5CDD505-2E9C-101B-9397-08002B2CF9AE}" pid="10" name="ContentTypeId">
    <vt:lpwstr>0x01010074144A70C42D3D4C9F38C05EF0C58F91</vt:lpwstr>
  </property>
</Properties>
</file>