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3CB12B77-E52F-4DA8-944D-2EFD9122420E}" xr6:coauthVersionLast="47" xr6:coauthVersionMax="47" xr10:uidLastSave="{00000000-0000-0000-0000-000000000000}"/>
  <bookViews>
    <workbookView xWindow="-120" yWindow="-120" windowWidth="29040" windowHeight="15525" xr2:uid="{F187F0E3-F6D3-4475-9978-D19F4DB80633}"/>
  </bookViews>
  <sheets>
    <sheet name="DASHBOARD" sheetId="1" r:id="rId1"/>
    <sheet name="FICHIER ANOMALIES" sheetId="3" r:id="rId2"/>
  </sheets>
  <definedNames>
    <definedName name="_xlnm._FilterDatabase" localSheetId="1" hidden="1">'FICHIER ANOMALIES'!$A$1:$L$8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A3" i="3"/>
  <c r="A4" i="3"/>
  <c r="A5" i="3"/>
  <c r="A6" i="3"/>
  <c r="A7" i="3"/>
  <c r="A8" i="3"/>
  <c r="A2" i="3"/>
</calcChain>
</file>

<file path=xl/sharedStrings.xml><?xml version="1.0" encoding="utf-8"?>
<sst xmlns="http://schemas.openxmlformats.org/spreadsheetml/2006/main" count="39" uniqueCount="24">
  <si>
    <t>Date :</t>
  </si>
  <si>
    <t xml:space="preserve">au </t>
  </si>
  <si>
    <t>Visualisation :</t>
  </si>
  <si>
    <t>Agence :</t>
  </si>
  <si>
    <t>Oui</t>
  </si>
  <si>
    <t>CET :</t>
  </si>
  <si>
    <t>Secteur :</t>
  </si>
  <si>
    <t>TOUS LES SECTEURS</t>
  </si>
  <si>
    <t>Nb souffrances :</t>
  </si>
  <si>
    <t>paramètres</t>
  </si>
  <si>
    <t>Non</t>
  </si>
  <si>
    <t>DATE</t>
  </si>
  <si>
    <t>SECTEUR</t>
  </si>
  <si>
    <t>ORIGINE ANOMALIE</t>
  </si>
  <si>
    <t>ZONE LANGUEDOC-PROVENCE</t>
  </si>
  <si>
    <t>CET FUVEAU</t>
  </si>
  <si>
    <t>AGENCE</t>
  </si>
  <si>
    <t>ZONE BOUCHES DU RHONE - ALPES DU SUD</t>
  </si>
  <si>
    <t>ZONE COTE D'AZUR</t>
  </si>
  <si>
    <t>ZONE SUD EST</t>
  </si>
  <si>
    <t>ZONE RHONE ET VALLEE DU RHONE</t>
  </si>
  <si>
    <t>ZONE OCCITANIE</t>
  </si>
  <si>
    <t>ZONE RHONE</t>
  </si>
  <si>
    <t>Comptabiliser dashboard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</si>
</sst>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Bahnschrift"/>
      <family val="2"/>
    </font>
    <font>
      <sz val="11"/>
      <color theme="1"/>
      <name val="Bahnschrift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14" fontId="2" fillId="3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701C-06D7-4830-A2C1-A05FF9CF9C0D}">
  <dimension ref="B1:K48"/>
  <sheetViews>
    <sheetView showGridLines="0" tabSelected="1" topLeftCell="A18" workbookViewId="0">
      <selection activeCell="D20" sqref="D20"/>
    </sheetView>
  </sheetViews>
  <sheetFormatPr baseColWidth="10" defaultRowHeight="15" x14ac:dyDescent="0.25"/>
  <cols>
    <col min="2" max="2" width="17" bestFit="1" customWidth="1"/>
    <col min="3" max="3" width="3" customWidth="1"/>
    <col min="4" max="4" width="18.140625" bestFit="1" customWidth="1"/>
    <col min="5" max="5" width="3" customWidth="1"/>
    <col min="6" max="6" width="4.140625" bestFit="1" customWidth="1"/>
    <col min="7" max="7" width="3" customWidth="1"/>
    <col min="8" max="8" width="12" bestFit="1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2:8" hidden="1" x14ac:dyDescent="0.25"/>
    <row r="20" spans="2:8" x14ac:dyDescent="0.25">
      <c r="B20" s="1" t="s">
        <v>0</v>
      </c>
      <c r="C20" s="2"/>
      <c r="D20" s="3">
        <v>45397</v>
      </c>
      <c r="E20" s="2"/>
      <c r="F20" s="4" t="s">
        <v>1</v>
      </c>
      <c r="G20" s="2"/>
      <c r="H20" s="3">
        <v>45397</v>
      </c>
    </row>
    <row r="21" spans="2:8" x14ac:dyDescent="0.25">
      <c r="B21" s="2"/>
      <c r="C21" s="2"/>
      <c r="D21" s="2"/>
      <c r="E21" s="2"/>
      <c r="F21" s="2"/>
      <c r="G21" s="2"/>
      <c r="H21" s="2"/>
    </row>
    <row r="22" spans="2:8" x14ac:dyDescent="0.25">
      <c r="B22" s="1" t="s">
        <v>2</v>
      </c>
      <c r="C22" s="2"/>
      <c r="D22" s="2"/>
      <c r="E22" s="2"/>
      <c r="F22" s="2"/>
      <c r="G22" s="2"/>
      <c r="H22" s="2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1" t="s">
        <v>3</v>
      </c>
      <c r="C24" s="2"/>
      <c r="D24" s="5" t="s">
        <v>4</v>
      </c>
      <c r="E24" s="2"/>
      <c r="F24" s="2"/>
      <c r="G24" s="2"/>
      <c r="H24" s="2"/>
    </row>
    <row r="25" spans="2:8" x14ac:dyDescent="0.25">
      <c r="B25" s="1" t="s">
        <v>5</v>
      </c>
      <c r="C25" s="2"/>
      <c r="D25" s="5" t="s">
        <v>10</v>
      </c>
      <c r="E25" s="2"/>
      <c r="F25" s="2"/>
      <c r="G25" s="2"/>
      <c r="H25" s="2"/>
    </row>
    <row r="26" spans="2:8" x14ac:dyDescent="0.25">
      <c r="B26" s="2"/>
      <c r="C26" s="2"/>
      <c r="D26" s="2"/>
      <c r="E26" s="2"/>
      <c r="F26" s="2"/>
      <c r="G26" s="2"/>
      <c r="H26" s="2"/>
    </row>
    <row r="27" spans="2:8" x14ac:dyDescent="0.25">
      <c r="B27" s="1" t="s">
        <v>6</v>
      </c>
      <c r="C27" s="2"/>
      <c r="D27" s="5" t="s">
        <v>7</v>
      </c>
      <c r="E27" s="2"/>
      <c r="F27" s="2"/>
      <c r="G27" s="2"/>
      <c r="H27" s="2"/>
    </row>
    <row r="28" spans="2:8" x14ac:dyDescent="0.25">
      <c r="B28" s="2"/>
      <c r="C28" s="2"/>
      <c r="D28" s="2"/>
      <c r="E28" s="2"/>
      <c r="F28" s="2"/>
      <c r="G28" s="2"/>
      <c r="H28" s="2"/>
    </row>
    <row r="29" spans="2:8" x14ac:dyDescent="0.25">
      <c r="B29" s="6" t="s">
        <v>8</v>
      </c>
      <c r="C29" s="2"/>
      <c r="D29" s="7">
        <f>COUNTIF('FICHIER ANOMALIES'!A:A,"Oui")</f>
        <v>4</v>
      </c>
      <c r="E29" s="2"/>
      <c r="F29" s="2"/>
      <c r="G29" s="2"/>
      <c r="H29" s="2"/>
    </row>
    <row r="30" spans="2:8" x14ac:dyDescent="0.25">
      <c r="E30" s="2"/>
      <c r="F30" s="2"/>
      <c r="G30" s="2"/>
      <c r="H30" s="2"/>
    </row>
    <row r="39" spans="8:11" x14ac:dyDescent="0.25">
      <c r="H39" t="s">
        <v>9</v>
      </c>
    </row>
    <row r="41" spans="8:11" x14ac:dyDescent="0.25">
      <c r="H41" t="s">
        <v>4</v>
      </c>
      <c r="K41" t="s">
        <v>17</v>
      </c>
    </row>
    <row r="42" spans="8:11" x14ac:dyDescent="0.25">
      <c r="H42" t="s">
        <v>10</v>
      </c>
      <c r="K42" t="s">
        <v>19</v>
      </c>
    </row>
    <row r="43" spans="8:11" x14ac:dyDescent="0.25">
      <c r="K43" t="s">
        <v>18</v>
      </c>
    </row>
    <row r="44" spans="8:11" x14ac:dyDescent="0.25">
      <c r="K44" t="s">
        <v>14</v>
      </c>
    </row>
    <row r="45" spans="8:11" x14ac:dyDescent="0.25">
      <c r="K45" t="s">
        <v>20</v>
      </c>
    </row>
    <row r="46" spans="8:11" x14ac:dyDescent="0.25">
      <c r="K46" t="s">
        <v>21</v>
      </c>
    </row>
    <row r="47" spans="8:11" x14ac:dyDescent="0.25">
      <c r="K47" t="s">
        <v>22</v>
      </c>
    </row>
    <row r="48" spans="8:11" x14ac:dyDescent="0.25">
      <c r="K48" t="s">
        <v>7</v>
      </c>
    </row>
  </sheetData>
  <dataValidations count="2">
    <dataValidation type="list" allowBlank="1" showInputMessage="1" showErrorMessage="1" sqref="D24:D25" xr:uid="{F4BEC498-885B-4D3D-8DD0-235DB83A9E7C}">
      <formula1>$H$41:$H$42</formula1>
    </dataValidation>
    <dataValidation type="list" allowBlank="1" showInputMessage="1" showErrorMessage="1" sqref="D27" xr:uid="{376F12B2-5746-416E-837F-9EAD0171C88E}">
      <formula1>$K$41:$K$48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DE90-ADE1-466D-92AD-9B6E5DE88323}">
  <dimension ref="A1:L8"/>
  <sheetViews>
    <sheetView workbookViewId="0">
      <selection activeCell="K1" sqref="K1"/>
    </sheetView>
  </sheetViews>
  <sheetFormatPr baseColWidth="10" defaultRowHeight="15" x14ac:dyDescent="0.25"/>
  <cols>
    <col min="1" max="1" width="48.140625" bestFit="1" customWidth="1"/>
    <col min="2" max="2" width="10.7109375" bestFit="1" customWidth="1"/>
    <col min="3" max="3" width="15.140625" bestFit="1" customWidth="1"/>
    <col min="4" max="4" width="8.42578125" bestFit="1" customWidth="1"/>
    <col min="5" max="5" width="10" bestFit="1" customWidth="1"/>
    <col min="6" max="6" width="28.5703125" bestFit="1" customWidth="1"/>
    <col min="7" max="7" width="18.7109375" bestFit="1" customWidth="1"/>
    <col min="8" max="8" width="17.42578125" bestFit="1" customWidth="1"/>
    <col min="9" max="9" width="16.7109375" bestFit="1" customWidth="1"/>
    <col min="10" max="10" width="20" bestFit="1" customWidth="1"/>
    <col min="11" max="11" width="15.28515625" bestFit="1" customWidth="1"/>
    <col min="12" max="12" width="51.42578125" bestFit="1" customWidth="1"/>
  </cols>
  <sheetData>
    <row r="1" spans="1:12" ht="15.75" thickBot="1" x14ac:dyDescent="0.3">
      <c r="A1" t="s">
        <v>23</v>
      </c>
      <c r="B1" s="14" t="s">
        <v>11</v>
      </c>
      <c r="C1" s="8"/>
      <c r="D1" s="8"/>
      <c r="E1" s="8"/>
      <c r="F1" s="8" t="s">
        <v>12</v>
      </c>
      <c r="G1" s="9"/>
      <c r="H1" s="9"/>
      <c r="I1" s="8"/>
      <c r="J1" s="8"/>
      <c r="K1" s="15" t="s">
        <v>13</v>
      </c>
      <c r="L1" s="10"/>
    </row>
    <row r="2" spans="1:12" s="13" customFormat="1" x14ac:dyDescent="0.25">
      <c r="A2" t="str">
        <f>IF(IF(AND(B2&gt;=DASHBOARD!$D$20,B2&lt;=DASHBOARD!$H$20),IF(OR(DASHBOARD!$D$27="tous les secteurs",F2=DASHBOARD!$D$27),IF(AND(DASHBOARD!$D$25="oui",LEFT(K2,3)="cet"),1,IF(AND(DASHBOARD!$D$24="oui",K2="agence"),1,0)),0),0)=0,"Non","Oui")</f>
        <v>Non</v>
      </c>
      <c r="B2" s="11">
        <v>45397</v>
      </c>
      <c r="C2" s="12"/>
      <c r="D2" s="12"/>
      <c r="E2" s="12"/>
      <c r="F2" s="12" t="s">
        <v>14</v>
      </c>
      <c r="G2" s="12"/>
      <c r="H2" s="12"/>
      <c r="I2" s="12"/>
      <c r="J2" s="12"/>
      <c r="K2" s="12" t="s">
        <v>15</v>
      </c>
      <c r="L2" s="12"/>
    </row>
    <row r="3" spans="1:12" s="13" customFormat="1" x14ac:dyDescent="0.25">
      <c r="A3" t="str">
        <f>IF(IF(AND(B3&gt;=DASHBOARD!$D$20,B3&lt;=DASHBOARD!$H$20),IF(OR(DASHBOARD!$D$27="tous les secteurs",F3=DASHBOARD!$D$27),IF(AND(DASHBOARD!$D$25="oui",LEFT(K3,3)="cet"),1,IF(AND(DASHBOARD!$D$24="oui",K3="agence"),1,0)),0),0)=0,"Non","Oui")</f>
        <v>Oui</v>
      </c>
      <c r="B3" s="11">
        <v>45397</v>
      </c>
      <c r="C3" s="12"/>
      <c r="D3" s="12"/>
      <c r="E3" s="12"/>
      <c r="F3" s="12" t="s">
        <v>14</v>
      </c>
      <c r="G3" s="12"/>
      <c r="H3" s="12"/>
      <c r="I3" s="12"/>
      <c r="J3" s="12"/>
      <c r="K3" s="12" t="s">
        <v>16</v>
      </c>
      <c r="L3" s="12"/>
    </row>
    <row r="4" spans="1:12" s="13" customFormat="1" x14ac:dyDescent="0.25">
      <c r="A4" t="str">
        <f>IF(IF(AND(B4&gt;=DASHBOARD!$D$20,B4&lt;=DASHBOARD!$H$20),IF(OR(DASHBOARD!$D$27="tous les secteurs",F4=DASHBOARD!$D$27),IF(AND(DASHBOARD!$D$25="oui",LEFT(K4,3)="cet"),1,IF(AND(DASHBOARD!$D$24="oui",K4="agence"),1,0)),0),0)=0,"Non","Oui")</f>
        <v>Oui</v>
      </c>
      <c r="B4" s="11">
        <v>45397</v>
      </c>
      <c r="C4" s="12"/>
      <c r="D4" s="12"/>
      <c r="E4" s="12"/>
      <c r="F4" s="12" t="s">
        <v>14</v>
      </c>
      <c r="G4" s="12"/>
      <c r="H4" s="12"/>
      <c r="I4" s="12"/>
      <c r="J4" s="12"/>
      <c r="K4" s="12" t="s">
        <v>16</v>
      </c>
      <c r="L4" s="12"/>
    </row>
    <row r="5" spans="1:12" s="13" customFormat="1" x14ac:dyDescent="0.25">
      <c r="A5" t="str">
        <f>IF(IF(AND(B5&gt;=DASHBOARD!$D$20,B5&lt;=DASHBOARD!$H$20),IF(OR(DASHBOARD!$D$27="tous les secteurs",F5=DASHBOARD!$D$27),IF(AND(DASHBOARD!$D$25="oui",LEFT(K5,3)="cet"),1,IF(AND(DASHBOARD!$D$24="oui",K5="agence"),1,0)),0),0)=0,"Non","Oui")</f>
        <v>Oui</v>
      </c>
      <c r="B5" s="11">
        <v>45397</v>
      </c>
      <c r="C5" s="12"/>
      <c r="D5" s="12"/>
      <c r="E5" s="12"/>
      <c r="F5" s="12" t="s">
        <v>17</v>
      </c>
      <c r="G5" s="12"/>
      <c r="H5" s="12"/>
      <c r="I5" s="12"/>
      <c r="J5" s="12"/>
      <c r="K5" s="12" t="s">
        <v>16</v>
      </c>
      <c r="L5" s="12"/>
    </row>
    <row r="6" spans="1:12" s="13" customFormat="1" x14ac:dyDescent="0.25">
      <c r="A6" t="str">
        <f>IF(IF(AND(B6&gt;=DASHBOARD!$D$20,B6&lt;=DASHBOARD!$H$20),IF(OR(DASHBOARD!$D$27="tous les secteurs",F6=DASHBOARD!$D$27),IF(AND(DASHBOARD!$D$25="oui",LEFT(K6,3)="cet"),1,IF(AND(DASHBOARD!$D$24="oui",K6="agence"),1,0)),0),0)=0,"Non","Oui")</f>
        <v>Oui</v>
      </c>
      <c r="B6" s="11">
        <v>45397</v>
      </c>
      <c r="C6" s="12"/>
      <c r="D6" s="12"/>
      <c r="E6" s="12"/>
      <c r="F6" s="12" t="s">
        <v>14</v>
      </c>
      <c r="G6" s="12"/>
      <c r="H6" s="12"/>
      <c r="I6" s="12"/>
      <c r="J6" s="12"/>
      <c r="K6" s="12" t="s">
        <v>16</v>
      </c>
      <c r="L6" s="12"/>
    </row>
    <row r="7" spans="1:12" s="13" customFormat="1" x14ac:dyDescent="0.25">
      <c r="A7" t="str">
        <f>IF(IF(AND(B7&gt;=DASHBOARD!$D$20,B7&lt;=DASHBOARD!$H$20),IF(OR(DASHBOARD!$D$27="tous les secteurs",F7=DASHBOARD!$D$27),IF(AND(DASHBOARD!$D$25="oui",LEFT(K7,3)="cet"),1,IF(AND(DASHBOARD!$D$24="oui",K7="agence"),1,0)),0),0)=0,"Non","Oui")</f>
        <v>Non</v>
      </c>
      <c r="B7" s="11">
        <v>45397</v>
      </c>
      <c r="C7" s="12"/>
      <c r="D7" s="12"/>
      <c r="E7" s="12"/>
      <c r="F7" s="12" t="s">
        <v>14</v>
      </c>
      <c r="G7" s="12"/>
      <c r="H7" s="12"/>
      <c r="I7" s="12"/>
      <c r="J7" s="12"/>
      <c r="K7" s="12" t="s">
        <v>15</v>
      </c>
      <c r="L7" s="12"/>
    </row>
    <row r="8" spans="1:12" s="13" customFormat="1" x14ac:dyDescent="0.25">
      <c r="A8" t="str">
        <f>IF(IF(AND(B8&gt;=DASHBOARD!$D$20,B8&lt;=DASHBOARD!$H$20),IF(OR(DASHBOARD!$D$27="tous les secteurs",F8=DASHBOARD!$D$27),IF(AND(DASHBOARD!$D$25="oui",LEFT(K8,3)="cet"),1,IF(AND(DASHBOARD!$D$24="oui",K8="agence"),1,0)),0),0)=0,"Non","Oui")</f>
        <v>Non</v>
      </c>
      <c r="B8" s="11">
        <v>45397</v>
      </c>
      <c r="C8" s="12"/>
      <c r="D8" s="12"/>
      <c r="E8" s="12"/>
      <c r="F8" s="12" t="s">
        <v>18</v>
      </c>
      <c r="G8" s="12"/>
      <c r="H8" s="12"/>
      <c r="I8" s="12"/>
      <c r="J8" s="12"/>
      <c r="K8" s="12" t="s">
        <v>15</v>
      </c>
      <c r="L8" s="12"/>
    </row>
  </sheetData>
  <autoFilter ref="A1:L8" xr:uid="{CC3EDE90-ADE1-466D-92AD-9B6E5DE88323}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ed06422-c515-4a4e-a1f2-e6a0c0200eae}" enabled="1" method="Standard" siteId="{e339bd4b-2e3b-4035-a452-2112d502f2f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DASHBOARD</vt:lpstr>
      <vt:lpstr>FICHIER ANOMALIES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Barone, Yannis</dc:creator>
  <cp:lastModifiedBy>Alex</cp:lastModifiedBy>
  <dcterms:created xsi:type="dcterms:W3CDTF">2024-04-17T11:31:21Z</dcterms:created>
  <dcterms:modified xsi:type="dcterms:W3CDTF">2024-04-17T14:48:47Z</dcterms:modified>
</cp:coreProperties>
</file>