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TEMP\"/>
    </mc:Choice>
  </mc:AlternateContent>
  <xr:revisionPtr revIDLastSave="0" documentId="8_{16372164-4284-4BED-9465-68A254216B85}" xr6:coauthVersionLast="47" xr6:coauthVersionMax="47" xr10:uidLastSave="{00000000-0000-0000-0000-000000000000}"/>
  <bookViews>
    <workbookView xWindow="-120" yWindow="-120" windowWidth="38640" windowHeight="15990" xr2:uid="{3C0DBACE-D076-4D24-80EE-7F8417BF9249}"/>
  </bookViews>
  <sheets>
    <sheet name="Calculette" sheetId="6" r:id="rId1"/>
    <sheet name="Grille Août 2024" sheetId="5" r:id="rId2"/>
    <sheet name="Tarif Pays" sheetId="2" r:id="rId3"/>
    <sheet name="Zones" sheetId="3" r:id="rId4"/>
    <sheet name="Pays" sheetId="1" r:id="rId5"/>
  </sheets>
  <definedNames>
    <definedName name="_xlchart.v5.0" hidden="1">Pays!$A$1</definedName>
    <definedName name="_xlchart.v5.1" hidden="1">Pays!$A$2:$A$30</definedName>
    <definedName name="_xlchart.v5.2" hidden="1">Pays!$B$1</definedName>
    <definedName name="_xlchart.v5.3" hidden="1">Pays!$B$2:$B$30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6" l="1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I31" i="2"/>
  <c r="AH31" i="2"/>
  <c r="C7" i="6" l="1"/>
  <c r="AI27" i="2" l="1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C27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C7" i="2" l="1"/>
  <c r="Q19" i="2"/>
  <c r="Q14" i="2"/>
  <c r="Q7" i="2"/>
  <c r="D7" i="2"/>
  <c r="E7" i="2"/>
  <c r="F7" i="2"/>
  <c r="G7" i="2"/>
  <c r="H7" i="2"/>
  <c r="I7" i="2"/>
  <c r="J7" i="2"/>
  <c r="K7" i="2"/>
  <c r="L7" i="2"/>
  <c r="M7" i="2"/>
  <c r="N7" i="2"/>
  <c r="O7" i="2"/>
  <c r="P7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</calcChain>
</file>

<file path=xl/sharedStrings.xml><?xml version="1.0" encoding="utf-8"?>
<sst xmlns="http://schemas.openxmlformats.org/spreadsheetml/2006/main" count="214" uniqueCount="129">
  <si>
    <t>Pays</t>
  </si>
  <si>
    <t>Autriche</t>
  </si>
  <si>
    <t>Belgique</t>
  </si>
  <si>
    <t>Bulgarie</t>
  </si>
  <si>
    <t>Republique Tcheque</t>
  </si>
  <si>
    <t>Allemagne</t>
  </si>
  <si>
    <t>Estonie</t>
  </si>
  <si>
    <t>Espagne</t>
  </si>
  <si>
    <t>Finlande</t>
  </si>
  <si>
    <t>Grece</t>
  </si>
  <si>
    <t>Hongrie</t>
  </si>
  <si>
    <t>Irlande</t>
  </si>
  <si>
    <t>Italie</t>
  </si>
  <si>
    <t>Liechtenstein</t>
  </si>
  <si>
    <t>Lutuanie</t>
  </si>
  <si>
    <t>Luxembourg</t>
  </si>
  <si>
    <t>Letonie</t>
  </si>
  <si>
    <t>Pays bas</t>
  </si>
  <si>
    <t>Norvege</t>
  </si>
  <si>
    <t xml:space="preserve">Portugal </t>
  </si>
  <si>
    <t>Roumanie</t>
  </si>
  <si>
    <t>Suede</t>
  </si>
  <si>
    <t>Slovaquie</t>
  </si>
  <si>
    <t>Code Pays</t>
  </si>
  <si>
    <t>AT</t>
  </si>
  <si>
    <t>LT</t>
  </si>
  <si>
    <t>BE</t>
  </si>
  <si>
    <t>CZ</t>
  </si>
  <si>
    <t>DE</t>
  </si>
  <si>
    <t>DK</t>
  </si>
  <si>
    <t>EE</t>
  </si>
  <si>
    <t>ES</t>
  </si>
  <si>
    <t>FIN</t>
  </si>
  <si>
    <t>GR</t>
  </si>
  <si>
    <t>RO</t>
  </si>
  <si>
    <t>IR</t>
  </si>
  <si>
    <t>IT</t>
  </si>
  <si>
    <t>LI</t>
  </si>
  <si>
    <t>NO</t>
  </si>
  <si>
    <t>PL</t>
  </si>
  <si>
    <t>HR</t>
  </si>
  <si>
    <t>HU</t>
  </si>
  <si>
    <t>U</t>
  </si>
  <si>
    <t>LV</t>
  </si>
  <si>
    <t>NL</t>
  </si>
  <si>
    <t>PT</t>
  </si>
  <si>
    <t>SE</t>
  </si>
  <si>
    <t>Slovenie</t>
  </si>
  <si>
    <t>SI</t>
  </si>
  <si>
    <t>SK</t>
  </si>
  <si>
    <t>Pologne</t>
  </si>
  <si>
    <t>Croatie</t>
  </si>
  <si>
    <t>Chypre</t>
  </si>
  <si>
    <t>Malte</t>
  </si>
  <si>
    <t>Danemark</t>
  </si>
  <si>
    <t>FORFAIT/KG</t>
  </si>
  <si>
    <t>PAYS</t>
  </si>
  <si>
    <t>LIVRAISONS MARITIME EN SUS</t>
  </si>
  <si>
    <t xml:space="preserve"> 30- 69</t>
  </si>
  <si>
    <t xml:space="preserve"> 70- 100</t>
  </si>
  <si>
    <t xml:space="preserve"> 101- 199</t>
  </si>
  <si>
    <t xml:space="preserve"> 200- 299</t>
  </si>
  <si>
    <t xml:space="preserve"> 300- 399</t>
  </si>
  <si>
    <t xml:space="preserve"> 400- 499</t>
  </si>
  <si>
    <t xml:space="preserve"> 500- 999</t>
  </si>
  <si>
    <t xml:space="preserve"> 1000- 1499</t>
  </si>
  <si>
    <t xml:space="preserve"> 1500- 1999</t>
  </si>
  <si>
    <t xml:space="preserve"> 2000- 2999</t>
  </si>
  <si>
    <t>BG</t>
  </si>
  <si>
    <t>0- 29</t>
  </si>
  <si>
    <t>Moyenne</t>
  </si>
  <si>
    <t>Zone</t>
  </si>
  <si>
    <t>Zone 1</t>
  </si>
  <si>
    <t>Zone 2</t>
  </si>
  <si>
    <t>Zone 3</t>
  </si>
  <si>
    <t>Zone1</t>
  </si>
  <si>
    <t>Zone 4</t>
  </si>
  <si>
    <t>Zone 5</t>
  </si>
  <si>
    <t xml:space="preserve">Zone 3 </t>
  </si>
  <si>
    <t>049</t>
  </si>
  <si>
    <t>032</t>
  </si>
  <si>
    <t>052</t>
  </si>
  <si>
    <t>031</t>
  </si>
  <si>
    <t>043</t>
  </si>
  <si>
    <t>039</t>
  </si>
  <si>
    <t>353</t>
  </si>
  <si>
    <t>045</t>
  </si>
  <si>
    <t>351</t>
  </si>
  <si>
    <t>421</t>
  </si>
  <si>
    <t>420</t>
  </si>
  <si>
    <t>034</t>
  </si>
  <si>
    <t>047</t>
  </si>
  <si>
    <t>036</t>
  </si>
  <si>
    <t>386</t>
  </si>
  <si>
    <t>048</t>
  </si>
  <si>
    <t>358</t>
  </si>
  <si>
    <t>030</t>
  </si>
  <si>
    <t>046</t>
  </si>
  <si>
    <t>370</t>
  </si>
  <si>
    <t>359</t>
  </si>
  <si>
    <t>372</t>
  </si>
  <si>
    <t>Lettonie</t>
  </si>
  <si>
    <t>371</t>
  </si>
  <si>
    <t>040</t>
  </si>
  <si>
    <t>CY</t>
  </si>
  <si>
    <t>MT</t>
  </si>
  <si>
    <t>Poids (Kg)</t>
  </si>
  <si>
    <t>A</t>
  </si>
  <si>
    <t>Coût / Zone</t>
  </si>
  <si>
    <t>P/100 kgs</t>
  </si>
  <si>
    <t>France</t>
  </si>
  <si>
    <t>FR</t>
  </si>
  <si>
    <t>zone 1</t>
  </si>
  <si>
    <t>ZONE 2</t>
  </si>
  <si>
    <t>ZONE 3</t>
  </si>
  <si>
    <t>ZONE 4</t>
  </si>
  <si>
    <t>ZONE 5</t>
  </si>
  <si>
    <t>ZONES</t>
  </si>
  <si>
    <t>tarification Spé</t>
  </si>
  <si>
    <t>Lituanie</t>
  </si>
  <si>
    <t>Slovénie</t>
  </si>
  <si>
    <t>²</t>
  </si>
  <si>
    <t>Tarification spé</t>
  </si>
  <si>
    <t>2001-3000 P/100 Kgs</t>
  </si>
  <si>
    <t>Calculette EXPORT Europe</t>
  </si>
  <si>
    <r>
      <t xml:space="preserve">Pays de destination
</t>
    </r>
    <r>
      <rPr>
        <b/>
        <sz val="12"/>
        <color theme="0"/>
        <rFont val="Aptos Narrow"/>
        <family val="2"/>
        <scheme val="minor"/>
      </rPr>
      <t>(choisir dans la liste)</t>
    </r>
  </si>
  <si>
    <t>Coût total de l'opération (€ HT)</t>
  </si>
  <si>
    <t>Code pays</t>
  </si>
  <si>
    <r>
      <t xml:space="preserve">Poids total
</t>
    </r>
    <r>
      <rPr>
        <b/>
        <strike/>
        <sz val="16"/>
        <color theme="0"/>
        <rFont val="Aptos Narrow"/>
        <family val="2"/>
        <scheme val="minor"/>
      </rPr>
      <t>(&lt; 1501kg)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</si>
</sst>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rgb="FF0070C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 tint="4.9989318521683403E-2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sz val="30"/>
      <color theme="1"/>
      <name val="Aptos Narrow"/>
      <family val="2"/>
      <scheme val="minor"/>
    </font>
    <font>
      <sz val="10.5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24"/>
      <color rgb="FF00B050"/>
      <name val="Aptos Narrow"/>
      <family val="2"/>
      <scheme val="minor"/>
    </font>
    <font>
      <b/>
      <sz val="25"/>
      <color theme="4"/>
      <name val="Aptos Narrow"/>
      <family val="2"/>
      <scheme val="minor"/>
    </font>
    <font>
      <b/>
      <sz val="18"/>
      <color theme="4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i/>
      <sz val="20"/>
      <color rgb="FFFF0000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trike/>
      <sz val="16"/>
      <color theme="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7DCD9"/>
        <bgColor indexed="64"/>
      </patternFill>
    </fill>
    <fill>
      <patternFill patternType="solid">
        <fgColor theme="4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2"/>
      </left>
      <right/>
      <top/>
      <bottom style="hair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2"/>
      </right>
      <top/>
      <bottom style="hair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dashDotDot">
        <color theme="1"/>
      </right>
      <top style="medium">
        <color theme="1"/>
      </top>
      <bottom style="dashDotDot">
        <color theme="1"/>
      </bottom>
      <diagonal/>
    </border>
    <border>
      <left style="dashDotDot">
        <color theme="1"/>
      </left>
      <right style="medium">
        <color theme="1"/>
      </right>
      <top style="medium">
        <color theme="1"/>
      </top>
      <bottom style="dashDotDot">
        <color theme="1"/>
      </bottom>
      <diagonal/>
    </border>
    <border>
      <left style="medium">
        <color theme="1"/>
      </left>
      <right style="dashDotDot">
        <color theme="1"/>
      </right>
      <top style="dashDotDot">
        <color theme="1"/>
      </top>
      <bottom style="dashDotDot">
        <color theme="1"/>
      </bottom>
      <diagonal/>
    </border>
    <border>
      <left style="dashDotDot">
        <color theme="1"/>
      </left>
      <right style="medium">
        <color theme="1"/>
      </right>
      <top style="dashDotDot">
        <color theme="1"/>
      </top>
      <bottom style="dashDotDot">
        <color theme="1"/>
      </bottom>
      <diagonal/>
    </border>
    <border>
      <left style="medium">
        <color theme="1"/>
      </left>
      <right style="dashDotDot">
        <color theme="1"/>
      </right>
      <top style="dashDotDot">
        <color theme="1"/>
      </top>
      <bottom style="medium">
        <color theme="1"/>
      </bottom>
      <diagonal/>
    </border>
    <border>
      <left style="dashDotDot">
        <color theme="1"/>
      </left>
      <right style="medium">
        <color theme="1"/>
      </right>
      <top style="dashDotDot">
        <color theme="1"/>
      </top>
      <bottom style="medium">
        <color theme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1" fontId="0" fillId="0" borderId="0" xfId="0" applyNumberFormat="1"/>
    <xf numFmtId="49" fontId="0" fillId="0" borderId="0" xfId="0" applyNumberFormat="1"/>
    <xf numFmtId="0" fontId="0" fillId="3" borderId="6" xfId="0" applyFill="1" applyBorder="1"/>
    <xf numFmtId="0" fontId="0" fillId="3" borderId="7" xfId="0" applyFill="1" applyBorder="1"/>
    <xf numFmtId="164" fontId="4" fillId="0" borderId="12" xfId="0" applyNumberFormat="1" applyFont="1" applyBorder="1" applyAlignment="1">
      <alignment horizontal="center" wrapText="1"/>
    </xf>
    <xf numFmtId="164" fontId="4" fillId="0" borderId="13" xfId="0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164" fontId="4" fillId="0" borderId="14" xfId="0" applyNumberFormat="1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164" fontId="4" fillId="0" borderId="16" xfId="0" applyNumberFormat="1" applyFont="1" applyBorder="1" applyAlignment="1">
      <alignment horizontal="center" wrapText="1"/>
    </xf>
    <xf numFmtId="164" fontId="4" fillId="0" borderId="17" xfId="0" applyNumberFormat="1" applyFont="1" applyBorder="1" applyAlignment="1">
      <alignment horizontal="center" wrapText="1"/>
    </xf>
    <xf numFmtId="164" fontId="4" fillId="4" borderId="13" xfId="0" applyNumberFormat="1" applyFont="1" applyFill="1" applyBorder="1" applyAlignment="1">
      <alignment horizontal="center" wrapText="1"/>
    </xf>
    <xf numFmtId="164" fontId="4" fillId="4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1" fontId="5" fillId="4" borderId="0" xfId="0" applyNumberFormat="1" applyFont="1" applyFill="1" applyAlignment="1">
      <alignment horizontal="center" vertical="center"/>
    </xf>
    <xf numFmtId="164" fontId="6" fillId="11" borderId="13" xfId="0" applyNumberFormat="1" applyFont="1" applyFill="1" applyBorder="1" applyAlignment="1">
      <alignment horizontal="center" wrapText="1"/>
    </xf>
    <xf numFmtId="164" fontId="6" fillId="11" borderId="4" xfId="0" applyNumberFormat="1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9" fillId="12" borderId="19" xfId="0" applyFont="1" applyFill="1" applyBorder="1"/>
    <xf numFmtId="0" fontId="9" fillId="12" borderId="22" xfId="0" applyFont="1" applyFill="1" applyBorder="1"/>
    <xf numFmtId="0" fontId="9" fillId="12" borderId="23" xfId="0" applyFont="1" applyFill="1" applyBorder="1"/>
    <xf numFmtId="0" fontId="3" fillId="0" borderId="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11" borderId="18" xfId="0" applyNumberFormat="1" applyFont="1" applyFill="1" applyBorder="1" applyAlignment="1">
      <alignment horizontal="center" wrapText="1"/>
    </xf>
    <xf numFmtId="164" fontId="6" fillId="11" borderId="31" xfId="0" applyNumberFormat="1" applyFont="1" applyFill="1" applyBorder="1" applyAlignment="1">
      <alignment horizontal="center" wrapText="1"/>
    </xf>
    <xf numFmtId="164" fontId="6" fillId="11" borderId="17" xfId="0" applyNumberFormat="1" applyFont="1" applyFill="1" applyBorder="1" applyAlignment="1">
      <alignment horizontal="center" wrapText="1"/>
    </xf>
    <xf numFmtId="164" fontId="4" fillId="4" borderId="26" xfId="0" applyNumberFormat="1" applyFont="1" applyFill="1" applyBorder="1" applyAlignment="1">
      <alignment horizontal="center" wrapText="1"/>
    </xf>
    <xf numFmtId="164" fontId="4" fillId="4" borderId="12" xfId="0" applyNumberFormat="1" applyFont="1" applyFill="1" applyBorder="1" applyAlignment="1">
      <alignment horizontal="center" wrapText="1"/>
    </xf>
    <xf numFmtId="164" fontId="4" fillId="4" borderId="27" xfId="0" applyNumberFormat="1" applyFont="1" applyFill="1" applyBorder="1" applyAlignment="1">
      <alignment horizontal="center" wrapText="1"/>
    </xf>
    <xf numFmtId="164" fontId="4" fillId="0" borderId="24" xfId="0" applyNumberFormat="1" applyFont="1" applyBorder="1" applyAlignment="1">
      <alignment horizontal="center" wrapText="1"/>
    </xf>
    <xf numFmtId="164" fontId="4" fillId="4" borderId="24" xfId="0" applyNumberFormat="1" applyFont="1" applyFill="1" applyBorder="1" applyAlignment="1">
      <alignment horizontal="center" wrapText="1"/>
    </xf>
    <xf numFmtId="164" fontId="4" fillId="0" borderId="28" xfId="0" applyNumberFormat="1" applyFont="1" applyBorder="1" applyAlignment="1">
      <alignment horizontal="center" wrapText="1"/>
    </xf>
    <xf numFmtId="0" fontId="1" fillId="5" borderId="32" xfId="0" applyFont="1" applyFill="1" applyBorder="1"/>
    <xf numFmtId="0" fontId="1" fillId="5" borderId="33" xfId="0" applyFont="1" applyFill="1" applyBorder="1"/>
    <xf numFmtId="0" fontId="3" fillId="10" borderId="34" xfId="0" applyFont="1" applyFill="1" applyBorder="1"/>
    <xf numFmtId="0" fontId="1" fillId="9" borderId="35" xfId="0" applyFont="1" applyFill="1" applyBorder="1"/>
    <xf numFmtId="0" fontId="1" fillId="9" borderId="33" xfId="0" applyFont="1" applyFill="1" applyBorder="1"/>
    <xf numFmtId="0" fontId="3" fillId="10" borderId="33" xfId="0" applyFont="1" applyFill="1" applyBorder="1"/>
    <xf numFmtId="0" fontId="1" fillId="7" borderId="33" xfId="0" applyFont="1" applyFill="1" applyBorder="1"/>
    <xf numFmtId="0" fontId="1" fillId="8" borderId="33" xfId="0" applyFont="1" applyFill="1" applyBorder="1"/>
    <xf numFmtId="0" fontId="1" fillId="14" borderId="11" xfId="0" applyFont="1" applyFill="1" applyBorder="1" applyAlignment="1">
      <alignment horizontal="center" vertical="top" wrapText="1"/>
    </xf>
    <xf numFmtId="164" fontId="1" fillId="14" borderId="3" xfId="0" applyNumberFormat="1" applyFont="1" applyFill="1" applyBorder="1" applyAlignment="1">
      <alignment horizontal="center" wrapText="1"/>
    </xf>
    <xf numFmtId="164" fontId="1" fillId="14" borderId="5" xfId="0" applyNumberFormat="1" applyFont="1" applyFill="1" applyBorder="1" applyAlignment="1">
      <alignment horizontal="center" wrapText="1"/>
    </xf>
    <xf numFmtId="164" fontId="1" fillId="14" borderId="8" xfId="0" applyNumberFormat="1" applyFont="1" applyFill="1" applyBorder="1" applyAlignment="1">
      <alignment horizontal="center" wrapText="1"/>
    </xf>
    <xf numFmtId="164" fontId="4" fillId="0" borderId="37" xfId="0" applyNumberFormat="1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0" fillId="3" borderId="36" xfId="0" applyFill="1" applyBorder="1"/>
    <xf numFmtId="0" fontId="0" fillId="0" borderId="14" xfId="0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164" fontId="6" fillId="11" borderId="16" xfId="0" applyNumberFormat="1" applyFont="1" applyFill="1" applyBorder="1" applyAlignment="1">
      <alignment horizontal="center" wrapText="1"/>
    </xf>
    <xf numFmtId="164" fontId="4" fillId="0" borderId="26" xfId="0" applyNumberFormat="1" applyFont="1" applyBorder="1" applyAlignment="1">
      <alignment horizontal="center" wrapText="1"/>
    </xf>
    <xf numFmtId="164" fontId="4" fillId="4" borderId="14" xfId="0" applyNumberFormat="1" applyFont="1" applyFill="1" applyBorder="1" applyAlignment="1">
      <alignment horizontal="center" wrapText="1"/>
    </xf>
    <xf numFmtId="164" fontId="4" fillId="4" borderId="15" xfId="0" applyNumberFormat="1" applyFont="1" applyFill="1" applyBorder="1" applyAlignment="1">
      <alignment horizontal="center" wrapText="1"/>
    </xf>
    <xf numFmtId="164" fontId="4" fillId="4" borderId="28" xfId="0" applyNumberFormat="1" applyFont="1" applyFill="1" applyBorder="1" applyAlignment="1">
      <alignment horizontal="center" wrapText="1"/>
    </xf>
    <xf numFmtId="164" fontId="4" fillId="0" borderId="27" xfId="0" applyNumberFormat="1" applyFont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6" xfId="0" applyFont="1" applyBorder="1" applyAlignment="1">
      <alignment horizontal="left" vertical="center"/>
    </xf>
    <xf numFmtId="44" fontId="8" fillId="9" borderId="40" xfId="1" applyFont="1" applyFill="1" applyBorder="1" applyAlignment="1">
      <alignment horizontal="center"/>
    </xf>
    <xf numFmtId="44" fontId="8" fillId="7" borderId="40" xfId="1" applyFont="1" applyFill="1" applyBorder="1" applyAlignment="1">
      <alignment horizontal="center"/>
    </xf>
    <xf numFmtId="44" fontId="0" fillId="0" borderId="40" xfId="1" applyFont="1" applyBorder="1"/>
    <xf numFmtId="44" fontId="8" fillId="8" borderId="41" xfId="1" applyFont="1" applyFill="1" applyBorder="1" applyAlignment="1">
      <alignment horizontal="center"/>
    </xf>
    <xf numFmtId="44" fontId="8" fillId="9" borderId="42" xfId="1" applyFont="1" applyFill="1" applyBorder="1" applyAlignment="1">
      <alignment horizontal="center"/>
    </xf>
    <xf numFmtId="44" fontId="8" fillId="7" borderId="42" xfId="1" applyFont="1" applyFill="1" applyBorder="1" applyAlignment="1">
      <alignment horizontal="center"/>
    </xf>
    <xf numFmtId="44" fontId="0" fillId="0" borderId="42" xfId="1" applyFont="1" applyBorder="1"/>
    <xf numFmtId="44" fontId="8" fillId="8" borderId="43" xfId="1" applyFont="1" applyFill="1" applyBorder="1" applyAlignment="1">
      <alignment horizontal="center"/>
    </xf>
    <xf numFmtId="44" fontId="0" fillId="0" borderId="0" xfId="1" applyFont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44" xfId="0" applyBorder="1"/>
    <xf numFmtId="0" fontId="0" fillId="0" borderId="45" xfId="0" applyBorder="1" applyAlignment="1">
      <alignment horizontal="center" vertical="center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6" fillId="0" borderId="0" xfId="0" applyFont="1"/>
    <xf numFmtId="0" fontId="17" fillId="0" borderId="0" xfId="0" applyFont="1"/>
    <xf numFmtId="0" fontId="0" fillId="0" borderId="48" xfId="0" applyBorder="1"/>
    <xf numFmtId="0" fontId="18" fillId="0" borderId="47" xfId="0" applyFont="1" applyBorder="1"/>
    <xf numFmtId="0" fontId="18" fillId="0" borderId="0" xfId="0" applyFont="1"/>
    <xf numFmtId="0" fontId="19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18" fillId="0" borderId="48" xfId="0" applyFont="1" applyBorder="1"/>
    <xf numFmtId="0" fontId="20" fillId="15" borderId="1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wrapText="1"/>
    </xf>
    <xf numFmtId="164" fontId="23" fillId="0" borderId="1" xfId="0" applyNumberFormat="1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locked="0"/>
    </xf>
    <xf numFmtId="164" fontId="23" fillId="0" borderId="0" xfId="0" applyNumberFormat="1" applyFont="1" applyAlignment="1" applyProtection="1">
      <alignment horizontal="center" vertical="center" wrapText="1"/>
      <protection hidden="1"/>
    </xf>
    <xf numFmtId="0" fontId="25" fillId="0" borderId="0" xfId="0" applyFont="1" applyAlignment="1">
      <alignment horizontal="left" vertical="center"/>
    </xf>
    <xf numFmtId="0" fontId="26" fillId="0" borderId="0" xfId="0" applyFont="1"/>
    <xf numFmtId="14" fontId="27" fillId="0" borderId="48" xfId="0" applyNumberFormat="1" applyFont="1" applyBorder="1" applyAlignment="1">
      <alignment horizontal="right"/>
    </xf>
    <xf numFmtId="0" fontId="0" fillId="0" borderId="49" xfId="0" applyBorder="1"/>
    <xf numFmtId="0" fontId="0" fillId="0" borderId="50" xfId="0" applyBorder="1" applyAlignment="1">
      <alignment horizontal="center" vertical="center"/>
    </xf>
    <xf numFmtId="0" fontId="0" fillId="0" borderId="50" xfId="0" applyBorder="1"/>
    <xf numFmtId="0" fontId="0" fillId="0" borderId="51" xfId="0" applyBorder="1"/>
    <xf numFmtId="44" fontId="8" fillId="5" borderId="52" xfId="1" applyFont="1" applyFill="1" applyBorder="1" applyAlignment="1">
      <alignment horizontal="center"/>
    </xf>
    <xf numFmtId="44" fontId="8" fillId="5" borderId="53" xfId="1" applyFont="1" applyFill="1" applyBorder="1" applyAlignment="1">
      <alignment horizontal="center"/>
    </xf>
    <xf numFmtId="0" fontId="1" fillId="0" borderId="5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44" fontId="15" fillId="14" borderId="0" xfId="1" applyFont="1" applyFill="1" applyAlignment="1">
      <alignment horizontal="center"/>
    </xf>
    <xf numFmtId="0" fontId="0" fillId="6" borderId="9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0" borderId="0" xfId="0" applyFont="1" applyAlignment="1">
      <alignment horizontal="center" textRotation="45"/>
    </xf>
    <xf numFmtId="0" fontId="3" fillId="4" borderId="9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4" fillId="0" borderId="39" xfId="0" applyFont="1" applyBorder="1" applyAlignment="1">
      <alignment horizontal="center" textRotation="45"/>
    </xf>
    <xf numFmtId="0" fontId="14" fillId="0" borderId="0" xfId="0" applyFont="1" applyAlignment="1">
      <alignment horizontal="center" textRotation="45"/>
    </xf>
    <xf numFmtId="0" fontId="14" fillId="0" borderId="35" xfId="0" applyFont="1" applyBorder="1" applyAlignment="1">
      <alignment horizontal="center" textRotation="45"/>
    </xf>
    <xf numFmtId="0" fontId="10" fillId="0" borderId="36" xfId="0" applyFont="1" applyBorder="1" applyAlignment="1">
      <alignment horizontal="center" textRotation="45"/>
    </xf>
    <xf numFmtId="0" fontId="10" fillId="0" borderId="6" xfId="0" applyFont="1" applyBorder="1" applyAlignment="1">
      <alignment horizontal="center" textRotation="45"/>
    </xf>
    <xf numFmtId="0" fontId="11" fillId="0" borderId="34" xfId="0" applyFont="1" applyBorder="1" applyAlignment="1">
      <alignment horizontal="center" textRotation="45"/>
    </xf>
    <xf numFmtId="0" fontId="11" fillId="0" borderId="0" xfId="0" applyFont="1" applyAlignment="1">
      <alignment horizontal="center" textRotation="45"/>
    </xf>
    <xf numFmtId="0" fontId="11" fillId="0" borderId="38" xfId="0" applyFont="1" applyBorder="1" applyAlignment="1">
      <alignment horizontal="center" textRotation="45"/>
    </xf>
    <xf numFmtId="0" fontId="12" fillId="0" borderId="6" xfId="0" applyFont="1" applyBorder="1" applyAlignment="1">
      <alignment horizontal="center" textRotation="45"/>
    </xf>
    <xf numFmtId="0" fontId="13" fillId="0" borderId="6" xfId="0" applyFont="1" applyBorder="1" applyAlignment="1">
      <alignment horizontal="center" textRotation="45"/>
    </xf>
    <xf numFmtId="1" fontId="5" fillId="2" borderId="4" xfId="0" applyNumberFormat="1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BEB47"/>
      <color rgb="FFD40A79"/>
      <color rgb="FF47DCD9"/>
      <color rgb="FFCFC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image" Target="../media/image1.jpeg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olorStr">
        <cx:f>_xlchart.v5.3</cx:f>
        <cx:nf>_xlchart.v5.2</cx:nf>
      </cx:strDim>
      <cx:strDim type="cat">
        <cx:f>_xlchart.v5.1</cx:f>
        <cx:nf>_xlchart.v5.0</cx:nf>
      </cx:strDim>
    </cx:data>
  </cx:chartData>
  <cx:chart>
    <cx:plotArea>
      <cx:plotAreaRegion>
        <cx:plotSurface>
          <cx:spPr>
            <a:effectLst>
              <a:glow rad="25400">
                <a:schemeClr val="accent1">
                  <a:alpha val="40000"/>
                </a:schemeClr>
              </a:glow>
            </a:effectLst>
          </cx:spPr>
        </cx:plotSurface>
        <cx:series layoutId="regionMap" uniqueId="{7B3B3131-380B-4407-A3CC-7F74B7FFE4FA}">
          <cx:dataLabels>
            <cx:numFmt formatCode="@" sourceLinked="0"/>
            <cx:spPr>
              <a:blipFill>
                <a:blip r:embed="rId1"/>
                <a:tile tx="0" ty="0" sx="100000" sy="100000" flip="none" algn="tl"/>
              </a:blipFill>
              <a:effectLst>
                <a:softEdge rad="635000"/>
              </a:effectLst>
            </cx:spPr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 baseline="0"/>
                </a:pPr>
                <a:endParaRPr lang="fr-FR" sz="10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endParaRPr>
              </a:p>
            </cx:txPr>
            <cx:visibility seriesName="0" categoryName="0" value="0"/>
            <cx:separator>, </cx:separator>
          </cx:dataLabels>
          <cx:dataId val="0"/>
          <cx:layoutPr>
            <cx:regionLabelLayout val="showAll"/>
            <cx:geography viewedRegionType="dataOnly" cultureLanguage="fr-FR" cultureRegion="FR" attribution="Avec Bing">
              <cx:geoCache provider="{E9337A44-BEBE-4D9F-B70C-5C5E7DAFC167}">
                <cx:binary>7Hzpctw40u2rdPTvSzWxEcDE9ER8IFmLqrRZsi37D6MkyyS4E1zBJ5rvOfrFbsrWWq3u9kTrhh1x
p37YIUIogScTmScPkvzn9fSP6/xmZ36airxs/3E9/fpz0nX1P375pb1Obopde1Doa1O11efu4Loq
fqk+f9bXN798MrtRl/Ev2EX0l+tkZ7qb6ed//RO+Lb6pttX1rtNVedbfGPvmpu3zrv2TsReHfrqu
+rK7nR7DN/36s5/Y2tz8/NNN2enOXtj65tefn/3Kzz/9sv9Fv/ujP+Wwrq7/BHMJPZACE5d42P3y
IT//lFdlfD9MDhBliLjI+zqM7v/08a6A6X+9nC+L2X36ZG7a9qe7/x/nPVv642XdVv7X+/ar21X6
H77c1i/Pcf3XP/cuwI3uXXkC/T4qfzW0j/z/5Dn4QVy+IvgMHbgSScE9V3758GfgI/eACFe4XIgX
wf+mFb2M/5OpeyZ4MrJvhSD8AazQd0bDjrx3w7+/Ayg/YIK73KV76FNwfVcKQdjL6H/DSv4A/IeZ
+9g/DOxD/z8X3x96dZPHuulfEXrmHngAMfMEf8n/6YHnISzYvfu7EJu+xr2vwedbFvSyBR5n7lng
cWDfAuoHcP5gV0IIMtk9DH/f+Rk7kNjzBGJ34R8/i0DiQEokPCn3kP+WhbyM/OPMPeQfB/aRDzbf
3/fDtqtK/ZquLw44w4R77C6xPgceswNCkHQ5BvC/fO5t/tX1v2E9L+P/MHEP/ofr++iHP4Df+6YC
wvKK6FOA12OCUo4f4H3CehA78BiYB2H2HPZvWMjLsD9M3IP94fo+7Ks339/p190uf1XUyQHDjDFX
0IeM+hR1fPCVZd6xHXePa/71cl7G/n7eHvT3l/eRX/8AqXZpbq5f0d3JbRxnxBPSexbeMQLyz/lt
jv26DcRzd1+a3/795+t4GfH7eXuI31/eR3z5A/i66vN4Z17V2/GB53IihZTPQWcHVDDPwxSM8YzO
fMMSXsb7cfF7iD8O7GOult8/vryp+mL3qlkV4roUELcpvovrzyk9BkYJro6xhx7C/lMLfMuCXrbA
48w9CzwO7Fvgzcn3t0DY1q9b0VIoWaWL3AeAIaI8CfEOZABGCdB69DUD7Mf4b1jQywZ4mLiH/8P1
ffjD8+8P/0KX+a789IqR3iMHEFc40Mq7JPo7WikxSA73pHMf/m9Z0Mv4P87cM8DjwL4FFuvvb4HT
nW1/utq195H4FSoqDBZgHsHoeewBSglcHrn4Dzz/diWO+vOVvAz948w96B8H9qE/3n5/6FegMr5u
wuUHSCAOcsGLagKSB8wFoY3Iu2FIy0+D/zes52X8Hybuwf9wfR/91dvvj/7C7Mo/p3b/mY5MPfBv
KlyJn7s9PqBMEE4fQN9D/a/X8TLo9/P2ML+/vA/54gegmGvzysGe4QPhMSQ90O+/fJ4He4cfAOqU
SZCXv372C6q/XtDL4D/cyR76D9f34V+H39/jTyvT9fEuv9/1fz/UEwl0EiPJ2XOfvwUeBiAMkTua
CeNPQ823LOVl5B9n7kH/OLCP/ekPUM9ub7rX1s+8A1ARPCo8+kDlnxBNYPqc3apraM/nv2UlL0P/
OHMP+seBfei3776/22/1zXXS3ZRtd6PLezf8+74PpyaIIuxSAdLwE+AhyTIMRnH3XP6bl/EH4D+/
i30LPB/9nRl+AKJ5nlfDb//7usWud4CgjqWM3YX/55ZA9ABkfQKflyXkb1rRy9Z4MnXPEk9G9q1w
/gNYYQvH2q+rOMABCrmNQILyrzn2uREwgTh0v+u+SvffsoaXYX+cuYf648A+6NsfIPjfy35fM+Df
Dz3/VTN/11yy36uw7aeb4qrqTXzve38fdioPQFcQmMq7jPtc2vGglQETKHD/oL79tiX9geM/uZ19
138y9Dvn/wHqrOPKDL/9O755PTsweSARRHUXOkO+fIDhPEnA0DTCCQj9ck/L/5aFvIz+48w97B8H
9pE//gG0zXtG/NPrQf9fwg8tbF+cZL+7bT8AHe3y7hV9nrADIQRCgt+dHD7PskB1KAVlTez3Kfzl
Ml72+Ltpe+5+d3Xf149+gBR7uxNv/htkbpstf9cC+P+0KfC0yqvXbQkE+RgxSSi/6zp7rumAiIkI
heOtO8q/L+B/w3pedvmHiXtO/3B93+1PfwAJ+c1N3V/ltz1pP11AT+Cr9qbd0h0KZ1n0/qhqL+Tc
NuiI24OulxtjYT2//W/T//mB8sumeDJ1zxhPRvbN4X/8/lLDbfG3+6t7/g9lZWiTAguAlPO7fUBv
dQaobR9I0FOF7ZuW8jL8T6buwf9kZB/+8x+gR+28v3nNo0Tgmd6tbo/Z3Vn6c74PORd6BqE5k9/1
juwJ++f9b//+8+X8Afx38/axv7v8O+DDH8Dv//JW/zOn/y/y30ozH084X0tcgDOV/x7fvvT8yj7D
f5KLXgv7/y9T7h8/sPLw2E6w63bhl+d9njyz8uejX2IrFGl7U+9OoV4Ug75acf3p15+h7/VLUP36
tM3tVzw7vbpNg8+k7Ic5N7u2+/Vn5MEDFVCPSY7g4BdOYOAoYLz5MkIOCGdUgFBEJaYEQQdcCcdy
ya8/w/kxPAbjcUHhHzg9u1VN26r/MgQNc9DShTgm0FYhbpty728P2KmNq/IBi7uffyr74rTSZdfC
alwBiav++ou3K+UukGcsXMyhwdpjGFgejF/v3sBzXLe//39mWMHg9Uz7tnaLdyTqxRURxhlUQ6RX
Khk7dPRtPFgR6lKmdZAjUlQ+mykZVazL8bodmlwrJk21SmyPUUhKjo9daos26BiNr9u4TBLf4bNz
XKNksCs3j2Ic9HXb4KUguGiVRdrEPoXHXVRB4uSwTaNW9ZgsaS1bvCyTTL+NRYeqsKZVlyzGoomI
amgd7XCdykQNhuSVqmfKazXMw1QFczlNJNAe91I/airaqTYnJlLZVIxtkJEoO+nj1slVy0iLVokX
laMiJYGllyn2AsSaxpetmPNDUjGzyWJSNGpsRvnRZMKbVcRSXfpDlct5PWVTXPqVcO0ng9qpVyZq
0S6tKn2URt24bfJp2HJUWau6oTeT39qyiFU3JyhVBiGHh7XtY2dDHGhZWvJ+KIxya9bicDJld5nG
MXIUw94QrxpZ8yFo5nS6xDNt3pByanPV9K47KWuz4TLqCS3CVkhzWcSMfuAoZu94PI0fs0Y2J5Gn
hy5AkzcWPjMkcRZ1VSWl30zpMamlr4e+VbgaVCTnVU1z1dVSVH5XiXcybjdVkirikEKVSC+k46qm
dk54dFlMp4bmm6jGfmTjIJF0BasoG89vqF63qdGhpIHVeKHzaSeS8sxF22po1CDm93OSeStczd3x
nOpAxo3CzPE7XPDQJcXV7OC3ItLYZ0Xv16g5YbbwG9sfIdYtvWI+mfr+wo3kYeKgd3l7k9bjaRO/
yz19Q5vOT2P3Uvflthi0Kmdx0nednztTpnS0RoPj+iMlyyhpL5ssH1SZHjejXRranMH2U94oWkVk
uWwK6yNchSM/rKasUXE/qcnDi8LgRIkoWXZZvZ1FYZaYZEHKi23nCmU1P3c7sU4jqQsVd/gCHgEi
514+V9ep267JBC4oxmkKEp47qaoIuogGngclReEwuvw8Y7oe/LpLzKwcwWg4IOtcepRrRZv+M87M
kSfSU2gFqjcla1N/GNvxorXCNzxb9FF/mMSDOebDoGjMVTw0605uDdaBoP2p17oLTeZgpvK9RDvX
Hlsq/EwGiNb+6L73kBuiyL7PMxoWBmzKmcLRqcW5mnNXgfo6hxp3517R+k5fKOnWKnUrcO2PHh3O
ork7J3xcOKnn17EBZyGBU0zBmB7nHlsI2fguj09a6fgQLAMqp0XWNQstvI1I3MU0drFy0k2sezWX
zqJJ2Va0aSDbxM/dcsVI1ocU1kJrs6q66rx33ib5Ne6jDeGpH9tL7KWzks01TxPf1Rsd5QvYsr6c
VhrF14nHYVlJyG3nlEq3w4eEFsqLI58n56NEF81UVsuEyivHkTvwus1QWNgcyaBYg4vAyc5GSXtf
m+aCN/ngu+OEVVsQn4v6rJj4IvLKRDXeSBQrL72u2w40U8J60s+mdFF0NV53Xh0M5bykTjcF0dAE
A9yZ5zYqKZHfp9j3ovGG9TapFO0xPtOGjQEmtvGrODvVVITRmG+nolnd+rTIx2gZsSwPwEuLBdIs
20x5P72Z4M+MzfCBOxVSIh2ObOodkzl7jz22rAbS+xw7yzbr12wW58Vs/aEdF1hiNc8nrtaHMp8X
Ve74FQVPHtr82M31lUyEatHcqzrTTCvS5GWpIMjLRcO9w2ww3mKOYBe3l2RAH5tiWvGySM/LsVlS
KwNakLOa6xO32DLtbuNMLOshv5gqfsxLQ5nKLB9qv27MOU+HN9gZ11R0IWpPHdvOvo7fjN6wNU12
WHa7YSg7JdvenOd8Phqcz4LIt5aYN3g8lKNZDIa/7eosqItJFZFf4m45jRlRuh6nTTxveQXB2IG4
jFJ9MqfNdk7dbc7silLYmGO7sM1ZUk+q8pwtK+ZQ5sc5XhXEbMdEcD+rCu23ZaHoEPOAp1i5acfD
irtzpuwoZavkYPAibWoRkNpCqMmLzp9Tsuhx9Lmd2DoV2UqPPNqUpTS7gnlZ4A5ixevmBNJ0pmZn
zvxsGN7SsZAqaeB5TTWzOAurzCv8dlxOqVnOXb3tcrpkOlWQZ+fuRHds20bXJne3aDS+KKtFNxRh
lkEGSKfQ9IWvE7ycs/6q0WzrWu8UVUZhMi/oOC1YnUM8vprxWs7lCZ9OhBOruT11CxyM7oaKQXmk
DVCdrGRVRJnyHJrsyNyRTDmjqfw+a0+yaIIOfeNz6447XbdbY50rmtafC402vc08RegcWI8q2+lF
03UQbSez4MW6Gcuwj72Lkeb4vRhR7GO+dcrc11l9UvS34bcixdvesA9iNhh223XDnSB1u6vZ9Iux
daqrzEb6kFGqoIdJtZEQYWvpguQyVpGpLhPHjEGr3VM7x15g51OJ1kUvVeumsLmqwKkSv4YMZsm0
IsUMUVDvtGd2OKJg5fZkFvgId9OqgWCOUDUHnUcbn8fbWDpBH49yFXM3dAbpM1dfGoeDkbJtPDbo
zMnh6+071+1ax5+4ZMezSSH5NywNnW7BjPQhl06rUjDYnSwDepOvLLlso1hszDytvZEdTdx8ZpDh
MjRnwdRg1VHtMzuuqtu0mgFVFCfIvKdFoSAwvZ0nvImrQs3CyrMuOhUxfz+l2bqRclFEuZqmK4F0
q2g1bRq3DlPW+06cLBuiD1MZX6R9nSo8DX4xp4uedtrvk6RRthxDk7rv4RHK68JUEMfsypj2uO+Q
0g5sn6pbZ1aAGxO2ILL/FMPTmD5j+qgV/WHVxadpzXijaNYGo0UXXiy08pKBrEfdjH7RSCVato1J
tCZ802q2hPDho9k4Ryncn+cGXSaXPRrc09hA2ie90iic009VlHuQu70g9iqfpgXE3WlXeJ7KB7hJ
e56n8aLJmN9kH0kqqkCUH+oYq0HaN8JrfGI/kk4rPU/Km4cz2cHWiSu/zD6wclDTjFU66eNGABtM
tnkH6cArfVesoCPrU+/FKwxBPhvQNq+A2RZxoNMUsh3zoW3O5y1ZMF0uWIFCVHsqdaZTB9mADzok
WaI64UFurt55ValS/WGu3ydpaxtldHGiHQR5CqvRo4vYWj/LKpXntoUwUR2PRc+FP9AOg9m8Q5HE
iaJFG680btYpdgM7wI3ajRb80jTsfMRu9J7VkJOTdAXMZGUYUhFGfu45YTLbMI6ue9raoCiHRR1/
GjANZgtMF8ikm7f+bYKdiF2MsJBprsIyGpTreeCiHeQ7d34LtVE4k5guhDkbgYqf6dR6waCh1Jhr
psaaASFuyFGd4XdDc+PQeGmrk8HdFHUXyqgMZN6qMaWLvL4S0xR6yZYPu6kKrRRB1DJwMbQsPCg/
biI2rLPipK2TQ9ZVm9bN40sENPjMjmS+6bs6aPIurFhKwHo5U3EVhySGMiLrS0+Vg+ZQLFySBgHT
LU91Oqqywd07PTbNGp7o8yVOAwPfrBLr0qBEfaV4R87LwgNSFJRZsxp55xeT4ydNmSyrlO14u2SO
VDr1y8n6cuSfWs8E1nEvWA9Ja67LRjVJB0k5ryG+dbXfl1AYzby90kj6Eyafun4Yz8oigyQL+SSi
CxtHh5TfUGE/NuaQWGDemauKYZOK5MgittK2Z2fl1PvuvNEOvik4kJPKCSaTQP0CLKeUUCi4GPYv
bIwomleYzj53m7AxaXhLZbCXqNabF32CF2OTXugJ8GfFOpmuxnxa5Sk5ShOz5LVctjlbDuYmdsuQ
aRJ40XWUjCcdGRcxGf00p37a5z5UsJuY5wvPSJUm5QINb1q+Koo3sFapgAH7RcLeeZBE+pyfYVkE
uEd+hcujtMCqF3xF42wxD5+JhtIB2wvTekdD7G4FxMFjWvRLRqC2HM0pSis/LdJGCZKGeUJI0CLn
zHrJDvWOatyRBMygDCsy6M43BCkrHaPmyDknM1M1Z1s+sY+THYpVnPLV1NTROvPiLiCzcyJ5D0zG
VRyllzl/k4shyBPXRxkLuOM0ymW52ZGyVg0Xp/CKEb/IDlFqTqPI5eEwc+KqvIjLwzI3gYjLI1Ib
VSV97CPPLuAXP88xUo4tIAkHBbOpSjL3OIrf2RJiow41yWvVNulRPDs+mYqwaWi7HBI3VRpzpNJ+
/JgICNW4NKsZmF8BBXDs7rIsTVdD3hRvMezZAqoJa5AMRlAOVKKHwxxDeQe1yhYb2E2d1ivN+nYl
WTsow/LzwqZRE3oObEUB1adPJxTMhckX6DYLuNJ+4lmbqaqOzCEa526DeU/8PK6cG0cKE2rkbLOs
uW7aaEmww8Di01KOJAk9kdigaeJNSiKqKHWE9esMQoZopq0jmpCbvFwO/QJ546D6iWzY7K5pL4Os
FUc9Ne9La1dFViorKq3mJokhZzk+lu2uiIclb7AT1HbC4ZgOvk19MsoZqPq8TmMyvGlI6imMg0mP
ivNVXhdBabylFdsuooPiXu9jYJu0dL21rs/qdtkntRcOUaVktfZs/3nW61uT9YtZ1PAlKdXARbBJ
7ayAvUzvEimj1u9y0X7QTTOMSvdR9znCNMIrO45pqqh0TbSAJ5ZEodJs7kWAo9r1lDP1DpCoWcIk
O1YWWDGy9KSvCqiOctwVgEGJikBSPUfHJbQNGIgRaDrqrAf71yFue1jHIsZ+ASz0MorQFK9iNkXu
0qs8pP2uaeqToZhqJ6jmHG2jsoG00sF+1WpEqHbCCVl+Cp1/QPRp2ruJwn2HP6aIx9667Yg0UBAQ
miyjqoJSh5AUnQEFgqrWzgMUkpmck8u00PB9Iq7mMPNqaZ4dqj5Tt66r2hodJ3evEHr48V9H9+8l
+vLum8frtyLu408n9U153pmbm+5oV+//5q0G+fCrj+flt8rfw3H6npL49XVG9zrcfzL4bRrkrf73
8CKj30mQvxOfvwh7MOVOgRQHt495UokQ9KqB3kcfFEgMbWrQNi49eN2L5CAoPiiQty/jgYfTpQT5
06PQWQ6T7hVIAV3NCF7EQ13CPEoZ+U8USAwvGfidAgn9WZTBF1F4IBW+9rkCaaHmczxPllBEV+K8
KtOTdprlypPkbVo67bqxEqhlCpHN6KjyTc93TUYqCI7mvSndxtcNyda5IyEniyuXZme60WE8FX5W
03Y71BVRTkeP5oqVx4zKDS/S0jcy87FjyyVrq/XcTj4dSK3idtrkpl3VCYLCSgLxTXPY30cmro6c
EiJjUh1JVnz0Cve6GqMVKJafW0ceAYs7dGv+JsED8OEwyWG33wB5HuS7bnZXLDqMx8My1Vsk3mYN
OW5T14J8mftuaVVkl7IuQXBl17K+yqbRH+Ij14NIFqE5LHRx2skpcHEWihRYaPMuH8q1zaZQ9AsS
xZuWAfui1k/n8zk/wtqoLotGxZzrNHPfzt68hkh3LGStpqZYOfJiLBLlYXaSmg9zyfwadJwaKOVc
DAq013iqjiz1jaeX3LuiSWD7d3FRLwHGsU+U1EcTOcbdYePOfgelJAioNxBoL7rGbYHQRAFy2gsT
70CqUijy4/w8guopx+kKNdPCIhyUXnQ6JnPIEhwI4x4ltF7NbkxVAQ3eR1WbQiU6XadmWhaDAalh
YoGdxi13x5PEGjXZZDVofZWZxZTtqhoq+MwtfJvnqnR0gPFSx/WZLdFKDpAcnRPapbUfj0W3xtRN
z2L4s0lM/IwckuHU4Hep1KpnkG7G07w7TNMaKOCwsL1bqjyRyTrpq+2QIexnTuyzyLyJc+1zdBqV
LEw4CXJjTmNvODci61XD7LIlJRCIFH6CDP5hqmLgh549iyuxIYObK66FKsW8cLsZqJ1LF/XovmkZ
oDtn2SWZbOdjBpXKjD4j94aijgcgyAI3fOe2xTIecr/lhW+G9zXx0BokDT9loBSk2agai9+2UGqD
eq/GAiK+5crOa9mBYtWVG00bEAjb6sSzR8TrP6d8Om4lcFbDAtFVy6gHKT/7UNQmGHooiUWx0SAH
03Jjk3PTjAHw4KBnO9vnb00MZW0aqbwvAuYOp21a16oS2xYqIEFQ6LXaL5NPCQIVAeXvO9yfR7pc
Y9BYh1kEDjHHXVqEVLOzltc+qvN1Tp3VSMYjW7nXMmcfEovADy5BiG6dOog6kPIKs4ZyqKvMZiiD
qioPY1BtoFV3M+DJVROQ+MKlp9YbViKLzqKh+JzEDMzSWe1TSGbg330wY3bcz0O349hcw8nFYfLF
Gt2iTCB36qFSk3MrBCbNobDph8SJ3ksB28Nh5HMr3Rt4GGRQWgwyzBEEiEhDhZRusJOH0IYcpHFx
CgkvdCdxBqm7WRRsrv05c4HujhMIWfEHybI5iJuMnziWYOXMYp1UwL0t1HGBBX1lMSX5CcgBVYAG
89bCRjITRAU3X7ljpcoSKsFQM3aZZafZqFdNBAcmDTnX3TWotbPqijnwyllNdXKFRHOccJAtx6H3
k37WKst55WvHgfgT0fkk79n0BuLnGCBut6iEPW0S4SlR5bPieINz3pxXibPV1KVraEOhy8a+7cvM
nykeQGnnlxGCw5GhoucZlBh81jqkHVBGkRugwlF7bpNcFZ7FZ0VbnqSTF69Bp+wXXlzPq8jwIqyQ
A0phAnuS9yPUHpn+mGE4bRAy7KvoRAyVo5xsKypqL1jhvje5PQUuu0k5O0Zl60d00zvxHNSDvukS
5808AovU0rsxEU79KUtF0NoUBCqLaTjmIj00FHTogk2nQ8+cD6STQw4GF5lvGe5Va6EsG0zaLLzG
C7iFbUSdaBuNszkG+gYC4hC3Co5HtpxFzSrq7CggipbdcQfnHUe6iLDKZB8KTTzlEmdYY1FVcKZD
3vI6LuA8AIik6KR37hjWB9xMCURs9yiyUXTZ9WW78LxJvzNdPS6YTeozcIwUXlwU6y0vNMiVVLIg
bmm18nJ4gWAp6ibMYyg8CoisQWO9CFJgmvkNmo+4ATV2NmA0B7Zdnyxj4vgQz66ZO/YgdhqroBLI
NzQDoTIWQPBNb0QYJ3W1RvOt+Fd9qrv4HDnOijROtbD4Tasrso1oFwfY1H1oIF6dGg7CsDfAueGx
IbRbkKQbrhJHdlAVU4vWlpNYARVhEG1xecxHMQfjPDQnLZn70HoXDpvq9ZRyiI62N/4Ufya3WS/G
H4F3u0EicAC1QnGY1d20zEUASNeqoE2k7JRl646XNPT6uQgSm33oJjhASFI4vXFk8j6Pc2Vdso2n
ul9Ty891ZssjytPsunNLR9XOmB5G2SxUVTDhN+lUBxaB2E8bKVSvc7Qcm8oDPVIDG/DwVZFCaUlj
BF7rNfnCqdpTRp0hZGUe+bR2upDVRbcomttvI72rIshlJ2WJdwTl05LVOFZtkqyKRlyMBJ+ArjD6
cNLYbHsX+AF/h7mUyzm2xDfpNPtOZa9wWvcQIia9EWyMfLcVdpV5M131qG98pzmy09KdgSfNn+NO
owDqWRf0G/N+LstPgxefZaxxw0TAKVqC8yNk07dEt+s2tkdJgc5mhy8IKVcd6y+wKeAICPJJNF9P
PPtYNUDQnHppAHatc6iyxdITILBNi4hupwkOTKtbqsQOdcuWMjN+ojOVojEARdgf2+RwLkDNq0y/
zCMBaao5qlh2KKfiJJa9n48nTctWZekcV3W9jIgHammmVQRUrYWTMCeD/UFRfQzYA384d2gqD+u8
5B+qqB028zDHsS8T2ASJO6CT3HF6vy1GOPspuNv6WWGk688ujdbcRWKZxXhamHKYgi6pHKK6kZY6
7JrZLYJ5lHlI57ZuFGkHBsotL31HVyDdgF4gD+EIi2+AH3tXmQO8MXGjagPHHJmfxJ27rOo5OfMQ
/7/UnVlz5Di2pH8Rr4HgilcusSoUUkopKfOFplwEEABJkAS4/frxuNUzU5XZXTX3cR7bqtMoMkDg
HPfPD3EuCtrp3Tg1XuFtt1aLa7ajTbhk02SjMhihrY0bTqWW9dt5EqH3yRdM7t28RQcnlH83DZ38
utZb/6nDMNZSeBtqpBE93lPYzt2c+XGVZCmRQZi3/TJd4e9DwzUROUi99K9DuGxZOAfwDQhktnz1
2vZgiFmf5bb6l4FF7jSGNvpofIERpHa2j4x479Hc4kTVvbT3qYUau0CyibKmJ969bAQcxbStn4mb
yTHArWfQHJJHwAtJISceHbWfmMPC+r7svGnIt4pabH8CetC8RPnsz81pqCmOjqSHWIj9IwgOgQkO
i475aWL1Gx1HaEy+JdGrr6FMbZMvijFx8oHFi+IoAEbourFIRCZNWn2OJ8eOoQf/THHocHyoUKRA
ic79ZvTOrZrXbJMseA1kA5M6GGHnB/Pc5k2zoVA0a/K+TaiHvd7nt81pdPs5adxlaT35NjCdHhc/
WjgOz4ahvtRm+rFpEx6WyQtzT9ivUWwJNsTAg+7jwgvt0k81i/bR0kFw4XUxxOmuHyBJEe/U86nN
o3pp9niSXhZw71K13X06LC+hgim6zvd06UIspWlZzqjax6KHM5jL1YOIoKqvQTjvNITuLFDtXQ0D
nQkcg2uqj8R1z+ncfA5g0klrcDIt2J66Zxyup2BMS9JCp12GRZcRl1885/twafzdUiem7Ala8lmO
DxRTmfLetTd1us4Y9stMyuqiaXcBuXGEkoI12OVazaZkMX/p1JKZprqOvUdR/sHOBkkgTnCxWKbo
1GTWkzxvePi6zYSWbqJ4+MmQK5p+Y0sMGScSbRavMBflGppnSnuS+csWPm+6dnkEOgb+O5q+UPp0
10l/KIwcPm96Y5+UUjZr+ZZCUolPTcIKVyd8V1W6u/aDW2FIYuGnXFUZSSpTQtw48STcUcM+rf7X
ro7ywNg8moZ9RVr460uZwMNmIgQO4JWG27ubkBZLVJWMmsxBqFpWlSNn+tGuddmzaWe99KSkKMgg
L73/CjKh/8H86YcbI5mlqLcLocmw0zWWvh8Rb8ZbVg+4YzwAdASzOpPNTcUydbwgiXKFQ1GKc8Nr
zq3lJ+A/99wb3akl7sGIGS4KJn7sNQssvGqxN95QRGNYFaOMb4JuOy6lnpoGbcuQtDucFslFTZHa
b5TXB4iywSsBE3AcRRzDp1JjvAsbEt1r28ZlM+r+KoJ6Kn1f10Vzs5dGR/FS+BVtdpRrueuIDg9p
FIiTV+v28wJTvAxTXzxoqmVuRZC8Btqt+5gMw95Wpvagry/stU/59hBP8fRZxqt+SiJHDySa7M4N
FWTDVLPolUZWX8QESVO3HntqtSfyvtPw18bUj9HczP3RJ3XzOkMbeua6bd6XRNtvE+qNk92cdyKx
8Med6337mU2JuzrVypMnUv015mrR+QTjdB+2w7SCVmrYPZtj+2YjWj2pQfJPvqtxME1jhaKXVnXz
7II1+LrFoVBFGid+my20r4qAmeXgpKpyStvkORp6uktbtdyryJDz5tdoyBIs1Dhp/KeK9pDUahhU
bcjXYzMk/X0Fo5zmYWyw9UsdWLhWWx/f4RDYzlsYoodLo6F9tQrnph/BTZnIED5hpp14W1gyDEUg
1vHVscjSXQgn7wU6wnIcuAzLtFFd6UXyuFmvPi68HmAt2IF+WnwYx+hqXVTQdgX5hGVxqtOR5TSt
xYuWYVj2ccsfGJ3EhwsnBpeUh0plVbc5LK1EVPst6qecwhLabS5Bn5h4Zj0rxnFGMJWexmWqsqVr
wfyMQSnn9k5g1dZsOfoL1NZxyzBZG+TVAm0itPFz4w0POHfh6UyoFqqogmgdPpFGoJlRVaErtDX+
4jU5Sk4BMmvzf7Bmgk08VAUEoDqfFtn8XF1t7yctj3XVTGWLdr10MK545aWlYuqtq6je0wTIGAtL
GWAPT1T9KKMR9nk6owxTX9puidCo07ehae5N1Ld41wl/TsNBQ8avAJe1g0MdQefctNt01jN6TPGx
QTIJQcNMjrw6UR2Z0+Uc+i6jI1CbgW6nlFRVYXVwWlo4NvW84d/p+a6jYFBUMsD1ATABoRmt6a2Z
fEwTuOBsm6dDXEHXXqfHePssoy1bNbQHyEppqIrOiWdSW0gFQdcVqFiPJOkO0TD4mYM3jtbPNxdq
flp63TpUXtEyZ1o2aLVNAnsijnKxkC73ZugaSW+yOC0YO9f9LqC9xjtUA5Qj/Kf0251skp9mqfXn
tvEu4zIPZdKPKLOaKjz4dETVDf87U9Jc0V4d8Sh/eEEKP8VVXslHu1N8eccgqAdsctjz7dbgbn+s
U1sS81Z5AExiiCeymua87dAZ2P7WqckpxYagon28Efz5vsN26Xkvlo/l2PToTpk5u2FzZ6Jif9cL
sR+rmJVDypdiU81UqAZ6YQQXmwx8F6Z3gd5xKb/0sX/lynz3BJuL2uEM5Z5awYFVKSzNLtzjFEoz
eAyqHLrG7YSApNKvJiibDmhNj1cob2g3PvINzF4/pthamsz447Pqljtwk6gyVfcy8L5gJn0PQzbl
tm3rvU/UZVIH5pInZ70lo2q7+APJRNPkQrILr0iQu8aqQy97nhtYmeUYGIgvbP1WAdlwrIrvsWfP
JW/Hc1hPW+YPHStb2JAZRN9cR+KOQBUqYx7Kd75JLMK47163bvnwZxvttls3SgYtS57Se2XDE+MM
5q/EzFNQNyGP79wIAEoR37/CAmWXZQ6WqxqHZD93pqBiPcPSKV3tKE6l6IPEoHx0wi6YWT3CL3li
g+legnlLylBDyp09O+Mx6DlbJgmYQZg0s3qJ7jzoT09BgGfD+1nkdrT3g9r2cc0fmxYlfjDRlxUN
eNlv7D6gHM+rbTYCfWZUaATaXTMprBb+WXWB3rPWxeeYAgW1rTiOW7dLK6zSQSwPvm6i5wZiY50G
3o4325aHWiT7ruuTHe1WuZdtojPU9emjJ9T3fuYPMLRO+EtecCZevJHjlU/fmW6hcq0UW6HE2Vjx
+hjVYQ5Gt84X05Iy8rqHvmIQGyPAJKmq97TSLo9b25dA6c4MFVAPz/crDisftX5dTtCF7pzyoaVS
IkHQrMPDVPvmitLg4tvxDCY3KCZAiUU6y0fFvOQE2uOnPwlVTvH2PY5qmsU+T58WveG1V90jxDRs
ksPidlwP3WOseoXao3M66/wp3Y1qoycDd/9uBfJy7TxaH0af1bt6dhBo1rYDpRnkOLgedFyZvDbx
S+DUfl5TW9DEmAccPPu2J+zgb2l0tVEtshZ7cBJJgBfNUxr12K+CH5PZ/vtUwi9SrX2BJaoA6iWq
aGX/OUoWdeAhdtTV7gjgrkbSwrr+JYi/1iEEab6Q4CrckVddkdDHSehSk3cPotxT2kW3hiftT/6w
DRk6sfBppavap3abnttq7ECzLO4q28Ar/U4dh2ojl0i4taxl+sWlPQrFenjpIY5BbcfG69ob8Dtr
WGjsRpitAne6mDtJFlWAN5gBIAt1FqYqWnKdaLScpNeBvFBoupKppJMH2bQvSdyFpRJ4IWQcMJS8
q0ahAonW9UfFqiPxvcvM62yCZ2HSBTbiZxTBNAcKdugHT5ZRZEu5oUGGCPtK0ni8iFFEgDWSKB97
52dqnPYD9lwlfZNVYdrnFN1/0BwGC5EE0Agf31RvWzCJXXRuu9EVVe3CQxsyAQUBZVdnx/GC4zLK
0mnFOQjsSnh9sXSqL+uUCFglIHli6kZ0fsKLTkTBoKiihOxG23ynPDmrvr2DbhcclVNvw8rJeXLx
cFJqPjYNN0BGmiRz1TaprDG6gHWxZbMb/Z8p0XY/U3enb4/da/CWBGN/mmogGP66lhMN8CyHb8yv
JFydagGWEM13c4pFXlfJaZnlsGvScCqCgfJT44/fgQaMz7KKf4o2KiYenhz05FkAEJ2cwInE2Qxw
EkB91lriF+Agx299Gr0r04O7ZFPwbNL5GcvgwTVxXZiA/0T1Q+8Ms6dgjqPzEnlnPskmJxx6MFvh
uLeB4Sg5qpJoRQpfhplwoBG5Cdqcbmgouya4KLk8oGu4xpy/em6FBBE2+2jjct9LemrAy2dDj1pA
NwCFQnJiwTjnHmUt2nhoZ5A/oVR7aR5sS9k0EjVVx+CmXoQ7Jc0hUc+tulgzXNG2FikFXbomMc7+
WO8ScM5t1+Rt4iVZP3S0aNANQ0jcpWa4hERcp9B/dB5ETjGo0g6bh+KGXTE3ask28Mc7pn96aRY1
WPjgn03m9ylUidnlXT0eAmIfFiufItvwY+Rm0GT9aYAXnYd0vXfATkxPfgAtx25fA8zqa8tzif/D
NQH+lqnYNvmGMECmg7XQyVcykA+U24fES1uYRm7nrekT6+UdWqurrdyPsSH9LomDNiMdB7XfNaak
PJqvq8fPw4rWziTbq+URyVLT4QS/bzz9yLjNoCHm9cZOXrAeWhvKYmPjPl4YflkAp0liQLsMcK36
9XFKydXg8JvJ5x449dQKECPzvgFRUESal2xyT7MGz7rAXwKZC+SiYg/rzX00DFu0j1evGdQ17DYg
jLRI8LNyDqWs3XB8JJX4QQW/+C3aYUoo5GHdHXnEXhOcn5mFHZkMBPTHQ3yT7H3v1UV1XC5UXDG9
ei3SALuAk912rX28W3PQVYVySXSE2PLG+u6xm6CPLAs7tg4eFd/3m2fwt3r7JmJfght3gMU93yBM
fP9mEjioewJuaafje8aaHY/FDpHHS1/1edyLnUb7aBw2AP+Lpv6SN/G3WVRfOQ652Mzl1paU+s8r
cPPWu4SLO8EjzlPiHdyUXOu6OndV2uNMlhK1IIAXQvxygAj3FHfYAcKOpoXoe+hy8YZ1QLYnBrP3
uQf3+mQSABlewP3noJslkKOIAx+DktWd0TWfwhbQYMSqJucOjd4aAoAOsJwlGhHo1+FY0N56mb95
R5AmiEj46U/WYo/0YeZmLQWUBfYOJ/i0AszohzxWjZ/TcM0mI1OAfOiGjGv1sW/Alk/uquoBpRVZ
GQpCoC5V5z0qN5w8zR8HcG5tGl6Fp9VpEM3eU8QC3QDqQlNxYqE375aUvyojruugjj4fdGH0kpTQ
9YDfQ2HK5QhUvCHLuYG4+Fl2/Qch0FrXBA2o3HABb2ZPCbbCokbapRhb0LxeEJqzR+1BhkC7p+1T
Q2mWomV5nMZQPgor4KsxD/dkalRVlHl3Roy7RtnrBiBUACHy6m1v1++26q8k+tR21cE1EzIVGg3d
AIdYdzuKtE24tp/SwWTUMjR2P0bkbVDfH2yqsMVgDzuCX9y1btrjgzG7Gjpcz3u43vGOgafr/CFr
DSnm6E76U550Z9uaQoTPMRjgAPs6F/19DRRnsWjFghn7zOaFX1jQjqUbVZhbp+iLZ2OeBzFHUzPP
VZXkm8PdYejOro6fBQfqOLyEet2Bc78XId/x4SgBYC13USL2iBwx9ONuBdCJsgCgOIwcmkX6AyAm
jt0Fd8XKSNXg8ZddYL+LcEcC86bl8F6t3gOZb7xBUPBJ5BuCMUY15WDvtKJIELy3QucGfafEftzb
nYzH0kqceVBndPylwRe1gL/XBSr7HMXgKYnw6ydEF31UV8+m7xxcfUh6KvSTPHaaHMEOTyKrTEw+
SZ3wp4GP/UPbQCk0Wz8dx8Fje+AdNKfBUH8jrAr3rcOK9hz2oXwYZyCuzdSprIfGAFeyJulZpVV4
Ywtwq6tYL8a48VQF7by3U2TKrmnDl7am6OKWEXu+pBAa2RCqchHmGsrW/zIFokaFscxQdDX/GMOE
H4nCPi1D0r06304rClcBdlym5tOiqzjftLxq7qeZqiUgRQks8bQkEigTHR8U6oLnBdV9zltdBP4I
my9661l1SJruSQ7e58RWqLiZ/lKtpjQdgSemsYl21D2OmLyHU+sFPnq379awy6q5rbIG/UJbe3mc
xjyDaF2dKEv7QlUIgMj4AVbeC53CIxXiQ7kpR1GFHnPQ0AvR0rv4k03TE5AstzdLBJ4PIi+pAiQd
8LaMjPHSwBcz1Rt2+bpQnYNYDBQPjcwUwSRMqnkBRIi3ZRYHA3sjpN0M1MqCMV1u1mnzMMz2sLHg
nuvw2kfJV49Gn4LZO8nA3m162MtoBmM/zgo/5eYduJIPukMgBZzZ00LkqQnsW4gjNluHDUd5KKKD
0d4OwumcsVA89Uvw0BBRpB7k6i4I8nmBG+ng3/jqUlUdgVzovkXqYwDwmBNU+chOjSBLoP0GakEa
wSUfVkDYqmYcbTzQgBpMgcEyOl8XVKl6ijLhifswcI+pBQFdbaD2FvXVMSUzw81PV4lvAelQZ8f1
aVhouw9a71DxyGazALMOhjAIcY5v/MRi+EFV1MHnBuNXsRdUiPeBD+AT0bCHhQD+FOt9CA5xraIl
q5vmTgY4TrsgxduHdGCc3PZkYG5xJYoKmHHWjpBKuh43qir1ZrZkn4rp5IfLzWmsMtOygnRG702E
3qWyX1fTXBEsbKEoiiciYjwUhtJ3nZ5csOVE069tuB5D6662lTsO0aIS5oOGHtlxyp7rDkjF2EP1
TcqBgKAOXb9P2zQ4JGu77myzBIDNKXh9fGslm3V4v6BktE3wMDXjMZbNkKOrfPdFk4KM9r76bg2h
N/of0l9Z3sr0BE+cZ33qHsTiXyu23FPCr95cFfFo36g3Xttp2Hl19diL11qTe5iIJk+sKhEpq9HG
sELPUW7RASkyAc6tf0YwSf0u6328kGRCcmJCneFfNLzrcITQ0tCjhMS2+PrT6p7S5IiA3iFtm8el
eaLKK6yNb2hAxGGeRUOOVhXNW6WOnCEZsCaqFDMycouI4Ma09TnZRl32fnWVmE4D9w/a1bZ1MJfQ
30JXRomLmMOyM32ylwkbANzHZ+EZkOOjAaLTxD+8rbkDEfIUubr0Nr/JOjcFGYFmZ8cANo1cd2KB
ej7hQMt9bt+0WU86CX+A+D+1IvwElx0xp/gCpeOEpnXNghVuJ7pMxHYQReFTk+yDHoA9gl2rifYO
GU84RINfSOsQNfUREKk9ZI5gPtw4FoALfTfduZT8APmYpWHwuTfNtyppziubfjrd//C8ak9cxYsY
hEFO3fDdpvLRi0IoUm74lEaouacbNjoDu+J3TI4wp3S+OAmf74N4diqBcY8q/Tws6j4CaZFbtdB7
v6PnhZirmDeSN8MEuIE1OeuwibqtQxITQmS3aKhQUr+hwj2SfnjXTrzNY4XobJOcl9l/Waf+o4W9
m1HIeBDBvWeC99qHDIV3+WPaNofqWnzMHGkEl8bvEJF7EEqhK2vRP+AgPtF0fUhTkaO62N+AjUT7
O1j9M9JbYHY3p7YsxS8arfROts0Vwl2SC4W4GpvNndeAZhIKAKvw14/awc0aUKbaOXWFBmku9GgK
7vG7YTQJUo8hUjfUrtjhug2bvXdM+4lkMXgZrOLlVHOkj6cQ0i0wFX9nYnbFCCFyVylkjPF4ms9j
rMGLe982a8FHiWeHtI1fT02eTFIgU5GKcy1WPDkDm4zToMNS9M8tnId86BHrsIOB4I13FMeCtzcg
ffZDPIV5ReuPSLKnNXRQpyWFcNfsGZ++2tghSnnXGngw64BnLJBhTabhazssdyH6A7Ez4VohowhQ
I45emK0LuKYRZI5xKtfJq5GcEe/eID9HSyjO7cJooaiOvgUe+YjbAXup/z7PaLIaY77QWt7V64KU
DuU3W+qbHemXDhxkBCtV2ij3YuaDLeqBYrxtGBlTzBrFU0Cbu2rpQTbUiNDRB/xSZ4+BTIOn9AA6
vzAEC4nClNCAIHRlslVc3Xhh4h6wkK2ULG0cIzliTnwbDiCYP6VamyMxeKsiv3qObAxawgGNWX3A
jWw+xcHyFsk+vicLTQpYuk+bWTPOmrO/TPe2Tp6RodyzgO4SMexCSGLZ3MTe3nqobnjwpeoeEZUq
4NhtOy+oCKxJGFqN+NRDnIYml4WCPfrgGy1fXnmsv/abCPZ2lk+jp75P4A+r5GeAcmGE6ztHAQyQ
6ITQnzfvjTqukQG+ABtW6cvtjZDdTost5/Kzo27H3KcagsBcKoSWBzS1BC4HUk8bJJFgBXm4QjSy
TU1PbeTIKZ3VnUgAiKWk/CxY7l+jm+XetNCcsVvH4rnuRfVpILhRUKnkRJFy+5modjs0LvB+qkQr
hBSm9mkDDfkRiBQnC7U7X+EEauZa3NdNNK8FjfwQ3utqXxV4rXsQtc2+RewciIGT59VD0njd+gAh
nna8W1H63DWREt+qVgw4ytGvBtUQo2VaCIJeZDh4SYroDUzStznm78goX4ZIvic9zCRqOwSfMUcc
ok1CS9CB5m4S23DRUqj7JGjI0R+nl7HFYyQVZNASYZmXxCjkeCh1wcnXKYejqX4MHLG/FgAD93ab
HxaLiwtkW6/dKF7XdALSFr+MNUhTv277W/P0kLRA8RHxg2MAt/25l7H36BiUz+C9Q0GRmzpBVodc
pFEPCG4hi10dPKgPBwhJ3h4WMwIR4RYckHR/6OvkE3C2+tOMGARmI4Ciou1yGgBNF4seRZZodw8M
/q2u7bmj34G3IwOPzgPWjIX9bGHQS7VXK88WmFQVqd9Scpkrlk3znR/zXQLThccPXTId4JJDPFFF
4v/0ZpiLwjtI5xVr0CNY9m1jyLzUL3hvbyEgBnpo++rV07pzCEKEHJ/EEBRJOMSltvcAIVBLQKBG
QPSR65kNqsTkpBKoEr2859IcMQ4ATBMHPkjr14FV9ta19NhVeLHJsQwXlEuyBZ/lPXQI8A/Y+BD6
Dumxa5qHPgmnXVq7MtCkelOgHXdBh4LaA/o4a1EgwvUqkLcw9bmr10d5U5NmLIlSBHo4rSNDZ7sg
BzBMT9qxu2pKGdLtrC22tF6OdJO81MnwZWiSd+wdwH8H9a0iXvoCcVDsgo2h4jdCIQlFdlN7swLA
symjwIaGQVKwJC19dStYhhoTBFKcq3qJE8Tb5nyIxIWrbTct/utmh/NoAeu20b5eObBlyX4wik0S
woqH0QeLn68i4hcZ91Dnve3sdfN+0uteeZjh4NUqRSZrmVBhUaS8tqXKElb9EBQmoAX46rHp0jsk
zTBRfCRgdULUR2G0brlb9DvOW7w8M4C4bnlrEXrDeA7Y2TjP4ZarbGYdplH0qMoa/3sivw9mBIpO
2WVOUPk7/I8ICGkWobzWBoFFQ0aIrlpLbCUz5m0ERtwDrsuwOzOYEQnEUdeVHKme1fKuxNdak5/N
YNqCQG4ruG9OIAAuQ01eYHKL3IV6BoIdNWup9Njgr4BT++cJUv9vmYv/39IUDFmG/5ym+NMnf//v
EJjbP/lXmiL6LxIk+EJxCiczitMAU1v+mOeCqZz4fiVl8GYg1oDmwL/51zwXzMVGUxXECcGoF9SP
BBGI/52mSP6L4pMJaRJEQYRPEf3P5rlgmAw2rNvUlz+GueCLOvh8KUokPwYIEt2iHn8Z5pJUjQns
VmMCR8UT8IVxi4bChhVspjpcIkh3LFq++0s7/jGg/I+pN/9aB3+eJPPrGBlcGU8Fk2SiKIrjIMTQ
nD9fOZlHJZEQRv59bBq8Q4KQb31skfznSLo7YJsxs0eXWvVzbFzT/bEO/+Pl/VtI5K93HiCoggoH
31zBGLzglxCJDUczmhiJP5Yk6Ac3vDJBDisFesG4sM929fVPKNUtThW1+Xltjd/tLYSF/Z8Wy795
Dvj5f/07MO8/pCyMI3zbi/7yHMxsALR6GMIBeiOcntNqhZKsKuldbEDxHKYOwPHfXxLJnl8vmWDc
K75ZjvvHirz9NN/f/88En4l0ugfZiz5abtGZIDT8hoZ9PjkowfU/POffFxicKYqQDIISfoCwzl+v
BQZgsQ45g9xueq4zA+0W0RuLujuzNQCpYamJuUcXSL79z28S05CIT6LbF3iD20P4002ObZys1Pgq
91oUMPfxIit5us1OGTKPI3D491f7N7eJ9xjvj5+EuFz0yyM1zgYpVH4kiBaYQZNcVMknnxSayx8N
GNCjuj3qv7/m7dH9soLxhRrqI2yF54oJ+n+9w2UjLtZB3+AUiMi3yO/w40nsF/9wmd9fVMT/EIHF
t7zxnoS/rZa1btyioIIpraPz2Iw/ZIiTbrctLcx3X8GIgb0q9dy2/7BF/L5O8SEM7J1REuPPjhOM
6v7zT9gCeE2pAYc1Q6QlgPlhSFRQMn9s6E6Hf/gFb1O6fnmc+OFwGXxiD3tv+uuGkHi+QmaboleU
oXxJpgaCcuMTt4cK4UbQgDFYGiiBN1cABfiazdbaNF+TxSt7AK/otQSGlPzDn/X7M0gIbACMZ/YJ
DhD/l/dHpYR3MMYR5hTAX8+kwkyh1jI1X+pasH/Yi/7dxQIfOyLBiYDJob9cbEM2XSxcY080c3S2
Pan3EQ8E3JVwNl/+p6v3drjhG/GYiY9VFeGE+/OPG2O3k1hIXT7Xju0DOWP1olnlJv/76/y+fBMM
QEXExPfxq5Lol3uyiK5i1hm69GFupwu4WL3f5jkq9NajQI2BYHwn3tI8N5U3yX+49u97e+Jj+YYp
PqsZ4LD5ZQ+y7cgt0gMQMhKK083VGzI1G4CRPKaSqoszFEfP39/v77tCklDMOMYYOHRiv700MLJ4
3FaY7SLohsEQm9Yv2HnT4u+v8tt+hwQovtCEUwt7A75cdvvvf9pdXQLTCaBjlLWD7z2kIZjfqk/D
k0JEOV/C1Dz5eHn/mHP/n8/s22i5v+x42ICSBHNrby8qrnp73n+6aocpc14wYToB+E/BzlXA04NG
CBm8g9jSg6e3le8nBVG0bDt3U0nAiP+o26Y9jGTa2FECLAkOykl/+4ef+r/fjb/8bfihY3wsLMD8
ufD3eiboFLNQZlaY1qbbp+B0pr2MIy4gnE1gd9tEnu3Sioeq4Qxp8q3FiDPENut6+1/Mncly5Eiy
Zb8IJWaYsfXZnZM7Z8YGwiECM2CAYTDg6/t4VrVIVXb3e927FkmJTQYZpAMwqF6992jxOwsinJKe
wY6xDZ0h+++e6//lIQjg+Anh2Pb1jCOf+58f3GiyJczB0Kx7mYdvHSifX0sUSn+LuTa7LKRmxV1W
WtyY1ImUgXJBmt/Oix1gplLOmxdM9cEegpE+K8GTHTDMmLZuNwTJRpedmTdqURzJBR3mdcIzQGkb
ogkIEpfRJ9Ot6uKn6biZ1qNdjMtuNmE/7aa6Qo5WtJJXrWvWeiUw9NxNvgl/j5WszQGnHqND07Tl
tFN2yN+zZzsKtrYoylMyR0O2S67PVifyhAFDavghoqF/NJ3MzsKJ8TRXGVAUKFvldyDLGd7WhJIa
moq0v8tnEl+1W3NuisUaGIU74Y2duDg6RzVSfWFBDIuPHE/3fSYc02//68fo79eFU506ntY0FDKS
/Pmf18WUhFSYxJEWuS/HXVWvHYIkm8Yf/ptDge/7t7PIhRcZYvCg3I8ceADu387B3AxdH6FqrGw3
g2hh2RYRfGnmRq9tcc0vLh3Kxgijb7uIXPWI2845BrKIfhEDvdF959z6JvHucf3SQSZ+lJ4XvezK
Ir11jG2tXNvHZAGXwAUIYsePeCuXduPw4KXbtFrgVtUVzloyphgd4qXbTX32a8EUZa2qBQuZnvAy
NGoqt5lR4nPS86Exbf4uuiLp4OUV01PmjjVmoHAOV2w8IKaTKuYTepZLvvHb9nI9EkFBNVifmAGr
c7vY4XibZUW+ViFq/j7vRWxWfUhA9yoBkR0s0A7S2mXGGxPbWdZlVkwChFMYXCbVeXdFiUBfWMKH
aGKJbhNHVqsY4St/n6az2WHoxRsiB7m8OUy6lauc5ZOLLteuhp+5aVMkI2bxcOlXmjcP45iyGp+F
JKkQL4Nea5gVSAdzfpEj6vOKTBrsHNn6ln+IlhCXerU0m9wr9SUWs3ps3aB4su20+u3qQcPPS1uN
p6H0tFwnKjckcpOHIVKtc41eMZUXWkd/OoUDlEfN8t7j8QqUabDlJavMMQHjn2tApgvMcBZZ3F6k
N5ZHn/vktm5j72T1zhW+Eu46B4YGH764r2e3WyvXyvdZiCqxtqTXd5hNW7c/COn9TuP5l5WnCGD9
MEXvHXfUIyYxwr7DgJmpyUiklpN0PnrRysMEJYKgTPzq1ZN97vB8E/e1f2Se1Ns8C0P87YsliULM
KF9RV0Y4cd3AvpsrP7+pKs97VJFEH1mgZhDBzPGv8I91f8wcNOG6gSRo78dwkMU9IvV3kPpPWc4I
Z+hsqI2jqRZn5ZIQgaroyFc1FXWyBzdq71SuxMXO8SDlwjMIzMoBYLp8d9NIPeZh09RjthAbcYbH
oIQ5VBZRu4+jCqQWvVSDgwWvCJErniZOLe2tiyuFJLcsf6stqz/JKIQMVWNej9dZ1gXPMsmfUzsm
yUHTUh6LjiAUTqVM7+1Igfda+rl806Zf+CQLr+TESBJeIxZcAIN381wtltiXZhKbQbrLXTL4hriJ
BWSoy64T+nrV5N1T7JQ95lpcW4OzS8Xy2uXea06Xijud2VxnAQswscGbHipoHjj77RQ10beqYle2
g/S2yxh5P3YeLe26anpZbsivmwfVaAz9C26Llbna7TFfgXokWEZI3XTb0U3cCxKc9WB36RmHj2JC
Qqp+9NKX2vPkMYiSJ9X27WWY2+yHAVh1rJvyNu/1c5R5DMsqYrad96nM8okbvsxXGiPOL6qdn8jl
5Was8aszrfsOQSXgfnbdI6itYj2O1aPBxGrNoIRE61pvebw8eCaY1kWSfcjlp6uzlzCJfkjMmPWC
DWEWyR2HFJasYdwGvcYpJbFp+229Ndr9SBL8yKVnP0AuAIbiqV1eLy9O0OOBwqST+OauTuKSt2nz
kljSYdJV/MFeslGhTZJbfYk0e4m8CVjoVaytBrymGu87VGDsVIWav6nvHo2zPIf4KneWRv+wpYWl
SSl8gzXR6Vwnt4p7rExjzCrysSV+Q1Z7bG+xFUKIVf3KHo2/JhEIWxUrO4FarhCkW6ZNyS3lZ4ly
2CDzKB8oH3Oz+6rHUjRUE0kfFhfyLwjvZPxUbOwQREtVNTgYa2vdJk5zX8soxx0WT6veUcyue+dg
1YWFxTd/TiZ/T6mzUCB47dbwnJCGhV6kkifb4RkCAfFQzGId9QBlfTv7Haape6R6Y/ZMOIaAB3Pg
n4LCAzJoZZmfvvT6d6+X9SnmObtlzqfWbl3spMr40Y0VHSw1Yj7HcD9atnlyLbRRWdUvYibpyUx3
20XXJgMoKJgEAopqOVJN3C0a72nUItct2BjKa+CjtCF2Sv1eF/FJd2W8zww+XYvZJsbAZo3UB5HP
gxPMduZ0q8ZQ35dB+RIkWVOtXSm4MBVTqmXB6quHl7yXO8tLLkzI8hUqhVmV3nTBHPWd+DPZGDdL
bq0WO6+y0m9N6Goz2pyIdU36PugS3JmW9jZ4otGjlfq20+7UpkRnoh5HoSnrP1g50hX/dvaH9jDF
sR6LbTg36U8fL/VNB3lrF7pR+eQSlnpZ4paLYqcMIpS1EKqANtUPpCWLKyGrEHuq5r2abFwsvv3b
riJyTZLOf9DzNaBeh8dOzY+pxAY0jU9VDTVyUI9IyPm7Me0lS4jIWYAD1rYKv+WMH7JJS+e4YKZC
XCKN7mdgumTbbePSMF7qs/uF0/mxYzQomGIz/jV7hybJWsyD07YE3JX70hQ0FyEm4LBNznmRnlrL
u13MeLFT3InDMN7bbnFfBOoZLzEVJ3rJoZjGP8CBG2a2822aEG/o6vp2tIfr7OqKRb3OSXXEcJFh
onOTORAMPHu6KRrtrxqMcmub3E2osUhW+BKoMoJjrM3Fqbn7d5IPclVeL3jVfwTJqDeBwW/HgdOu
8J4X9yKZGEQBYsKoW7+A//umsyGOjPeK6aHdDJsOFY57cXEHDH7zfavnU99BxnWG6IMDHMZKtvyK
gZboFX5AtXL8nDqFobfMbIGXEpgX8961V7d/kuuofBz/VKRz1hO5xjUyRrWai3KG0EXgth6xRkLV
szZpM+OVjvMduVlCnMU+ZUjvuDN/p88eCxuDhVMnfyK71yQyIgilS/0jMotELpPTXQjhIHTB01Yu
00E9Og81NfUaw92zX7e3fpkj0Nh+gytLfSaTvBlxfcDxLIaDl7j4JVJCKo7NYyzah1H52V0JbWQ9
qPi+IfS9lQgOZVUcRfkcB8kByw4RAbV1W3mTifQuSPOtCDveznU9rKf4ipIu2mbTx84WQtlPNqbf
fgBU6/pZp/7y7AmikzOI7+PkdaRBKkI0bYV21dml3DAoJVa++HuVZkx4SSt6nX0mnLjyxFPrufHO
tPiAHes1poub8mFdOfZZTumpUn4Hc1JtUDh+oJOcYBvcLMLaY/JhIDbg3tUeGZJi3o3A3FCZX0QV
/+S1u/MIcqMkbV3cKk0TPE1e9bBo/B5LVXwEHSAGZ3ppwoyjnDeubuTWHV131zMN2zlheUZPLXdm
GJutXQHJa53SRxPLYipQLknkyQ0WWX2fg+bIex8ra8p578TTITLcCVnt7FNvZKQ+dU9tq7edZald
iL7GI8cPUTXJG+xp7ltZ3ZVpeMHHDyIP+ck31o1serh4ouhP/uwQbR5dPBFlcmO5Wb1vvGVYy96C
Zoud4FeG+rONC+A7vBq8jYnm8zznN0sIctRnlj/WzXcwe0Cc4ZjdNiEVOtX1W1i15yCc6odh8dOD
Z5O6wN8F7gNGgW1lB2eOrZeMLuU5CaMvf4A4nQXHUbRgN61nI6yNDCjYje/+yQIIe2rBDz4G2Mej
q8/cV9VqCqA0Yt+6y0IbIz4vBUpuMM7G+hz6MIDuSsDZr8Nnf5K4YK8x4rpc9sRS81NYOc8FKZo0
tQJkjvbCPOcCKL25FzZmp6VZfrn49TogzevUH9JN5wSPsoj/BDqOt4QezlaREfSIMWPkfnCkZtvP
RAux6HUeMxCsn2joDxk877VufFAikXdp2hxy0eCvZit9wJ1G+dWb0kA2bf+AyQGQgl/LICvhEVOv
wBlh9AbVT+fOF6ki96jC2XmxZA8ZkGjXGpT+vB6kNqdxWh76wOs3lp2MO1LemDDbGeN4mLafzG9v
7VLdYc0MTu0CpQlvib/h9ZWJFdIghsE6W25MNn70NbDUupo59qhOMDDat0GU4T2vpF8f4rT5tnAn
nfo+6qGPZg9tHz8w9jxBl4ECXeXRXl1Ny4Cbra3lTsVadhifZJja66YgOifspSOJ6cebvMPxEeXV
a7voQxAaTjQOl5Vog+1cWTXoZfgNyCBYjOqXprJ+k0ANzyLR6Z0I2/nUwPTbVQBMiZ1Ka1v6U3Ln
jO1OFPERX9qeOZH1gakfgnZp7aMq4AEKoWOTLT7nIckIPb8mY//aRBkH5Jwcg6DbW7O1ET1EKG2c
W3IzsA3gi9uqvXWWeBt5uJkgh3i8y6h5rmaUIQqem9y47ETozq3w3uc6eogGB3O1kMcu5GOywtBs
ymHa5ol+cRfrRWatuGnD5jKFCW6W5rEayIAWS/YhxhYPJY8daYnbsWzMutH21axwWsiEhK26MwIQ
vKKh4c29S6GcMLMPcM90e1IcW2SNY7kA3JWJru9Dr7ElBtl6Bujojdt2jI6gaS7SrQmzEMdCQCG5
qhj+V9NrVVbhJikltD96XFNcweLyT0/emUdXyVUK9GIblMA+yQgwZ2PLgS1oYYGHh7SsdtFs2nya
/B3Q525YF94UvdA/9k+RiHFNt8IqQKaDJOJQgSsAWMaRYrn3SurpR5/0W0MwDMrrwSvG9K7FxHMB
PtH+0c3I2Wd1pCJhHGXQx8i4IW5lvWudYoMEBFbUs38QdrxXC47hwRLpdC/V0I77aQq8F3JRzYMi
6QQ0RWZWucuIoJ9jxUB908kx9o/ECcstYfAiJHmcYCMWehq2apDPzZgO8nbw+uDZh8J/thGZYTrP
D4sdP0chjyWC/5cxxt204SfHnYLX8OV0y8MUdMDFSbWe/GQmRiDTPC93AtTzh+ED4g7DAhDF2EoT
Nx0vnk3sNEDeAivyKfL0LraSZ+NKyPf83MaUjzG9dLkMZzuJLujC9XruyOdUkfcALQolZG7yO9tY
ZNOxlsVfXpoXD2mO4TsPQIQ1Yh0vcJDm1v1quzDYVnY8HUtmxhztzeTyRYu3Fhb3LqQTXjLdlJwW
BydH7ZvmoalBbg3jW5FhqtetGJ67wP4APPQaBKQBRUmIMFVp8JXjm6MFiTHEJzng2QifXR6kbyn0
GcTIDmtqxVmyKrX3WsKueKpU8m5XPLDcGw1wS34n12ocDOC9s6IIbPHjNXWP6ZN4/ZqADTiRdITY
DUD1EOjxaDntYzY4D/3S4Lw3dnzDtP2rKfJmn2CVe0ohKmDhNEP9SZuWfLV1F55LVWA2ysLyMcH2
tl4ys87m3vIYLUyP6JWbOQlP6eQvZzNi3LO6ZN43A5wXCdWGXE6a34o68Z54wD91Z84Zxf0D2HZC
bGHUFNu8NtYLfTECbMyc52kmc3XkrditOt6rz6qi5SuXJT8HwTCfgiV6WwAREa8NzomTv7lch5vG
vdqmgmh5tXwcnABsUmLQOhQvZUODDyUm3U5pX71EC3qCj0fsCYwJv4IvMSMy/TuaHv+J8fzprJYo
/Q5ZPPPtjd74OpQY4srefW0lgYE0q8qHHBvmKvQMCIYwHqkkGKrjjhFEZgxJgoDp8gQ6yCiPHOGk
tyKVzPQ1qL5A33FZGKhN3SdT53LTeeoCL2n6VCliFE/MrgIKg/SGv5FpSb3tMNEe4fUPRyhjFUat
WB0a5Y0v0O9inJiR/27L/poDZr0ClZTchRhZm43N1gTRNNEFOSlci2EI5brP4+JJ0U/sy7n4DhvC
R7GF8YG4ZrLyg+JFpdamWAgnt1dHdltRsWVXIHDZzMAG+b5+85R0AlJPZfsdCbsFlcoB1ffiXoPk
tq3gTCVR/oEwQjJu8gW8SN+T+KmM2EehjWZm/dNmfJ4dKubS88vjWACt7j0Bc6DtzLgbhdIHLMfB
hhU0xGSUXVrHZvbz+67yFc5WokMwgOdm1/hOsp7DJHkKROHd1fmAjZZ1E77jlR9ln6Uftc4xyUsN
3aYiXvJJUrXbRYjFv8NI8IlIx0BXAQDxGRYt7Rdjc1IPeaflt7oKy7RHbb5p4oFChGcD4xSxs5wb
bvbAXeHwnqkGzax8Z6dAlKAXhUEP4Ak2jwXuR2QsKFgNLILwDrgjESYsRGqe38kb1kmfR5+LGGcf
VXFJIwrqMFHxSaYQPo9j3Kc1ojRS7kn2MnN/9/008nT2wEBWfkUK9lfO95zeocpy1suid5KvyK4z
cyuW3s+O3IM62QqmCK+66v8aQrBDifTQleOV26ESa14CjB5nivqeUlrIfcu+IA/HWuA3dDl+kj2J
yvW/kgrjXkt/nxyCv6YHbJLQ+ZHqc3YpGGp9GESmwks5UsSdiPQHzi7udQFYv6/6t8YvJWkwQDMT
QCDj5FjwDHYCdI/Ayk+pbWY4WPPgOOla28Y1p6mby+reaV1zLueBYKszCOeQjiMLQfC1kXQakBmR
r7tqFl9VW2H8rkTYgHOwtPswjz5LdXKvcmFtF55INm0yWaCsTDMAoVs68lwm9YW1ZVbJhgjeTOyU
CUYVFScni/twmyOibjrL3tBd74leXWYXwA0vvC8MZnvHnqAxq0fWYkzvTY7aHMlvyGjogvqhK9Ru
BLeNDKw4TiLZHkYU5cuCuroJdSpvuNofKVVrOg6/w17A+Q2m5UODk3HZTrOaddhQ5CDV0VAhL2zn
icamNxMrF3L0lWvPnu7cRgV0kr+6dCL1QVCCKVGi5Y6mPQYGysaSddL9ZFF4GK3pFxEAH/cmFvGC
3THJmJBt8y33CYW8eGbHgPcqpMJn77HSoIdEnKdLcGgbZ9qyRyEd4FzZ7PPhZ4W4HIRcYlTJre6I
sRSrYoyicu+KvvEh1pchiKto5CAwnQ/j0x1D8kcQpXlE/LZybodA1F+JOyXtuoAV4J5aPVUO0sJ1
ugr50c6nQ64zenbXK7pwU6cgEVZN4NB90BYOf22yiSAUhLN7m7X53GxbFXrkSTqV1VuHVENwQ+CJ
bU9NjZl/xw0T6p0zjkYAtdWW9xATxbxufMiIqLiQLuitF6+4kwDS/ZtJCac5cnmz5SBH2142sSGd
chsEwA843hlPHDBvJNOuaXu7uFARm+S5L+fSuS2M4CjwR4s/cS4zeBKiiUChK2AhFCjxbefiQN2Z
OtLpLvVcIoDEQZMQ4huohttKLrPzVDhTJ2+i3tN4frNymQ4h9mTVsrjrekyMYT5Uv0bfb7OzqwF2
3RUtU5wNlEKN9ZoANhCZyK+EdRf5CoQB3xnsZdyl5Y3sMTL3Ttc+JG5HBwUKbT55TcUrj3UShGjy
pd91o9NbWwdfwvQ6RHW0dTqjMlKTqT5UFl1eWaJenAvBNiFsY9N1xPPa9ppQW6x0tOkmhpVJ7/j3
S1Jjo8/8PxEpZF6ZNFEU2Ddt58wPnNs9oFWfTEFYHqo08ve4E65GDxKptcPKKjgiC8RQqGva6ty1
bCNqn9qdjqm+Uhyus/bZMMaCgDU4P0OYWztG5PF7XNtaXlW09L3SWTrt9IRRhya+6/IDijO149j1
823dqZSiLbuGw7XT3pSBg9aTln50X5nZHGzQPzRVUX7dHlPH27gp5nzDvUxlDqBTP1+nKLsh4iVs
ugKkau2E9XcLL2U7dCzgiIviyyRyvlgyAtOgsynbTyEUnwBE3XER4mmwYeNbnsh2uDF8dJqSfLVd
6ng9t5HeWQkgkYwjoj0ZGq494LHf0CvzDcCE9snubLoW9DdCFd28ABFpul8RF+0pZVryq8jqiZUT
Eevlardel0Qs5Uo0Fp/pnCmq1RkFa+mEe1i0k51qGZtzQCd6joLySs1Vb8AU8OZ5Y3I23W/ms/ZX
iVbAuCzo7Q1zjfmlYLz6Shy/uRQyeHcm5JtJVuG2AnJ0aVwfE70t9PhcEI3x3Xjcs+2IhIldq7uw
6wJ0+j58gP85AclByQaxURabROfRcJy7PtmHfhF9Taz+3KtxatjKU+t7Eg7DKkCcpNP2AHyk15Ov
TV8lscSbQA1fHaGQLY7CY5DF5nY2gEl5e/T3UR+An04AtVRc+c8gKzIozK2N77err/Jo7ozNjkGi
sy29Ns42XuC4X03gNYdogumFy7lu5VYX5ELXxeTPn21Q5CSlY8umz8+zc8Tg7n2OjEc0mW9z58jF
fxiI84IbSm15YuhvAyxiVHY/UY7stFWPP67X6ku9pPpsdcMJVjz6EPD+4IBywHiO3XMIQjL3XDJ4
zeJ8pC3Bk34G9e80c32v3URQF2ZvadfE2aqb3LHaDDqr1lUuyi2ZxpPC6fApxJL+SmMwe1baiHjV
M9a+5iOjs2BFzXZux+HNDYdreMagF6cACa3CvllStEKWIhKiTivQThNpc5YGKdfFJpBGT0M3OJB4
gXOnJnSSrVWT1wV/t5+dgf0XtY6f8iaab5KpXnaLK9q7BODhF0F25z4vxt+l67f3UocdxgX/BpTO
q56Z+wQNxLONU1niWFeNObY+oppXRN6NzJCzgJZ4e7edIKf1S+xeCM5MH0orPl34A/OdHQmS28lE
ddKpcrssdXiPiEPoljT36C0Herhsp8UAH0GYR2wi1vMMi+bSMSijus3wqmcKx0Qk8h17G503La8s
FwIcDmgCfi2W/zTBY5xhCgibvDxG3RgdVE7AYiCy9+Vn0SYPRXPisT4Wdbp8YLBD6E6QH0XudxfL
jTU5/2a6YknygmjlJN8nz07uSVzj7nfsFC3Htx9sE70W/lVilaAu9lC7MuKa2A1w6JE1K1j9USXa
PhTZct3OVwznRQ1g5qoy5rmAr+5Msf5h4cPvMgf32LXD8DnmdnDfNm4LmnfAlBrogX+HMR/zb7MW
TMnX4WQTH8UgfJoDvQtLSWhHeju3tQ4mrsej5xPnYPHHybYnVv8EmSJxN39oO8+3eEteqqr49lhO
xYFTreSsXBa7idvGi1o28y1YCGObeJtofSKy0oYAa1XXGgjY8qaea0XUUpvbgo6c5S4mfUQNrwn5
lY9spVuNYZX5m0bTbUBoxG2BE5dlg4L71ptpm5PKmtMb3bXZLhrH5AbrR8+F4NyMpoiXdIWOVY5g
4GFEb1j2qLfjlLDBZ9K4q0S0TQb3ORD5FxSycOeFMtkwI9xSn8kXMsMH1HZSx9H8S2mpiReUpFig
3K8zZwJ55DvzyxIqcu6st8BFWAEvreC/Aj0gtBm9xVVcIVoGc8ZXSMg+PK+s6oPIpDYDUGKSMV5t
3ZQWrXUzTui7WvUne5h4hniFr7p0KA4Riho6vNEwJUNEpYCNYUyO05uwgMKa4t0EU6CQ0VGeoSuJ
PboijQpdGVAGiFDsyBDrvK3UcyYsHExd1G+JEXm7hjcluDw7385WFWwU+ssd8F7kYMGanTqTZDJ1
EEErgJmXeon3KOJgvmXDEdyimEa2Qq18t3zrOM/WqZkHYW9GFnyySJEYcd/9ygavOg+DF92Q9M1O
tvTkFe+jX+LQlTddK8LbJoEPacpRsIyHRSdSsj0qdlhtaCW5eMD0ZcXbsGwZPDA5u0yoG2sPQvpB
gUNfReG1rmxAxrHXtNjOcKl2NhtUYE8UXn8egHLchxmTi4Tm/1lZKjzHmFABlKOH2ckCQniEP/Io
bPUZOrq+1SWvzJ1mDRT75Rp/m7kkanvY81/A4qG6X4NiNICc3JV94xvas7sZqfsxmaDUMuBIWrke
kXtP1ojceC0r30bVgMgibLxhyw24TMLNp2AqyTXF/AZ1hycrn1A3d+RR9MkHXaJW3TyHp6YgXc7c
u/k1c9KY6xqX6KlrCnCkOdv62I2picb0g9UcZiM5AzLgQTMOtkPF6kZWPhmetszrurf4GoRC/2D7
KfvHxkKvUO/Ejeks95Sgq9hrZ2iDFzexxZ80nKND31G3jXPqihfl+foyua71UgM6u+vqoDst/fKW
t2F1Z2jDLk7udacq9ptHYq1QYyF5O0c/aIcOKd1eqvXEjGzj1KDpe2EAL5QewFWaR7EakfKbY+nX
nPL+mEg07KQb3Y3Vk47zgcgC2vFU/T07dTpsI3uJX9K2L/44RRwxVrF4F4Qh04YeXDUmqWhkp0Gd
NeTmFWjiZ1vN5B0xykFZyZrWo06W+gbsU7HnQKOuK70FWxi9JdDDJJBwnZYAuWHB2+mjMhfz0Jwt
ctzhcwWpl5kQZjlkFCd8aBH1WE6zyE6+utgsKLByUsFhXcdrunbfOdg1OoRQFexAkzaMPVwzemzH
GpVki587JL9Fn4+MStnJqUh9nWynll+OntpTD+9QbTzHMMlwFghMjAETFlzcNRPQfXtZvlKD0OPB
QEdQ5hybsowNQqwtcIwodoGyQIik/rWTdpsfcsHHXqiY+Gl+1wTDR8ZNjqJoMnudXbd2gn0NUYEg
nW9ipSDwYcSqHzxMVAk73TpOPSryg4wBqWd2hldmcPJ2ndhxs5dJ1bKOjpc4v5NvBbiSQvL7fvCN
lJfturbea8+btinwdjKSwI87SFEg7kgt4NKGAi8xvOSdF+3YYlEdbRqLtWPC7yhgS+OEv3JfwS59
yy2ZHKMmTvSm7NvuMNg2q0DZfruhIbZWc2uSM5831iIsejdsETXYUadm3C1kc3bFNdpsLVwk4MSK
5Y9RZt1EYqmeRxZR1hu/mkLJ/6zvFlcu5zBS0B7aObGWE+cqY9qAITIwRjQxRqQuA6FVxc0Xbk3W
55DC6ysnqfXFVnNIM0eGC70mch6vaFqSw+g7DkxaMZGAw2vCyrAGEHc9uY8Tk8Yd0QNmRIGLL4vN
WqPjeUB7qIIAAnvBgS6sf1/qbDpIR5UUDiEoqprFD+/O4DHOVI3LqjrPwj4YdHN117OB+WYShp8D
w3bM3IueOhnEuLHYAMinzeGsgQavhrpZ4IOiHvzXfk/7Gln4N5cwLsyrMVsI4lsh/XH4N0d4A/ba
BdL9L4f9EnazYWTv+yyk4JBDsKFE4My6dqZ9EB9ZEdB/MrMPmAX3ms0mfUSnfABwU3LHmhrPK6eh
OUcMJanGclOzKrF3Bht+EFHS31U/M6AphgZG1V+/yb/2qeO+umbE/rkZ/BuPxP92d9JzU/Hf39ch
/fs2pP/L9Ur73839Z/Vb//1b/X+4Wcm+7mP/P4cBtxpjQ/2b8B+GiX7+5253vuKfWUD3Hw7OXNIA
IT4hQn3XLM0/s4CWDP9BVCAKr5GsvyJ/3Dn/c7m784+A9koKVi5J3HYu/+tfYUA7+AdGfHFd+O7z
avak//+yWknyhf9xfxIXcPAJ0ycH0rYDUidXB/6/OeyZUOqMldZ/qK3D8ZIS+cWXG00gh00faRad
VQv+CH+el620OH3jzFv2FMju7ziyy+QjruPB2ftdxXLgJlzm4g3Y7yI3BKgp04oZKU6OjjN8DpEb
YcppJeMRJBBMcJ4KWHM+lt7gs4N4sbsnhm3En93S4T0TJLjoDMXuuB2M6+n9Ml6fAbO0YlzZfgs+
sV4qOuqotAJvm/twXbOKVXBUlqo9W5T/2ONsa5Yb0ebdyGgyN6yZyOOBKRxzvZfUn+GwJVUWQ6IO
vfoPgKkUbjbDB/hTzF8/QhuALCb+GZUs7Yxe+xPrEFnkWLIfeoxzla4GMh5gMHRgA3FqLBDmfJPb
uEtce1tyBj9OvPTilWPU/GER/kg2Ro+D9bTAkSh2uXdFU7O5aJrxkubZcyZ9tYVTkE37tGaxw6qB
34WrwKKP2ujetOYXX03QYVBmnJ7TiEXDl4iZBRaXGC1lLWhwH3PeEt7dCAhjBl51xQeRhWBww0q9
FgcuLxnkbw0fKZ3H7qetEJWf0rpmY7vwPOgdtMK4BvPJTKwvzcpyRxnETl1lknQ5D45si12I1MMC
qb+Q+AvrJ9mc08v05E1jP3CaBsF9IpzWeQwAVGWbOM/4LfrcVh+o0CnpuCm2L5Nk+MyGajoU1SOw
43wZU/Y/RTOKFyB88z+YO7PluJEty34RygCHAw68RiAiGJzEQZRIvsAkkcQ8OADH9PW1oLxtrdS9
pbR6aeunVKYlxQgM7sfP2XttfQswnMSgeOolsLsk1NXB9RB/UCT5RKW4drVeKqEzxIp2GTybfusx
jKOMN1mFYZ5YK/IPStmCRvYgQvVnrIDQjkfQFvplyqr8o2lT+J4NYCznrfEY0qmBoJ49ghtrph9V
y2+ODrhJeH2n+Bj3QwUlNFiyhSGbyXXU8U6ljBowflAdFtN30eRGAKWykbv25WqvUVbEG0Y+jg3A
ZbyBPgFDDn+ZzBqU7CzoNeRinVldBdqRL8bVHVcfWB5yJIgWku34WIfhfEcMBKxKrabReizlEMhz
YDm8bIMTrBQuVcVfavCxgkno5vluxjRBTNdfr+IwdCOn+Dwf+StaDw3f69zE7C0pdj6SBZvUJYUK
aXiTVm+yICQApWdoZo5ISFga8h5aj3zCL1RvPnPszJ/5xWs4ty9wdwfxqQSsHB//elxXKOjes3EM
N72yUEvv/3roMJllycl0agAZ25M4cp0WExgm1y8BxyHR/qbgk3mR5PDDQz8m3rPokPGfaXzmYpfA
bNqjiu7vuSbQjGC0yBcLdsC1V6rhk+9M1GSgJ+T32ZoIs6zj5i0vSvtCuCK/SjlCHsZeAEfs8UBQ
ZQ9lBAJoOzPXH4mZu2itBbCGTfZ8q8qtEpWFnaXHvNnCAphKuRzIbeq3mmier/OIyNAD+QaZNV9e
5jZQt1v9BFmePie5A0nzSkkTXpVgo90tWiMFOVoYsTd1XEXUBOUXO27Ds/Ym8FhmATzISCq/c6dh
y3DJoUYlDoUFQzaVPoFGfgxSqnfuVIZvR9rjMNwHYjJYp/kb/F2XECjO9enRY5raZKg6PGuMiBhB
jdDDpgEpFyYgUxdP64hKbnkocFjBtF1G786nyrp2ArjUTBvMZ7PNYntA0/RAYLMHXYCBoh3w0SVe
lz0slOgz1zBA41AbTU414+zAo5YPy+GpUEN+C3r3AyQ/Ei+naZAweTEGZJ911jqPVRN/5Tz2aNYu
OQ+cja759mWEZt+80FQvydfKSFINkQa1pWlgsfDojkNLhDgNiPpylbzQqP8GeGoz492mpUjdo67n
zYUpqEFRFlCZSFgFVd8s1SMrNqHtbUzwEJkgvT7ZYUJSSAuO89MU6rA4TFp3SKJ6RmL05dC5p+wJ
YmsU5NdrKJN0H6S9+RGkZbYhXrLWirBwxd8a5E8XSI/FqyHQGsmnpfT3LLOofwlyXR41M5mTnSXa
4nwlQsAfy+YiDWUuDk3iMycoSwSQfRWcWEnMdTUVal/T2bzED6cvyK9ZX0dCowA6CVNBM299TAl2
3nxna0TiBtU3u8ibfLiomraLOMgRN0bonqR7LtGW4ZdjyA3Njju2m4difLOaWb776fgR26BacH/S
46EUeVoYz7wgPwdDF8wTA7m+/T7UE5LhfGvYdHYcVGhXRyfKeC74VUWoruAE5+GVXY76QUIwigIn
mEk04az/vgDy+gjyXt+xwsMaCnj3brFNkj9GXN2jYQTIuMQhD72JV3Vtarm2UUdOxN6NRXCP4kJ9
q7pF3+NnyB5YMAkizpL1a+FsXtUgdVht2vgGEvz6o7dX56tZUTWLvh/usU+H+xal0K62F9Cvfpug
WiNajvUDqFh/W4l0/bwiOOe0CQmxO1Bst+NFwXkjfGmoyADUkDScHvICNuvOyboARnk+LjdpE/sv
RbHysgtcEVtQOZnmlnREtw8TU37gc8P5k09t/yXocL3SssOgiN1jpTEjYjh9aUYuA45mstbEINmM
84mHaFf7tauOE6yR+chuUHwFiTv6xwEw4pUkRpyWFEKBUz/ApttrNXoYAzRzyfulCfqLYai89ypP
mkuAlP0MMsRl5k4SDFLG1FEMoVfITdUBTbpBgzxzD4InQhxAXwY1OjSgrqphmUtyL3j2Da59XmUB
PLnyEFdeEEKbgFzqYcQeKIIIGZC8XBENqjZkjFdb70IZ0rRQqzFZSErAZ3vPEjoaw3k4TnOcrEh/
xgxc6tKydjuWCsF1GlEx+elDc916jQGiGHegqXstfOthUrTc6ANy+D0E7Js98XBOueWySOfVuIpj
kOGL1btKkA6694DvWWwCNoPeehp1eujWsTV3aEbn7JoJD4C7Nl7EcJl4JgSyz3peQFoL++eMZJl7
tmT0BhKnEi03yg5gqDS/WYi7tn0zy+CVJ7vBIXsqZlzMRzW77B9l6BBOlNOIO+XjgJ8mDVW7J7sQ
bQSmY9/a9a5N2Srj3HfuSy2ZQ2U0Zu88IoT0rkid9mTcIiTB3IQBQCW2/MjUk32x2AGNG2ll/tUS
M3jYZ5zjLwjzzB+EwcwYyVZ6H1RHt36VOySD90KrS8ftNz6Nv9IACtuQ8ClWfKs6AorlIMww9Krq
g1aeYNEZkDtwEeRVU828AJYdbN4IdHkZpo9Qv5BBB2tWrpO+LdhEvf04N/eQ2eHf2gYqIsNWm6pj
HnFJRnSB7IpsTUkWWVAsvO0lBx8EsNhwsWlV6beuToZH5tzsy2vfFTedY/z3xKHBjsp1IdyDcgvr
iG/dFmXVvoZOgl0xJxyHu6GNT/tQtmjss2EEm4O8EvJOzzlWMA/JoIqlPTYAbBSwAHfTmKE29KoJ
x0hlr1qT7gHFbWdWz0KQlSPdW41nOZecfAZ/3+K//UKzDLtWEtbB81QR0Jh5cpMyp1nwRbs2zbG1
Z/HZD37YwpFN3UscDwF9fzI/DL3Emo+Zuo34ErR5fR3WM9d/cQdeIvw96tofvRC7nG3kkzsUzYsk
JOpUDGH+KjOXat5BxfkmBkffB5pBK984jeXZMEo/14ImGAJ5m0Aszxj7Ne6TLeX+5ykgLZ1ZXC9F
8YWE6iDG9bJqqEfr1Gww3gnrjbQkrMAxjrEeTU78wUAuu7Izez5TAARnxw2G67AnzmuvLSbbUZW6
qxsZemzgp0Pciukq3PVrClL/i3EWkmsd4vMe1dip/pCGlXtVMrR5E25MmBUasOBuCnjCcPdJZ29v
q4XnMMXbN3LsL4Czd4/U39s8he5YADT9oo23EyHEz3zHhS9uIMg0xA9Z3aFVigCSNn0jP4txCeq7
My/dxLAiSOgUdjYAPm/ANInnAShF0Kb3YCHz905W8sOMnvVQhRlT4ZlRXQLt5oBJ1Y2EsuDvefXm
z8EtoO58Xt93UK2M1VvOLM+DSZjBNEwj3IhOU6lPulvUC25Kd2NAAb23tgNYMDk+/96gMob8DyRU
pM1w3GYQcheWTbcr59EqcFe448UoZH2JJmI+sVsCceZQGZRKDXsM7UyC0Ird2ZQepzzsvmbYsZ8c
i76d6BB2YkIWF+vWn4cl8ElaWjx77QR+sCIcA4F+v7oHqpPu5C+ivhOEPHQIG6htTmiJzHlGVEov
0RmfZvS4J5VQwWvbPZJgOH7qyVsFK9y7IbBZ9dbg1FvhpKbAqtdwra5IccsvBiZW0MUSg2A/zERw
mTWzOLP9vKdTkrz5lh4vltRxDwGLah2FjeVf2zmyVgBdfgYWECAiajO6Uw+skuVNFZjqwCSABBZC
0khIc+Nws/iCADjSsvSfmyzEP9YnOcoRh9oWSgb6VagnmobpXZWhc0ndabyZ1vLdG/ipEUnmufNd
0ilzS1wg1d1n7GjEFTlW9R7k5LNkqtefwhKsOCVeA988RwblndKCME7Z9Myg47g4qdZBym8lSXno
Q4xu0NRSbIUoY/BIDroFSR4iemA8RYEd99gOcuafl/YQY03q629r0s6X1BfDRYGw7bpE7YPDFBC4
qPryy1ilI+a4oMvYnNnpv075zOTYi2HTOGJgIhGE2XR0S0abgufzHLeI2y7megq/Ez3YYLuyMcW1
7oY9R88yXDlTGVu7CaF4eBhEPn4QpcrJxaGsYZ0MkXqgCiKhw/KX72qS5ae+BfN86fneeNcri5cI
ZATLvQXb9M2e0y3MiAweqtnBhRmwxc13xqlPhVLz97ioAweRLsJQeNkw1HeVxQmFx3ilKO+YxO+m
OTOPMqgs5OIugCMAlmRQtElDXDXnpgM5CKk89AasnI7Fi9TYfOq8gQNfO8PR01PuHwkMe7VnW53Q
ctXoaPP5KkXkfJ45gOyKwUKpbGhfT11OXHFQODHh3ymHA2eol4tOuc7TPKhtBmLBAz34A5959h3n
axuA92V2Fc70o8LiDguHfvWS2i85nvfNZ/yvnzsUcZ82hlx3po3Oi6MKafLPXT2SigHq1R72xs+n
O0zpVvxp8YghGhl9f6ntsjsEvj2dln6jzs3JJH2OKzAX9ZyXDxSEm7jLpUkPuqT7Xnh1980wS6Bl
pscf8zQUXYRBBW0KsJKx2lDuOaMDRMKTvJxH3R76arRu2QD1d4Mr9I7po9538Uhf3F8ncSM4+zf4
Err4jAptOjecku4rEqqVKklQVWjLv6/Z0BI3gVjnDF/4qsDXvXO6OL1wZMVCYdb0QjU0UbDLkc5c
+yZ47yZ76fGWcGqLBrUYagAfp+UJpdd6r9bRPBNljWnfiH64g2S/HJt0eGU7rh4xT+BFKKryrlrS
M4hHzv2W4UVH1mLe5eRP3uWak3xO4l7QTwddzdbr2nn6OaiG2zYX5P3S/dzPjNefs6S2HxAwMYtZ
C5CMYPZewqJvLxAJ0TBU1iMAgHmX0ytbLiiaw2UjHFNuc1CG7j751fVo1gJhWwF+uov9V6si+7QA
dXOTc5cG3AN5NPjxOO9S5E5nmj1DNPViORMWYj2Qtcp3sEOPV8F9cJQxl3T9kj2uoO6Io0reEHO7
XDeZstKDWIcaEGjvKlrzgUMeoIJUfGt3ofMSk4l5MfVNR1ASJr6rsBlJkhnb+lWlyAB1uXwwi52O
WpTZF1G6pLRYiHEAH+aX5FZ3N0Wy+rdC4ey0KP8ZIr4h1rQ/e33PGwSqqf5UokmT09x/GfDtZdeE
ZwxfeumRLFkHw0uAT4D4brdowLtSR8yvtUcsFkYPA4CeVI3cRByIfPpdU5Y4uEgqvLVHen21vsvW
im6qKtl5otTW/WdV+VSAbsf5ZYf0p32JJRDUU+qOdC61m1ClhkNjWztQI/YTpgJDWGWKqSNJR3ll
1SS5RZzs/btFTtVndtxuPPp1Ri3VTE3ibV4z+gOj0Mh6nBY9+NUwNKC9m5Siage9ndAVb3ZI5KEy
CfNIDx3LzCwVpy7uaUD3Ka3gRf7S4P/XIOR/Btn91TL3YPtQUEJpUj7d/l9b5mhH4km44XsAcAyD
mLEROK9EAO6XJhn2sjFEE4m4W25VwWDqz797gyT933HS9rsZSwsXSpHj2wpgy99/d+CPPV6g9VvQ
9PVNFrrmlCwO+SV0XaPM0eYCk4p5sOJCVnuwovbxz7/e+bff7yuaBtvRQwZKKfu3ccEUEF6eajJq
PFIktyaXNQF7tmqffLK2QsWYFLQsw2lBvK5Gixz12R9XQ69g2Q7ZJobGliMdNFyhrSSWJUeEg8Gh
1ZFVzvhh37CItVFjq6qNQpKqg4f/7VcIFJsueDrAPYH05W+3L1Veas0+3fDVdtL0UNm1ogkaZtny
I0Y0PRL8Ix2bzYsQu91sQSnM4Vb1R6KrKUqnztBj4tiCNn7xsrk4x4Y4pytDBI04eanAIYCaVAOY
WSHyIf9BX3X9D1/h78gnngJKJzAjjJVCj3/I3+6ChbufhrzEduDEBViSLqWXT3SvgLYz0mE8DAUJ
nVR7BfcorQMuLp6t7dIjv/8iUfFVp7WzYJo6P++CpS2//Afm4G98pJ8fMnDQmlG48ZrwOf/+qLpA
1T0VaxLT2w40UuxafnOFj4DPRe1xP6RT9h4WA/OmvFi5yD+firAJeU6EToR/gFpAHsCsuhS8xOKt
4T+8xz+JgL++TIEDzsr1eJ0ELE5h/wbjaXNvRTMLnkRI8PAXbrGUwWuZ6HY8kPXoht8qzVWLJiuV
xQ0K9oScrQYPxG2y+E16hUQy8S4AXAOv7USalUeGYX0STV4vV7SL2GvafJsL0RJICTYeFvHF82Kc
xCBN/JZ+WF7Io6aAniMSWdutp6ODkxU08Ms7HqQPjk75g2u7dF0zzfRkP4OH+damUzDdk5ftfw5n
7B47dxja5p+ese01+PvF2aRjIkDjBbEpDH7DBzG5INZMk689mDIcH/5aVHvRw5txWpqQt+wL+Fj9
jIFMpBryls7J3K/lbYgDGberXgaH7sdcUB6WuuZdwi3JaxQTk7hcVZl2UZQP0+AHN39+O8TfwUfe
hjdVvAASdkbIn7zfXvCV4QoYWzp4+Drn9NbKAk5nZiAUe59R9jWH2muke9N3xIkcuiwTy9VKVHFx
6dk1f5acOzHu6T4jqIgZ7b520KpfsA8U+ZXtL4E8IldGlsBoV5C+XBjGT0GV8KNiDpqMIq+2CZAM
OpMH31q/2vI3G5U/M6Swl89//rJ/X48BXfmCjqqPzMCD4edsRNlf9yLwJQsWljjfVXiot0NAsi+y
uTxXdtVe4pekpWE3PuWQxCi1WCFCtj9/APH3tYhPwEUGa+TZ6FPgof0cMP8yQF7T2VswoNMTT3H9
Hf3EkdTBa0Bb5K+xFJdZyTOZNOlzZjUDQIy021ZWJxE/vBQ9075syUuMBA1mEnNL+q1HnO7mtc7Z
xzlAx/HZGqdYH7wwlCfPFGUbac7r2a72VpxJ9P9IE/UkzdbTP3y53y8vI3YXipbjeL6rwNCJv19e
MksSO/YHyDejBgyF75nshpJPT5MjvOEgbKCJOUirY0yZ31q7piWqVFcQARcEQAqmsEb41thEECCx
JQ5syfNHMc/DwlzM8R5Dg0XeNzWvDfLaOoeYJeousu3JuUE2qfa0tWn94+fOi6gFgoBjibfuAG6h
e0BFSyLGn7+x85teRfCN0Sr4QkH+gRr2O6CstBpVek35NrjbbJD8WN5x1QCG2Y/IEup9QPcMHRG+
63uxpJC5MVDYOccKTmaDdon7+fMH+k2gwIewAwHFwBVIFHxB1tzfb0ElJb5+ZwNLTWzn58a01mOe
hzU5WcaJCSh0/eVp1COGS4gncXaYPCTZ12FYZxkNswHP0MSwHaVt4oUfdRrkRClWtg+evnCdoyG6
6aPLPMatXqurGzPWuny0p2DmiLgNaVloCFRoe++zZ5g57BYbuC1edf6rRVISAwd7xJ2zJMD8CakI
ivLYxxaPSDNgZbXHnhOo1zcFJG/EZCkKeKcHYsAoPsFr62bZCXUT+RZ6rGk4lpwrUv7KSS6AhdBh
PIdE9iG1/DlFFZV0k4taYeSCPonfEekCZ2EvNvEBS9B21iniZj64eYkPslYVMACUeJtcwBIFwZ6t
80RkLE1tr+H4Ri5vR8DpWIU3pd36RI8Kp8TxMlRU4F5Z4lJsuboIyhzDyOznjf1/pif6/1AqtD27
/7NS6NyV3+q3vymFth/4Syhkef/F4oUeiAXU86nxJeXS/1EK2f/FdoY4Bz44b4Mb8lP/UgqBDYcR
67E2wSHmR7ci619KIc/5L0oa6ES+y0GEn/f+N0qh3/ZU6VNw+qCHJRxysmW3j/DrPuOQSYe8tqNG
EeLFJ7TnGLbNNvmurJPHgxb9cmX+wxFr01j9Wn38/H18cg/pFNu4r35beAsRQBtO+X0Av5IEqj1K
01Yk4jhi8zwO/jicwhgPF9y9LgqLpnzuAh7UfJDNue1r2DrT/DDzel5mpXHIRRC4rdFx5v+w/XF9
f/+cno1MxafMZZfwfludwrDBX5GXxEmq7hVHQ3rJOT7EJa715Z8vyb/fASp9tlibGx0q92fV88s+
yxsICKFv0bpTsm4cB/8kcjytIz3IV4Wl9B++2b/fga104sFxeLqocH674xkdiKoTTYchexKoEVZJ
RE9N4ltaLDdmInKGycU/UWb/w5f06cZ50oFnSWG+7ce/fMkyL+mUyqzDA6esPdzEdtf2RRF1ZmHJ
a6yPP19TsT1GvxS5PGY8Wz9PAGjgyLn5rXxi6JvQby30XkKYhueRFeNT6hQgZBq77p9z4fjpjgfI
enRpDmOwWTv/UZeB96ZsZBUEbrb5iC6lc7DY0bOASoLmhnwcma1zlMORYL11uh/pVNuvOmNSjKV7
DR7zqnH0xZ+/zH+6djwgruJ5xKtib4/qL9euyzRIyLTV+3nESFB3XXGq+nm9rpKCktdwoPrz78Ma
/u9XT9k2y0FAGUzJvdUSv/zGlbmMq2EkYFFUhAcmOeCsQAtzR8BgS2fHoYRujE08e2/m5EyH3n0e
/Sa8anTCpBllsJvfSuJdSNYBSZvtsGy0MNIY919aeeKTy6x8bosO6+XdrbT3rA162XOCGoMAZDoH
u7mAHgfPqSsuC0YG7qFbnPqL6QTKkNRDL3NK4YaW+4R+zk1ddE1/UPVA0LXbJfdEzI34jBlT1HsZ
pAFCBA7UtCiBZDzQEG0/tf1of9OYbblvnJ/ZCTGckzxHuMnDQKNQsFnWSCNFg/N9PxJiFOxmOegv
YVbDx2zaIoFr02Q0vCly0FF25AdvGkTtXUgqmR/S1OJL41SCLJkiyb+aGKkYuTU9wjitMkWApC3h
9dpTvhl17Iuenox3nc1V+dI0UId2AR03MuC74El2OE3peGEvmBj+06BX8bBF6Xi0YUB22T8mV9N2
R6xd3mmRbhzUpZ8BJDFytPZTPfdiVyFQgJTKmGUjatFO2480UZgkYFaZDpCJHH3g/KcBiLVTeqNq
JZ46+AJMxbIRiX8TlgA4mG9gBEXT01f7pfSCG0sw7NiR8MhAha5ekF0YiHSKMSs5qgdo0jlgtl6Z
p0m0rJ+c25iLcWaTL/1kgy0d260TvfTt6B2WnuAswDlpz3mu6Vnh5zA/pCO+ueOqyDFGl+/0WzCn
bm/bGrk+J4R6g9TqacI6UK/wtXoOzdMR0iTZRWGgGPmI1vXSyCLKkVETL/SXKcOqEQV0f8AqtCGl
fjU1Ln+Wdv01bNt1QufSWS/YbBij8YTjsXOh1U8kTBTu9VAZlOwBqtOv0I3QozRBqM3OXezpZRqZ
Zu66MJ+/KWgP8CLIgqer3y/0BcKhBY9qgjXB6S71ervQi/IPNvruIMoJlTmlxifLOSWalcj6NJtx
Tw1JyilzGfy71tNMFmXWO3cC5Vd2KEZoCwBGoLMeTJpNNww1C1LdWk2AqjOWX0vfm+781Tak/I0r
47Z8KRIIOjUSgYVHejri7y5JE1vFBLHGcZ5W29LmsADrP6eVC0WKOb/ZVeMUjsfQJ447mgZFNjAN
6lukY1mJXpVjNM31nkeWwQfk5wVp6Zsa4egiI9V1htNaizuH0bXc2QEcb4xOKQHxqbLoGPeBns8m
WXXI6zl79RbZbs2oVVL7gwsPz4MmiLdG6wKPaCnSzEZlPFoDPUe0KNGq1q4h0NX1zZ7ThnWFusup
o0nGSRXNtb2u+yrNPHAII1pDlo5MXjNAInV1RErXR5b0iSUYGM3ovUnI44vIrLMJafKgiOCVwGC5
65mvfM8ZsEPjtPCnD1bAaXcw/TTssr6yifZDy/gsrBF5ILrEro7qRkzgkrSW5Enp8A3JJB82TjPr
cz0Uy321WWVPY+sjP5tabF62HT9sb7U8+Uut0S704/hiyTb82uPiR0gAlhI3A+3NcY+NCA3c0lbh
O9jZdGUXtacr2i+kbyHoFcA9aeXy7E2bLalHr/iYDWYkH9Y0jPfcRfTXnHk9ksMYDuD0wtJ836NN
8fY+voN+Dz+6eRID2Gd4ubb35g3r8DpQNDSnaey94QzxH5dxYtP9GtwRSxhDpNml39eYB/r8tLyS
oZ7NcUKPK3bQE0hzmqbZHnG56/hTITPQoOQvM0DeAiGIq8N8BKw0nfJTqmJ3iOYycb+KqQs+t0ts
DydvEeY1XJUuz+4w6eKAJlQ+L2kjfKLTK6+DaOSsNQMIo2+GhZ4uiU598Z6qNLzhfWxf03FpfvgE
0k4RxzbsOOgkkCaWohqvkFxbNIh8lX6CLkYcGydiYoNZmL03tCVdvs9ABLyaooM1nkKb/JRzJjY0
ohKSVR3LsW8cE5C0l1LnFMfRx3q/V4ucgw9u51Q/MAkE6BfTtR6iopIEmPZDArUqTkp4eDw30exV
6mmzir6uqUJbTGIbiK65nEiYazgmDHsm7WGxG6p8eg4CYtvYR1YPlWaXIjFrVdVcQJkMSH6FlVru
+a89Cqywm6+Z+4DJctrY+zEGYb75yHkZEBj6sQAaKxh3ciymhKlAp6hzUDFIZy+z0FHONimMemyW
eTdpyHQ7hhQkD6ctMvxdDPr+Oven3j5wjmA2qxWBzLtR4a+GElVbmPtlU3zSxRwzMe0YFpFJHMdP
CwVqv59rjfgY+075la1rYP2dCChuqRWZv7fx+t0vkNwfeEKXR4YxmqtRdeziiB7a5Lj6DQxW3dgS
ItdQwrvElYxUZSTC0t0XQ+XraMGxdK5i1AHYHQr1PVBx4bITTC1xtHJicXfSbiUKDKTadeOnKP0Y
/vMVKB67L1rqJo2yUhUFiuR4xupjLbyUyQiOauib9dn115b3SZZIpCQa5g+U0hUU9rQtLArNtdos
QGX9QrMPiWxRNrBUw4RgvnVS7SsyY11Fa7LIB7nyFYjRcYl3zGzMEyIeiQ3Tyn73LdpLGHdXVC1A
mT+SMWgIwONSFbC81+YOnTr3Qrpu60VTVcTXgLzdN3edoFiTS/YKXg44SIrsF3iz292VhSVukIrm
HRte+aJ8a74LMouwa1KqB7xvsz0cwnFr1uUdmwzg6iPRc805a5Bqh6rJN1hlPQ47tALmHeLS+uJ5
qfxsNXK6EkqjptKi76BQKNO/AH+vCONOKxNVcHj8G+nWsr8gRGf6Oq0OTkYunE3LTQHiItPAfB3L
dv02k83qnMECFJ/hfwnWVQTj2X6yy+UQS8xx19qj9QqjqUGspev+KHQxcg3rosx2CY7qZWMg8WKR
L2AuuxbV254eE+STYPt/tjHQ8hGbCoZ9hefM2dMJhE2JV9F5XDFquZGulvWrRnvYRD290Nu80Tj5
OtKTkbHwCDGgHuawo4M+Qa8b4wZa8NSO9U7M8OKzHRDIBvYPML4QqHQ8zMjf1/ibEW731k998Zmk
E7sFp2cEKqi86Z/ghYT5Rdx3oN17X31OEQRdss8laoceDUaiMwdVHVEUAvaSduYrJss0piOFu8zZ
2dgK0yPulTY+5E7JnDVE1Jxe4qBozjgOZuCouYVGU5RCPFuLYkP0YZ+4SMRW0PVLK9JrkdouIz6v
EN+xQLVm59hdFh6ysMq/62CGYYzVjXgk7XsOp2N8kVdysefy0JVl+GAb7YcXshfQt4Tt9Y8DEHX0
RWE6PTmrB4zHplW6I7W+elng9j0ABwrf2or+uaOGZcVXndkz4l7Y/RE3bUXYYNnxS1yOI5Ge9lDq
nVtCubzIwqm+h9ZqZ1FJP4zAJDt1P+m0R54WBzHkMpt4vjIKxmR6ylA9QNbEVhBCDDP07wSFgMZ1
G1p3XZ5QqPla1OeRmHFgM5ZV4JSgV7gD097eL04MNask/eOy7TBW7ZRB+rujIsjCEzHnzYgZeutj
Fy4BMlEdtutdboF9pzpQ7ZsNkI0TiCNi2GQZznnkaKNzJt3Fv/AbIgWgLYqDZCcBcO4sPnwpQ9PT
h4d8Ny8pNXo89i0nV3jlRWSLfvlk+WCz9gssQOte0mMFkremiCg7KHnvSFtoQKFgUDsg5XD0ZaJp
L8x49OtdJqeij7AVpHCsimk+9BL52sEvS3oy9B/NCwgTtJ6IbbmmMYvpuw4SFcEoQovaMtGDDaGq
zDo0lZP5R380qYqSOqaZ4xV0Ovfgg+jhMuxtQDIUSGQ7qPjjRgINmK9mGLv3ZZeqm1z3hXtU4zyz
DvgZSixlk2Zg4XDBQ76WKLgterJI/+IFlU4GuAmgu6HTUy7DIiN0/cONchdgtShK2UaLnsany35P
bc7/DRsIY88OAev47ifSzTn8eA7BHA54LdzSBNnmRYa6grd3oExrS305+uP8OQ8qgNE40N3dTMF/
Lpx2KRB7u+qs65HnLUbf9mDGeboM6R19HWGFc0zgzYToOGDkijdosyCaVR9XTTlIk6UVx95DxcAp
jp36ADNlvo+VpTZkSaHAdPgWitsGR8U+aAywUYeWEwqdiiVnb1EWACzPx/lBLjUL24pQ+i5pVu99
cAYqfB2n2EfdqvoIcYX9KNIkmG/zfm1xeeWGclDlSXpy42zoNmV5W92bvnKfTbdkao+iWTLzChFa
7TO0LNRTNmyhKGkgiRD3gZIoggVv64ixxPqV9BA5I2Gc6dkxMwTSVtZeCU49ZyEulaUvVoys7O48
9f6uZ/4aH3pKXoftraqQkXdw/MN5xbpsgUj7wkA2HCPuvfOp7DZRjTeSdl2aPl+RxWNToS3qyz2D
GqbFax2mqFqTxgGA7U8UlQHrMfrXpv5cMNQJomqYix9Md8ObOa+Ha+aniFJxgPjrHqZZ+QKXc76f
kpjY3dIwXmPSYVtndywmhX13FNjkKVxv1mRbUqY4n5wDZVIodkR0M5fn5BmchFb9S6hqaKX2AgsK
+9D8FtJ+X07BAt436gMCeKK1dWgshK6XfJfGtblhDdhOn+LI3c86KAcsks5UHFS8ckHRNMLtyjUz
F1kgNNrzmRL3yIYYgu2HZpsfUQsFF6nU4J99TxbfVl5iL1osU12XBDBy49IxA6E+yo+8W+R7n4nu
KkB3Ol5Qu3GYm6cQ9dGqvCcBRwYWAdyOeN+mdf4JpsRKmNHSl/2+1nV67oYt894nTOJDYiBbI7cn
HmOHDqRxIWJN0jqBwiXmPBDMmaOx7+xLmhVesIPPSoyccSqqSLxAy7nRcyE5STJcPUL0bOHaZn1e
nthkS7RJUwGcICU7NoAZ11lXs8zAvXMyylmGspGDM2b7bKWaa38MTOl15DXJdFu4xfo6D8NwDVfN
etWwUF7Rpqv/Zu68luPmsjT7Qo2KY2AjJuYikYZJJ4qUv0GIMvDe44n6PebFZkF/xTSZZDNDfTUX
VXUhlU4COGafvb+9PpfO9ZJek2j2Cn0Z1rUmQOAQBcWLDUyNi0Y/h3sujxXSdUqY61Yw017VlSF8
/CoP3VtTFuIBjawz7wbE1uQd4I3/7CbXxCZbIKj06Z9vHixqavnB6kbzS8sqno55V5u/5nhc7mts
tkP6LMwInmUb2uiOcULoNqUVwMELa24gm4zkDJj6lFtkmZbuRy2s3DvEpinLrV67KblN9GhIyc9l
TE5zHtLjqAcXFXoa85qHKDrqRlHeMc2oJiQtev3oQCBpNqo02+LooN2ghI9K47JN1xJjAU0J4EkJ
xtevA8SYWwzopLd3RjJvmzZJugOaAFpv+8Tu6WTLRX1LGhmdeWbms3Wou6X9FDht847OzLr1RVpF
UL0AW1A6r8nTwI5W8PloDmamEOxRvp5E/z5fQiPaUolPv5jS5WYaj52njw2rmTOGjkqSINTr6ssI
rT7ZNLPhfklxTVo10WEej1v+1O3ejUlpPcayGTiJutngMCz65LOKOnBu5LEbB8RBgBtKGM50RjUw
TtKDJN/3G/2xixQ64tbJus4fOeKm61bmdrRdM5NAzsQI36qok8DaSv4LSb9lF1uzK9e2sUYCZ4xh
fd3VDV1VJCeUW1+SS0muuFDM8Il7LpR+3dJfdm3Ey0hX4EBOAYpg1XY+/Rox4f1EU076MPFsxX7s
EUjLARBQA1KOy5F2eyC8eojGHYLv4ZHzt+/2nqOimykNQuuYgw0qjkkJxWtDMZXGuyhc8ziJnYXv
cP+YvvyHhdxWFEhp/Zpc4l011Ms9bTvd7X9gTDMv4B/Ih2cFwhXBoX2BJ0aY79/OHb9SXGCn1pZF
WsACkXCSOZ5xCJgQl+DSLcCELEs7+gZ+yFcS1dcxgkix6x0QaW8PulYsTpL9yOdMIWnDp4RlntSU
wFdHlWQJkN0jdO0HwpIxoTmvsYrHOpDztgUTh4+2k53JlMtXygzYWpIi1/hXSuQSzxPlwgjWZAqU
ED0o4Ehhhn32Blvm7qjK+bOshL42aNa9kTY8zaZqgKySlRY+tDP4HNgQnXkT8rVX8ccWjGPFcbGb
fP6DLKCoJdFV7Tth3nJtceLtFE7AXHq6h8Zp+dUP43CdGxq3qoVy92J0w3Ewm+zCM+kpSiPiV1w3
nCuRN/WjqJfg3g4g8ZS6sM9MlVeKDOwdmkqNpWylTt+dXTdtQD8L/Zg4kJNX6otrw0AYS/0RBGaL
TZPVAokjjqZJPwEC/vakObENttYS0aoTRN9iS1uLU/2BWedjH+R8O89cWZyuoE13TLLm0Jg17hRG
FhwlHej7jDLCNi4mtW8osZ+ph64T5GTqokIxhcBfwvK0fSr4s9y2RGxW+cvU09dZ95K6hrbguk3F
Gc/F53qef5531RV64NnpLTFPSnCL5Q5y4qbrL8akLycKf4jeXeuf6v9/6+z46igeNWWwGNQz9bpB
PCkdtVbUytrhZqgRGe+yrjQeijJtztRMX47CxcVjewHztVYzT9adyd2D8ISguG/69FDQVlr5rnBb
+68/j4sgmDemMQNGMneysxSQ1fUYdaU/8Zcu6OBqLsvQJKXczfHfD2XzWfBqZEMR+s9W8+TFWYTP
jog8sjBcXq6MMnCOKkvErqnb+swu8crbc5Bvsl3Zgv/o9c+fDOXJbHLxoUKsgoZ1g8wzuSChWJwZ
5URxxIRD2CCJTE3mmolk4WTCWZZrrLD+Co6vN+2SijQxR6v7SGOh3KVlvLIPgwkUrrXsrKwk9sDU
atOpwL59e6m/OJTAnyiJboaVxuI5FXuFjg19zMor2BgBir5hPZ6KwrrCuajatvGktzr05PHtQV/s
xAyKSyddt1o71ABPNKjOSJQSN0zRYr3JaiJImv8M5ZtdmG5acASHQXQYDsRUON4e+bUXrxDu4X/s
cCIis3r+feWca8uIed7I1A7oKSBiSRLRUAlI/Jo2KOmPnlK3EBvVFTgMQvjEoTgaqOnMnH7txTPH
BPoJ1uof3M3TiSb7ALsQrl14ZUAnNOLyOk/W8mNLEQ/jNeNywQTo4u2nf/necZMFpcO2wKbquSc7
KuQCoYuaFB1nfgXfXdX+0mF/ViSYtQYo3rhga1qWh7A488Vfee8W2C00NBbfXhKOPH/vXQAhYIxs
yCc2iAmPOOCKTA4X7yKMP01dk25xcqL7EvvrXWzjZQaTEawpzZNnNuEXpwq7lvJWkRD6IiRHJz9k
Slz04bmLI7OH62dTjBO3auL1ZKTR/+3X/WIvYShNywKjEHHQQPD8mbOxHlRnEfnTRZZe1FkW7Cwt
5t3fjsIsYjmZ0kOtybnyfJQZPb/ZT2NBYCuag4rz+H4yQOC+PcrL12azY7FX0UOAIOtUC9XJcXLD
pS38quIWOdBhckAgjp5hQA/w9lAvVwZKDg580zEVkJlTQ/QgoV2mh8ToG00k+t1Ymca+i117lyf2
4HtLT8ZsbeI+I6F+uTg4lwkBTKks9kJ3lZo82fnjGihlofC8bB0j3WPapK+mLMBOTY7zddspQLlw
zTZ2d243fDlN1oEJBxyFqk2diollNgKZ6PDPdhDJfsho3d3OWqRn1v5ro7i8UvY8y0M1fbLxWQF6
S7tCZG/meAIWpfNlSozq/duf7tVBaOfjKRBuKedkgxl6QgHRY63u6hSAm6yzu2Ep3TMTRL4yGbWL
dslGBI6D++mlptdTM+RFUPCpevNWjwNlRWKia1JJqO8peG+k14i93ZrRe4CkKIzbPq3Ja0NfxWum
uMgx7rly29WIhIbG72+/hNMmEA53m8DAgi3maLqlnJN1jyFlrAJyfn6VW79XCsrXvqrv7XEpr/Bu
SC6zFquxBfgNFgSj09+4uM3taLAbb/HDwWzMnCgOymT8/Pbvem2Cex4HAGopwo/Tzg/MIWeTinLp
55XM92EZU7sZYN16uZ1eLvXwK8yA58vZ+/n2uK98LXOdEqtmc5Xur3/+dGFRnELPz6RIbTIsQ+CS
IgmoLI4iP7dLvby4MCPQraPgo7mFZoiTRUwNczCWmg7sOs0RD1WZ2ObZrHd5hkyqm+FODmHs3dJI
5txatHuvzc3GmcvbS4EdP4IgA/d2pITcpE4u+pkHqIEcTIF6XIECVdCSMgKPjSNaeKh89qPEDuPS
WoL8u5eY3ccUqBz8ihy+ZVhVv7N2BW46kbrLmww1hcpr+wG7DDKBmtTx1owWPIu6JAgupjLGOc6u
xTkx6iuThcYGtbZb0famTz9aTjw2BlVf8NHC6asVxu59QHZoh7Nfcb84gfFZIiG4MTy0SW9Pl/UT
Pbv2uVxakL6vKQNmzGmkEOErUQkKBn4uzf5xdAMBIyhU94QQ4r6evXPL4pU9i1YomyMN2h/JipON
sUBVpAQtbH6GmPCeCLt/NxemPhN4vrIIHN6nJv3jclSf7gmcLnEiPcRGRVTXD6LQNbtVGL9z00r+
7WWWKMAhIFiPUBtN9cn0s0Ka+e2pyf1FN8UxmpZ94Mj46u2v9PKtIXkSxM/0J3D3O+3GoyAUpv0A
KNY0ZHIwW8LGCnHimaX0ci4QA6xNKBbwU4vw4/nW4Sl6uLWBN2uYTfHnAtrfdgCzdFEgw70tQZ2d
idhefiXGo8OajYOeU/p8no9nGqkgemQ8E1+dfWtSOqd4HOwjmkH+ekIwlOMh9OZ/mH4njxZTxctA
GGa+0/fN0VrjnSV1p6MVUwr862+1hrzI5ddLF8H386fyUkQYWDyg1czg3FvYPB2iARfht0d59Vvh
C8DcI2gz7ZMHwlFUpNPIAwVoYvhMVnNVULfwO6jCm8BOhzMBzavf6sl4658/OVacqRY00NY8Fd2p
D7XtQn+W0PujKT+XFHhtKM3ZxcGpLZqfT7aIxmuD0ZA8Wlg10IFo2vHbLmuu8Hwwz1yUXhuKg4sm
JMJ5CorrW37yVKEaq0kO1IGTqjOPQ5euGM1c3pYCY9u3P9ifvunnOy0ad1LCruVQCTHFGog/GSvH
4oRUPDK4Qir5iNkX924zce8qWpKSfVk2tg9RpOd4WlBmtc28X3O1d1jBkPRBIvCjqAN326Efp5rf
VfWWZgl5ZkWus+blb2ROSVTXHvyu579RdISBVc++aU840U4yCPYhVdEz+8zLt+4q4mJbER9xOz69
Q1FnJhM0ODS6oRw8REGeHevaXmhqtuozQ7283dDMoghfOVrXxNnJXCrj3sYRcsxQFC1FukUE4Hya
XAQzTmuiltR6QUk0uPPfB6UueSYeEcMxLuDeybgxNnBkwGEzeVUGthxSI54IjuwuBhlc8eLLe759
e8lMX27VYA5Xc+rAILSDYEuxVaw+iUX5MwO+Gp75xC9fPhkVm5BJkBmlIHryy0KvmyrRIZFrlNs/
GBi23PSC5FAUGufybi9fvsf9irlEMpGX75zcles8FRRhYiBghud9UyrFOxGJ1bQdBTYggdNQDZ6j
c4nsl3PY4z7AWpNsjoCMT06VpEJVUFekPcrabD/iMj/fu82CC9zb63n98c+XCoGaluweDjMMdPrz
pVJZgVW68NJ8TXXwcpkAq+qeIh2yaBebwq5C9DLQRX00KCqCa0LR9fYPeOU5ubcT9dKmL7jMrn/+
ZD9J8Zf3VI4NASGxt/PKPtml0RQ+vD3KK9OFyNAhkUR0iC/j+udPRmF/RDLddrC7Aj3cd/Pwnixr
TqMxx8zbI732PB6NJZKeHA7oU+bFXIdGPBoD6kThQcGt8uHREV714e1RXrnNkoUiGUoukMhNOSfT
Y8HsuJdZn+DUkXZbak00y6cdzrgOjo+AerxwZ7fZvDVVhzgCe7zdZI8/8P8L9qRJ1Q5FF0r3BAPe
lbvwP5hUTKv1MuWa62Xg+dtO5UhZHcGJX0+1dd0i8sXXjyL80k7IQVjSXKvtoNhXdlb7mL3U27ff
zotvwHth1rAl07PElzjZHNgZm6CHYr8yfNOPkeGlN7hM52ee8uWVnViZ2IiMwpoVJtg8eUyM0VsO
4wj7GkvNJHmi6JCMAbLyIqMQbaepe+ElLrpOiaJ6l0fLd1NG4OwQj++MuO92sJOcjxGSgX9ewF+1
jN7EP2jSKX93p+j4ZxT6d9Wv4qFrfv3qbr5Xp3/z/8PO0TWH+N93jh6a//OfP349Rcyvf/+fxlHl
/cvmXsN0VIpssrlyGv7pG5XevyhHcbYSga5b0Bo//btt1JT/IvtFypfTl0iCUO7/tY1q818kROi7
pNWQQGAtMP3v//WsrPePR0D4q7z7Z8d9iso5SUIQqrjUBrnDElWxF77coUa3FANmv5tWT/P7sdfD
tYcM7sKYcN1RS9Pfms44vCcSWKGhurgaQ8BMT17WKz/i+S75z29YQwz6OqgtmKd1rJWX2Ectul7a
JdEDkqbd99YcfulFuvzVVfCfodiHxRpD8lrtky0CbVELntwzEClWzrZDAYY9BQLGc22nfw6w/zrg
GMgjb8VJSg6TtchXfL5Il24cq9CmgQeF/bwf8Zg7uuCC40Moc+/RywfgbVZQU7ejs8btfDHn+BLV
Tj//sKw5uRmm0PgYopmnqEVTWu27i+19QH43yYtxKCyJcLcvSTajKUXe5QxpikX0ONMFAu8fiTjY
xndm3o2AO/klO+iCut2FdTf+dArb2QF5DAsw66DV/Mh1cJBXdO3MO5SZ4OskSqcrPZidIFkJ2AWd
NA0Yu0YslYnxiyrPBTvPt84/rwuBEr3L5O3J+J6GHZNWxJaEU8AxjO8wVLEgAs54ptp8snOyxChe
kiynNItEjXl/8lHquh8V3F5qSmErYZOhc58DXN9nlglUcN3spIE5/MZuAVRbsY7fm0iUUVMiLp/Q
KCFccn8akETEmdP7dAVQ1hSkGwVqMlwouJM+ny1IKTswNfywpcUAJaCAAc68n9qLKEuMD2+vNsXe
8ST2Wt8Cc5/2XYwlVhnB6VVqyiceLaAZW5VD/FHmKZf4iCaHi7DM6h9hagKvLDD++oxoqSpXPfby
A4KflW+8kF472gWUd5BJbCEGljRSoGRdKD9HK7hsSHPbQhds0idB1/X83Q0WFR0qlSK9FdQLvY2o
KkRubz/T+n6errb1kUivE0xyNHJLXB/5SZzV0+INhbmgp0fkHxcSkcjvwph+EvOmUn+XI/7z/lZs
DWoTiyr0iyKWgcl9tmjHwLRLB4DlFkx/eAfvClREZyA/f1JTJw9GeodwDs4rqgLr5MHARqWG3RvB
phhiUZIaRoK2pxHNplVOGvNF5VUFbjz5yg7HPCr8tViNdzeFM2gSiEV09IksRL9szlA+d6pzsO+q
nMh+bFaTQZ89AMf3xC5pvkm6uYu2U5JWtziY5t2mx+XmJvWgRO2EatR3kz//Tt8qJtm5COYFvkdW
XEaghdAOBq2YV+EtFPUyLNRdZ6K2hbuq7PfjMluPk+VmuFgiarvEhB4bAJqD2bg6u4TWFcaRuG2Z
LtHFENXRv51xnh16Tw+5P6mw07e4nqbMDpM9+TTLmNLXqbjD8MWAg9e+VBVVfFdN2M6502B9REnZ
fEFV7gExpu1i3jmN1T803pxg9dZaqO173Tw2oK++zE2zfEm9Ortx7MEEs5aMqdpnwzj/nAAbJWiU
3fTcffj5VfCfGcfmyHUQhZrjrOiJp9Ob9A1pC2uVb8EBzvfwfIYrbUCxC70WR5EiAhLCbdo9dGjT
t3ROwPCh223XoCj3lwH+wQa3DvtScGn9qO1Kg8zi7EFkneId8/ZSPN3JWYrgD/7rt55sZVRMWKrr
Hpukelw1mGQPWifZvT3KSY1+fSWKKAjtkGeS5xKndQsSPFiRZMQMI5y7x0yvDAKp0nf5lNQfwoYe
WTzpApoOdHbL/RNvQUMDsN6Sdujv3v4tz++y//4pLpU9B+HiGpY//zpVPNlhUGPNQWee47dV29+H
bRP/qFrvVw7k2ldNIbaVDjWoKtduzgz/cu8jCqRpgUMNrYRUJy/cwcnD6E1CGiNa+n2EivHaKutq
Q4tBWmxEAaPz7ed9bUCAVmvyaS24nNa8J9DlgxYoM+ALddtiLu2LDhXg2tcCy7Vz8jMH1ssZxR2f
k9HV7LnoIU9yBR2zJwLvvn7qethWcqCWyt3or+cto1jWighZM+qnV3Va1Gk+GXmqqPHMi3YUYEuE
dM4kgl99FkT9kFM0CI3TsHB0C8edPZ7F8+oZ/n5abwEYNtu3v9Bro1BVIZoXVImYHM9nZB7EwzCY
9O+lNIRt6VBHzNHRQf8/GGXNxxJMAwQ5fWNWmHMPH9mVnKqnZdbqdHYxdv10//Yw6/J5vnlzq+ar
EFbaTAF18vmFmoA/5XyYMR2xNderVzt/9ZAmqX1kOc2fqEv2vkwLfeYB/+gMToZGxSdpxyA6W7Ux
z99jNcFjoOspxPCaf1x0S/mhq41+T9t7scNXZPYxvVzQJfXcWMwfbeZ9ICwK/CCgqvv2W1i3+JOf
okmyAw5Z9R7UfZ7/FGtSmIWbfby+bAzPanpHZw31zjPn6cwdSb0cy5QrTwglEJog93SS2nHYTLA/
IGTFC/DkYfBoNkj6wfHRNpr08NQUfQ+YIKgbq0ljOPFZElznukSVJ8M++pTgZSOPbZzTgz6ZfT5t
CMctA+/AKM0QSvULmC5wx3iDgaEuNuaAzRXI+ZSaOySSNtzIRgwI7muo6wfTpX/7zGp/5RGJ3ZTF
xZuzg1Tu89eJYDAa50B5dJiKYV+EWqJv7/qLRdvnqtMvt0viBkI47veg+MADPR9K0rIymbKD/5lX
4tcIAuIav9CUy6f3u6yL7vC3E4UyiQnZkKsEx5G7xhJPQmHPyvO1ZxjPchh/8ESrCaVah4OiQcXJ
OfMaXzmGeSgAPa6NKakkmfB8tHxwAmCqNHlkqoGmKZzisnPb6nKpMrKQS4HfSKadT3nmqvu+9Zqj
0KkAPGOlx7cf++UuQfuMosBC/gD5xmnJgHaaeEAKjrXGMFefVTi2h3jCmmpTN2uDf6+D5ZhhkrGT
cW6didJfTqZ1O0dGxJbO5fVFQm42cb/ueeUdNmY+Hd4moKIGQbwxnXvhpzv7uh6RinirQJG72+lZ
iNA9SlsDV8886X/I4k8h4C9lhw4FcrUqU/iumssoR/zzj0pRsYJUPNR+4mAGHy7JsJ/hvVwP2irP
zNYXl9G1CiA0o9hrCuqF4CZJrVLlpaj8asnp38F0Jlj7yUhIDfOEEZytU0tfDNks4qNhg2Dwe10Y
83YawGRswwQkP1LcyGajYWb1ftUU9TWeu7gSR+M0OO/Zbax+S2sjDi1dYcS0pa92BktDz8JdjB1E
dkho6//89nR8+Z14LNTz1BikWAsAz19hYprYCi908Bh0clzAzMeDZ8D36e1R/mSUn54KvD002XTL
IBGl9cE7GWaOyOX0WYN3XTHUX6cMwdgmcEd6DD0Rqq8VFJt6I7yhf+iwEGEXHwx2Ar6G/JKGGdrE
wYSESzchAYIVJDtcxMFCNfXk0tUWUXWbQHtkPmBHb3q3BIJOwAJjLKpxVSHlmbnwIhfJ09BwRAsQ
Wg1wX6fXHG+Mu6VOElqPs+SDRHf7vR17m0A2di5NBA67crLU/YRH8YcgGuprW1X6r/Qo69RfVbAc
+GurgM16fv7d+jxzBnoFkNQHQ7bHb7Ziw1jCv4zPGIXwb41l4KitBbDnowCeSJKxhBsqa5gfFVLL
4xAMYvf27JBrmPd8dsAIRdlIa8xKHzwFjqXLQKguJ1rGVTt+rumu/93HTnYRUwr/ABQXHXMvMKpO
Y1ts49acbsbRFb4zwIOiZ3L+Jru5fjjzo9Yc2/Mfxb7CYWERYjNt9MmJUc0OcBIjG3zHK63+ejEt
lG12YZH7gzXhpP64Srr9xjGLeVcp/By29DA66k70ofrw9o+hYP7y1/ANADp6vCW+xclW1+e97MIQ
uQmu8i0J7wAXvI0Q1ZDsVNGL44T0Hl+4Pmnp1iuCpMEoyh2/Jh30nw0W1sbXPJ7FRxSx6rNZ2MlD
ns7NbvKK7GPWqyXb5sKMv1dz5c6078fYNmsAaDcqw4toQ/xhYwXPCB9AxRrhXQzdCZ8PYjqfw3YK
ryxsvG/QbupvdLgbv3PdULkiI9tnO88Ngk/dXE7QsavCObay834QamDtkw/mpHeRu5guvfKlxvHJ
ixzaxzlcyBWvBAgiI/cyIJk8b2ZVSo5NEga/YlWPD5g+0OptinBRsGKsstroeOq+YG4dLvvCiYpv
tdXSjC0qMD8bwEOkC5XdOMNe1rP1o3YwGNzO+Jz324Ski70vrFkowNx00WLk4E7Cby0S09dg8LIY
Ss1sfbOiEU9By46KT1h3rL4ooS2GSy/M0npDS95ID7cKdXHo2k6mF0nt4X4k4RMGfhf14LmXxqWl
vShm4xDjeHff67L52Dj1chfYoVH7ROzsviWeWrfU1LtPmvVWYWcIWahSY/fNjebkmqZaHCAxgcKX
wM6X4oeY7GKncImfjzj4xOHG60u73TaeFSzbGgbTr7oz6slv4mL5BJIjUxs9hIY6tpaC94/Ol3bR
0HTbAqsyK0x9OzIWY1Obo/NYWsv0fh4D772FmnbcwYtXoCCCvv9eaEF2jQmp4X91UEtRv1QzVcVl
AZGXt8th6EV3y6W7+LK6QX2zC/r6/JVy2KBE0FF2J6Gd0KABny3aT+ZM/Dwt5WgSV5cezL8m96bt
NCm731IuHmDxAFC59fK6dXdLodlqRVb2zW3f63zeZik2D0AcgqTYWg4OaBh51PDNGix21AarEU8C
2KsjsS21lxbbvO2dX1ANjAGzBQWyqATsN6Gr6nGBC8zAk+9w3sUgwi5aaV4MbmHbAORxMQU01mA0
usIR4HYnOMq144ybvHIDmyLEYsJeVjzsbQ6wZX17xbIrO4kZcmKJhR4ZmrbTLVK4ls4rz6z3OIU6
0x5kRvehio2BnHeeRF9KOjvpxF6W4Rt9xo3r2yi0on1vO8HNGBBfXgdLEn2kIyJqPvUD7CTf0hWE
P+RpOG4hzQgxRIqw5dvRgp1QQiK7atMAKbkSDpPtNVfkBauPcUz6nfZgpVmUi6reZ07EFYcDbf41
DXRnplWrwO3jhvchzYuG3pqKaIWfkxdfu0FGQJUnp70OcTJbbZox7pGx5XzNoGN9wc8UcNJ6YAlS
v0nHypYdSXpn8dIPvZht8yqd7U7RYu3SGTBWXnTI0tUcIU7Mqd/Mpkkmt2sFjHSaq6evpRXBs3Kq
YWYjMgUsG6fpzcuqypS4REc+Jpd1GrBiMxhsh3JyQXGkQ1rcx3ye8jhWuDZsWcKevvIK+EJrJ99A
PNKg8dnWbecd6JgZMMaasmrct/Daej+q9dBgHRKVN3M2dYYPms4DVdj2OS6WuLge8JmTzj5KqpFN
0Z2jn1NY40RcuEG7N2wc9ezCM66VJquChWtQPRIeohnKo0TdeW07eVvXZt/2UzdXP8IIQZyvKwNQ
X1QMpcXeue6wSYGFSmhFEHQmeK27MJTTTIEIH9l9j7q5OoqoC0BfuENeXQiRxx+7TpnR1iryxtxA
Oku1zxY+prThdVgqYKoIZGvO4yzfzBHx79bs0oI8vNcAbQ5UrfHSq/r2Z0ygVvpKjbrZtLndiYup
TkW9qzXaZWep518YjOJc4HSd/oKHDS3Bfag5PMY29sB6T8rLd6kNCwZLs2XAp2AuoaLgzdRvuiUe
0i3oAXO5K9wmeuwxGxqvLaS9/UXngqHygR6QCo8h3YCI404RwC8U5TYVA/qBCOvs3wt8jodJ4Uux
UaEVerg1kciXIH5gaR8GIDwPi0isfVTLG2T6FvXH4cpp4CLUuWCdxjucwh+NynnMLeNQhBWWnXQL
5iz3jWFPOzpmNnnafyhi527qig/uwJyhoAMj5F1cV1+RyhwJsndjmv4ScQJ62zxag1gPyHelZd8G
xC595wEIkvk2Zy5jWd1v7Mk7UOZ4SOr8c8vxblbtFfif5KFM4ttxHq4sO3tMHMjfTXmzyK9l/yEN
852rf8iuAyTlHE3+hXambbijySvXgCYmZ+9wYdjGZiN5q2iiEC2DTMTJCs5hEehvYcTRhW0xVd9A
vAMZBk8sklF/HxRwUjdc56YLErJXpJv4u1Rpae/EBiFrRX4XBs6EEXp9iJ32A2rlvQhZGH1e3gRA
XOiF4Cs5znsT74DOIGi3J0xzm+YzscaH1oD6BEFw/IZXSgPMxDmU8/LNjqxdDQY/VBby1uZeq/wj
rIsLKx5mVDvq3q1grNrO0Uo/uuGNtnJcroiO6XyPwytmWberxt9pHV46BIxBjh9oHnYfZRXemBGs
q2Qal4NeomM7kW8P4/Ehb+VhHAy5qUzn2Aj9MWiT77Kh36tT1jYbqgNJo31AIh7IaLEnp/1lMtSd
jMhURKSwRSkeVIywyKNhpqKpOU2MrcNj2nigqUNXRg866jcR1stbY4AZj7hlhy9iyM+4s3PryyDH
z0b9ZTUhDI3kR9JlP1EJ5psJNx4Ip9dhku68EatgL38XZFOPuE4ek1Dqb27Mh59ohNDGOF3KqNiG
wXw1LhMGi9AylfhZMoF2dbb8jPW3kaImHPt3gAU/Z6ynTU9z+WKLi7C36vuRbr6B6z8qVdb6uBNu
+dMkbpmn4dYpwoNV19ZGh8m4rbrmqzLaclvG6V0WNxclWAgoPwJjgf6Rhf8ObHx2LOeihLjAFleX
033fjPUGuOKPtE+HfhMbSdptwLQQJWHG4g9lcTPSl3CNX4Oz52B2P2N6isWDGK0bFCkX7gzwJpj0
hVs11ykQjtxxwbCZJZ5MXbxBxX5rA4jiwCYAKePpIiCcOURt+rNIUrCtefMrUfmH0ZVf8X6Z/Lb9
PuA7Vm1aGu7EcQwhXZAONkXgF2UZXIN1nD7hrmB8Ux4m7jkdJLOP8HHuN4IYJNzk+HcRZeMo+t5z
K4UygtsJQaTGVH3btXN9j7dW7R3bLlIAlMQ8O9AbYcj6Nlok7FBbjGD9FNLlF4DnknJkNMfFdggw
WAWgOOC559a23M01939MuzhbWhWWgS+I2+WmVhMwa5qgRlr2mlIcumRtDocJSP9KK+N3gQdlzM9Z
FhEVS3xy+Aw257QFmuadRU8uZ6VAMLmBILSYOzcfcApAf0CHMGxhQh8RKI3vjNI12grgUMcaXwDQ
4DSTMnxdzvHOoczBP9C5/XfuDMX7WkVgouCDJfs0jEiPdkXSjD68oCrYKKMqvW3duO5PnLaib52J
+flm0mX93hlYXlvYl1D2Ggy42MA6A3ObSs8ISLlGX0L0rFvmz1Jk22pO0h5cRNckm9hZaFIogxSW
Q0sDKHedpsbWceJ4uXeTcrNwEqI6M7wW9+4YTkaRagO0bQ3tHbvN3op9aU4EItYkG8pf5sRfyV37
3rPwl9lQEgZiBuqQ7bKa4YeRq6vkvI/Gisg0R7bxew5M+L2jaiBOh3U2mJvK8Jx+q0dtJRwkIwHu
qNIcO1lyBMMV5EwUNIAk9T2YcFHeOnBqIr8bV/QW2fvwyoN9KLdajG2+Gege/50UNW4QZd2Hn82B
W+rGcrLoUXpo5nd22gGy6uRwXWIUiF1qjem7j3tDzWMvuDvS8N0mN46bc7jbSWcgfgyhZAIFChdO
cZlo9m9vUo8LVZ56F09y+ZjBIQu3VISCT07dFo+0dCu1wR1OfldBBJEKeGuFVKfvbtIZqNkRaDDM
D6mh/vpxvVY+ogLztD2B5hBelnUOvcLtQ69nctbUbwWyxGscqTr3Akh32vih7cX36SjzKwOs4Gcn
rYZbYUMpI0DqeL8Uaow1GcZtH4teUL7Uwo1VUYS1xSerLBxijDRQ39i4Fb3WcuFUd/uB0C1c3Nyl
6CEAiddBFR6TfIi/hBMeqlsjiZ3Bd3M7ZhtSun+E6FneiSbRLGr8dDe2SvJPI/TMZJNka/kLYYJF
pTpgJW6yEGPfxEPVsFnmtaMqA199bPXai0cpOL+KOxtksO7p+N1aSRC/N8K2B6QdzBS2YrtP3gX2
6C3wTmdbX1hLM9xCUnNDnCiL8ZE7BpwCVy9dt6+GtLyRTh1xpc+N6LHi//DFhjiXc/66OGLXCKTJ
JOYlHPi6hUDk8La7OxlkWIh6GdWQAbuO76UdlDcUhHvpeziM4O1B0P3DIGh+H8t84Vbg5NKF8W4m
6MUDl0RM08cVloGJiogbxiBL961WGO02psj03qCNodt4yyDbXbUMlnURVmi97qjzADhwxqX/gWBe
dFs3196DHY7FHf/s8DWTJfd4hL/zQwSWlFs2t8gU+6q6+y3rIriHz9p+7RpbhrC5E3iGCRkDLkCV
GdkbxR10uEnGLrpoGkgZ+1DMYbVrSgiDkMVWxLIH9wh9ydzO1XaMTbDOCW0WyQ7YXPxZhlH2GbLa
wn4B23ICP5k2ZPzt/B06UyhOnZkRTBpVWNWbgjwBOMN8aeaN7uDzgVaI0t0AqRqQeRcCh9VwbsLt
QAgAWpELDdeICi4nVUzxc3REDMPQEs3nsjLLDnt2qRZ/Fk50ufxfzs5jSU5kC8NPRATebKGo6mpv
pG61NoQs3ib+6e9Hr1RURRNzY3Yz0lBAknnO+V0aFLo3SgNuDBbJYY0bSuNIiKRK7F1uGTeJQGyD
KV2CVXNcSDcyHSojboZdmdzFnUcb2/1iBFMULlbYxHaxBMWNkCUDq0KyMUO3Zg/FBkNTP/502jwz
j6b8t4shWILox+6ValYSvqIHVFjhbIwcKJERPU5TEX4JZVN8LUUVcXiF+aD7jCtYE3XScmg7I8OO
XYuZZ7uPECBo3qCMBIGyRkbMPccKX8UhxaKqxFhLOcCel6+VFioGYZuWMsDhiWyxI6Y+fIysCXcE
NZkkhug49jmu6A36EEGYJU6YutTegAtruk9OEqu9inrrTiaZN/QVLF/ea2LuA1JAbfnHhJMqiR5V
I793eNT+Uae++hmEgS6O81hbd+1gRpZLTljwRMYryevZ1LQvElUEExeBYZ0XNGaV7RLdCusDDfSU
uQzRiu+Bia+9q4x9le4GwegJl/x8+BlEA0xM9ixcWfSxduKdCDvcj422aw9a1jeyN4i5Q3BKxPXk
MxescOOQzAAhclAkT4wCdPm6dYTVEIcaKM2httIZOZAePrQKozDfRlMxu1HYaxhfdkVmsK44uXZl
F4aPRlOxGEyx2ECmDvQ/fNbnTsX7d57RszZK9i1vO+M3snHBIpY6dUmFrehwMIxgz5vj+aDjZ/w9
Scnd9q2xX8z10fhedfmU/tKJgrnTxrRF0muyplLqYXM/aVn9mlTCein6Ob1DxMMmhrJPyreoB+fj
YKBcWIY4FsBJJa/mdOqM/U0cc8uthwUth3toY+nrtlbavOgMDN+tQfQPDc6wz5UVj/eUeuPXajS1
4UAmAkbLKrAbqdpEV+K6asvDlejtqjrg8iv/rfu5uQvmIDP38HUCeS9UPX8Mmh7HiihTY7IDJAM9
j6mmwTc9iftkFxJtELoddKreiyOlfVM7ayIHKe2i1gvFON51SIBsLKrVweRjCIPbBI+X9miM8mKE
VdT9T3KU518ks8c0pBwMjA17p/iahcygeNvsyJ+Pi9c4H2c06ATsJuAWyIZrlibVQSEpE6h1TOrW
Td7UgU92JsRGqam3GKFng2kwaXSdsDdQqUAQX/77PzAu3r15lcQCS/s2iG+Z9LU7mL79/vM7OmPG
cUvI/rGfQ+wDgLrmLk1wHogihs5rp2rhVjZqNWh4zW8jV1Vm4niuF2NheZVh1sgJJvmuHpdhLFRm
UqAbVXoxptQ44NPY44AdSPMN45/oOkOHcBCjbbzo5jT4uHBviecvvAowFKjxQNxwZ9dyl7hUBUm5
NS5L+qQT4xHJLgH3uDQbYotbeg6jmDyiRXbNnB14ao1xjyIKgslSC4+Tslj41H2M/lWyQ9wym7gj
ubNtxBUDXhTorVCir4PTxjIpt8CdoJJy/IrOWtdAh6VuA3m+sEocWEvL78MlA4bo6SpRk1kpgwSN
mENy0s2YD+Mds64NPsiFZ43hB9R8dcFtgMdOL4KTc4vZLMMmOzCYNbVF5FZD+47eMNsA8ZVzOBj7
P1jQMtJfg/zatS5Mp5AjB9Kh6XDIkOB07pQvFenYmpenOLCTh84YjSOTsfiSPCX/tgLBgDRQZAk9
IiPNyDPCcJx87LDtN1NJipHpXIN5Y51bjNVsuSSRvSImmclMQqgQ48ks+mXFEQniIi504sttVE1H
bYRb5RpTnb4zT6dE0+N0Gu/SOGDUQdeIlsiKKxzeCXtAsWY5CS6cXVpJMaSrsb2LWqvW/cWO9kXp
5jbyANTNnJ9IBuwNlhxLoaNRZeCTJdNmoukKX7vOUf/OQ8BQJon0NxHXce+S+Cz+CjIQfuZcpLsC
Lxsx20oRE3iYA5l/ZrlWEuxp7bHe6RRTzlvftCU8hMXPx3MWkRABGl1Qu4Y5xO+tWuDxoZvtY0qV
O+0sQ8/eoq6lsSdVp4KSQ9Oo7ksBGns7axONoRrqBEQoGQPpXVAYreNlmZ59a+IU4gcZA6gF5ZnS
7WpgQiG5cEo7yYvnvj2KCldw3WrKZ4SwgF+VUszvYMoydJR2LpQ9Zn301KpFmgSShD5m6LKkN042
KAre01X9Jiv68JX4gV4CTEiYW9e9qeCUDh7WE4xjUJY1IyHabiaJjNdRxMo95pgg2lMxj+EOblaW
eLhbFy8pfRWdI23uLXeX/I2rnk6ynfJeWkLv479plncvA067z4w7MYoPtZlEWaw3b+I+E25aERuB
DbbOzK51ah2PysLKfirCmr24JZj48835jFwDfQDyHvJXXAXIubRWMLFDeE0jyE7znC6ZR9xOuCk8
obq/RkWg2tGqQQqZ+NhDfWg6OBBYotlIvHQlkG6Q7cJy2PhB5zsByDXCFmg2wOTsN6c7gSppUQO4
UnlYrVd3EyQy+i+hvxUj2I8aZcoNUSDag1aw8QHZFj4BYV/UbmQyzzzqutYdbI6FYLiqB8HGj7v8
2/hZMkp0+PkrJHcsSrvIGUB5kxEruHY3EcmXwXNhJ1uJlytzTkgCvJcFLbZVzFNQRa/eCwyuRCXA
AjvicQDgm0Rj/XVKQFsDc1cobVgKGMtApUzMdg9rCK/6Lg3fiZsm3EgAjROt0cq3ItQmvxvT4tpu
ZRCmhDF/2ajB1423ttz5CeLOz0VBtiQ9o39B+XL61kYINKQkYxYl6VF+FSd161qWI/ZjI9RjF0fN
ng0u3iWU+dcmP96nhe+uYzl4c3KiqnA3bp8BhUJGiZp8Z4tQxRQ41yOOXRueyKhsWRgsB8rZD0ai
wq+GnqevyTPVgJ12OyBMqubS2pdxGOIMj//gpJq/iCuL/Y0HtJA6VteDRA4fYaEz452wep8IuBmk
KuSCmEbQ3yc0R36p67U/5EZzhERm7Otulp8HC3dKYApcna2+OVA95/+Rys3CgoxAdW5BjDCge56+
KRnjndECJ/QMpWv/SIkI0GMNxd4E3zjmY2FuMG4ufDOQneGsMWjn7tfGKGMgG1EzMblyuqZ4MPGa
/pabvXU76CQpf/6QL10KqjD7ho7mUdat01uzpYiZ7gAoKBNjpBMAJrdeGnBgu0XsbFkknJdFjBIN
HqRJ9Bl75+o5pgx35bDmA5XJGSIIxUGSZKTzRkP14e6zWjfIMDGKMqhXKMBWZKGUpVRA7yAfXQsr
3SugBbwRTQN7AoB0Nvwu1ZTOYzsZxaMydwSKKQYMJjerJWiwVjpK9OBVX99rC0+CcfvQPqmTbX7p
RUImGq7uM/lkyMJeZ1KKRu8/vxG2cow92R1QgH6UYv90GFIVx4yNo8pTiB/aqeMo3ceFUlBLdebr
55c6/6ChYjCBpFZHuIo25PTlk86B14qNecfcDPNVR5btkVldfuSmZK+L0/9KuV3cmJaNGZkn8tmz
6yVBiR0UMzjPjnXtAAN4KRlbbMad3H6IZyRvG4fP+Ra7WGjRWXMq0pWsCfc9loOWIugMM8QDTGHU
4AX/0+LYVHpyk4oUSKML25dJsWcwK2JrNvqACw94iSShjwBTR4K++rqqoKh0yszcy+PCwGQuCXeF
WjfXISt0hxv5ln/O+QeGfJJLobnDiYrO8fSFAtPlctMTDzaKN2y9XMaOG0/0fL9YWIA4aql4OWIA
uh5W1GRBWNOSGjeUWK4HvX101LgiqqKfNram85vhUg5SIu6Gdthc7RYVelka+DaG5a+Gb4Kvmp3f
+a+8bHYkbBl0A+eWRbm/1hKodQ5IOjWxB/iZfanDwniecMf365RQmc8/t3Mi5SJWUG3kAjhgQqlc
7vifT3s2Bzg/Rh1742R21yN0Fa/pwRRqOCAZyI8cfs9yadglENeJNFKjbherlblhUnnpFS5WkXTO
mHzpxvpXoHxeJDcEJ0Cy80H7hiOW+a8OTpkb59ilN8hYRkGSiXKBDe30fpG2JKUZ04aQpD0cIVXO
x2oknWPjsZ5/ZR/xzqjGURHD7F1dBqaNrfaWSD0aib47WHNIjsRcMfZztVHNfbUjB6VsU4x5MW6V
3+NKtl9ytJkvYwg9jfge53eQ40vkMWcaVFeZh4iku7Ju242feuHRM+mkCkbjjE5u/UAE0RhQO6fE
qzLD8BOLVE0naqdjnRBw+flTWbaW00MQKT3PBdhyGces33InO4KsI3wro7nPbwOzsJ4irRc+I8jk
a6NilQ7VYBQba+vCG1dMfEjYg1TMcdf++MqsOwlkM2xqIOQfndqqENhhh/T5vZ1v68htFn0T3nTY
t6y/o5RAk9Sq4O1FKCzzHbh2MpJUWyccy7kpyFlRq0j1CSdVUL7QPj8ORBpuBT1fuFdVc5Cl4fmh
qezzp6tbilOhfDBja0XkN1M52D7JWdPGkrl0FdQTvEV2XP5ZLe56VIkGiyPUmsYofMiIqm8Omrqx
Wi4MHHltCyke7xhuaT1MCh3C7HMkEl4+1c3OsqL2+5iXoXDtJlCOEDKJQA3GhCDCClBDjTHRQ9cB
g77CgTttrJsEK9Q7h8P9YEJ1krCIsutdM9ntNc401a6WynqX9yA7ny+FC18U3RMnBGMKjr21Ck2D
+DoqEcm5qrCsfdFAgoSsdQMIOW08oku7t4ZVISQgfEEwPVt+yj+7N9LK3mB8xO6tzdSwcw9XDGVp
9SDRCj0lvR4e1TlqntJmNsmGUYE/pcLZ8Fq/MIlbZs8W3rjs3rjELevln19R4coYh+QfeWObEtow
QfO9M8pJh6ZNftROsqO/zRhpeH/OxgFA0wTk6vTfo03ql1E02q6FbrITZY5ks8z0YzOj2SOAjWFF
RvppAJoP1p1kWez3EK5dOa+T15Fw6I3HeWF/0haaOWJIZBJ4LJzeBxmBYY5mPcWhWYu/ArzYL9gU
wTmj8QFlTaUvBjDxRj12YbWgWCRAhaKMw37tjIcJPgTogQMYHwU4JJ2S3IquhtVnR/LGpdQPB+HV
DmzSKQPofEzC12MisPA0gu4ouWMN2cc1lJ5ZaBQxGOuJayfSqy+B+AWaMQTweZp+idPZ8eVQq5/a
Eu9oT5J1T45A0mLHZpJEYBJ1JBL/XaHMyZfZRDQABJfBM3Xmuul9TVhqfUCtqfD3glIzrjGWHb/N
8HV+Veas/SwZ0+S+1E7qfQ/zXmL+aJgoRANwUBQ6IseaQSllwDd1CH/UmMthRZDZZupihiY9tpEy
EDHXOdk9MkTzm0QQ3U2ZVgY5J4E83qekSZZeb9fKPYz1sN3pvSpFntXW1Z8OVxQSAnO1bMiXs0QD
4XiJJ66IQvrStYby1odj9U2DwU5sIGmS0/OsZ7p6rKWICZqV19J1S/qjvUgWE4LhoonZLzD0cyaH
pu4itIZ03kTEArhMBSTjoUzxgfDlYbb+oKPImqs6nOq7iPaqJmsLH5YdSnTBF2QPgwNlJg8wzS8V
JDYKhae1J84PiqGTQ+Aiw82CQWg6BXMsQw2X8EPo5wFWDhb2q6FBMLCYhIQTB7zo+86cSN5rlVh+
L02HmEi4wtNzE+ThtAMeb36YZY7FQaOFaeJbmURIk5kV/E+dgqToHYVbcwtty5Z22dyQyp0HRVt5
ndSq8V5akqIWFm0FB1uv+tGzR9KDD3MTQm+EYz+XOwWM6po+jlDYqrL7r3iiQvmSmAHUu2FMqmNm
BFZ+m499eU1CC/hcyozhN1Nm0pxrIcfZLm3N6K7vYpPsZ8Q+d1ntTOpBQBCDiDfKULMhxtp/Imb1
vE9u7daqZLXy9axzWJ9jKgzok30PdROPTRqFQSrzfatXo+5Pcmr/ZvAxpteNOjWqZyBv2hldNUlY
GYaj4dvSML9XY9iNXiv3A/EwjMqgMRTUzW5UxAwPVGwc4auoNvO8wXDCB7mdNMgbeqCBRgzNRAaF
Cvjil7KZ/cL/ImRCXaaF5M7D8qhLU+nbAzFybe4rqTpWewIex9rvKlHXVwEqIEw6mYkmRMk59bzP
zUEnWL0oe/NqBjll4C8Ukj17O4JHxuIjjYq0ZO1m7iUyiGs5nb435Fr114ZatZ0npWZmkSJeKS0w
pZE5yISVMXOlutCBKZqMWUgdhelMpMLYmCjrlLK6b0z25btaz4iQpKg1wVIIf1eRgsWEVc1VD8k4
5JOd/KSxh5fQIj3lioNJt9y4iYdbov3MN7Bx+Zfe5Hrpp5yLkMFyBLw7aKmV4kuh2WkPDtbmMcJM
cj8T8mV/x61cfCHdnl7EIiWsvNXFwA7ZyB2LJTEBCny717GbpzoIfhK33L4KK1Vt2GaD9aem/AKL
7EU6+OksDeWuEV0fPvQ282gXSEiPEDYEzjt8ygByUZ88GnB9vkpU689RPmR7Mr8p1yC1Eugn2dkM
58NoleukyxuNxFwz/D0hfP7K8KB8/byeuFBuoc0F5QLvonNZg/EGmkUjn+lvEQvYyOki9T6X5PT3
51c5P4eAdS3G1JgCUj+ui/N4CqHSjVxFslpXrW9DLHLqZP/5Rc5vhQmKTn+7WIih41ydsEqrtQzy
ODQqEFnfqnvWuOZsQZ0XbgU2C1onHppDU7uqihIBhyzCWMQDB8SDuDXwzE/G/FFUZbn7/IbOy/7F
kIpxKMCvgy51KSn+KX2Y9OBdMuKsPPWKQpDlgIEjNEL5W6t3zV3RQaN3cf02v9RSEw5XVUde5ee/
4ALmvLw1NLiL1SKeRquaP3ekhHjyDmtdlvGStBKJlsY9rdKDkeC4s2uNNvgx5EgGGKC2EJFBb9+l
SDOvJ63SuwMvvj4UGUnxG4XwmYkWE1V8pzVsCBZQgdHh6dMpI7trRuyqoBwJ/esEICRfT73RoUdS
k18i1/VfQ5dVGpypnpLBDBU2IQPLQH1HB99obkk60lsGmbTDoyUqfnz+6C4UrpgeL0lFaO1BUNfM
Ccgtk6X0cM6V1EiK23SC+4nbQOhgbhSHHN6pZfe/MaK0CC7SRKZ4OBxR4RSVZLQ41Wv9D4RtzWPf
i3mhRqtTQf3SVmhOlXk+YK2SQZeQDB0b3LqW6oPkROmxrSCyuJg0YJZWd3UltlbE8sZPq7zFkcGG
gsDIjVewmlIlDtazgzkWQGlqNdBTp9pdEYj+tznI3f0UDPhO9LnqdJ6O282vQrQVmA7x0ddZCH67
w6o3emsoXnxtcGzpaChp9xyZDAxdRSy897RhJLyxNVzoZTDKYoYHogtcSLjM6WJhuFV3o8MkNltw
LrV15hdby4lYtIr0RfTdBPVUVn7N6Rx/j8j23U9pr26FGV4AUgEBZGbQOP0wE1k7lXQVPh4hPhT0
8Wkf3KQ02iTrYUoAQmAI0C2VGtlLdaJg8dC0Gzj11TwOHFqR9dSEmv7n8zV6ATmgWMeAQqdHAFBd
W7D1GV5hKSbFHvnW/WHSU+cqF4TeN4PV70JVH68TrbKOil3LflrE02ObRONXPDtQsiip9GAVWB0P
KJh9Ru7TFcV+uneUwDyMbaDftaArG8vvfPRFyB52vVTr7L8Mv07fo4zD0MSUFL5NFxO6WgdL3pGk
7SGUhV4wNeLn509oWRer1Q5SySBd4YgEt1xdr++QB+bBmHkmU4l7SK7VVd1O49XnV7mw0dOe2YTM
oMaGbqKe3lU21Kba4WQLz8+InJ1KKY8xrNKmr2jAVeqNeSSFthZm4SJyDHRvRif59fPfcP5k7YWT
x3RJAYU7c0KerWycgDASMGKn+xYrJNCIrJ1ejdnQriE0xhvXW1n4Luj1Ep/GubJAwYDYq9OtVadw
aBBz0HFp1k9ndpLfnLjKU53Q8dVRpt8RNVd7+Fz0uzYxkqMlYa7uyHOLO5rdEz/WTemjjuvYcQ7i
aGvusFQLp28ePxZ60WVyDZqyBgqdroDNgbE4JV+plI+JPcyRnzeO+cvUqgK7caD1R1lJxXcN4NBx
YQzBzrG0Ur+Dyjg0EHI0nA5mmJ4wespFOMVQvv4RZk34VGRR/b3pEGx5mkom9RI+HW18Khd2G8jK
7Fq8UIYAbNWnq2pKGrIgIiZpIi1hcRaIIVT6a7g0uy6Yu9aNi9z6Y8M/fxbdEL7C8lMG2Np6f+dM
TTluDECWT2X1QFV+kLOUEYCh64mbUGXivSeClFtw0KsWVRJipVa/YUC+xcFQzoctNgAKkwiQ3uXs
XX1QqhZPSDSwfCOU1NxrYQ/BGyXyowiKQPGwCyxgOinhgROhc1NbEQ8Zsdo32BlXV1bR9Ecg3eI+
dVrHTYl+P0pSMl8pdAbpRhVzfpraC2kOA0fOBTa2Vc3aRjCwWiz1vEkb5HdtFC16O7m9KbGmvrXw
P0R82ldHEiX1LRPSS8+I2oRdVINQeJYT0smB1swaVueEpFbKPjKcuPFTWBpoxcasZIRpx+NDK4fx
TZDMLSQjq3Z+9kk/fHXkXsh+D4/QRvVViNsijniks8gt0836CYKZGTaKtrGizzdj7OUo+kjkkKnw
15uxJfp5jmJM77XUzm7ps8OdqTRbA+hLr4QJHXugQW7F2Zno1DSRSPlTzw7L/iXNre6KmpunMlel
cd+KetzHoeL8Tlq93qgZL5TbHGmAcyCZuAOzMZ5+spYxaKM+cBDMIqgP1NftTYI8zxMR+TQuPJAE
T4cyGPfodqeHzIG54CaBVn/VS5s/T8/+bIio2ZpdXvpd5LuxyOCCMHheM41C1WlA0crMo51PdOKh
gvClnBkBWKmjwbhSk596Y6CQydUUD4RC+dKlJJv4Rm5bx6DOYSXgs7nFJL+woxgK3w7Tew4RPqPT
p4WrkVqlEaKWOSHNJGdE4DPJMo6pDR72+el44VI0lTjlLbQzB4OO00uZk6LBuQ0EOA9+DU1Fmrka
x+ldOZhbE/4P38LTjRIuLYEX7NofqPNq84qCjpcf6a1H0o0+PaCmy30HyC85RqARRHB1HY56UYXK
SSpbh5+DmfzdIBztLU0aJghlPkdfatgeihuTzP2o2WVou3WjEl0tlUmfu3Yy1wxLk+ltVjW8dR2K
HMOznFy27u2+1cx9KyTzO+Qj5Q3/B/GWoWN8VSTll+pU8ivKNPl7Y4proLhsP/d12vuz0xMiHxaz
7MES0ekSW/KODqSMC3kfxK32JBwhG3BWZQiTbc0HwKAvceZdouSYEUjES9T4DvRAaL2UR707Vk7w
RxnQER5SEv7YosCGOnfB/mjeitzBSEMO+5FJc5HOBPWoLQNJyEqvcdCoNSqgcPwZBE2au4o6TCMN
aj+/GdOIX4CSI2jir8cSh3Nrgkai0hv/ZiobykGHtzChwDSzL1pomltt/fnGyzfEwby4IkIMWduM
owtHzKQzsON5BkfRKfpOJ6BpX6WGeoXHR4j0bxQbB83H8bpaVSoEKzhCqHbIyllRJdKB3HrRUFA5
E9ozA5LrrYGe/HFOZJPZ4WiZO4HgEaqx1F8NQC67mICFQ6bl6lMjO/Meaqx+DFE00dnJtXNbMDbY
KLou7DMf/CULd1xivIleOv3MNCPIpY5Rr2chWvcJjkh3TMsSv8Bz9HscWv09vCUbUjXDcI3C9KGU
Juk2683xMOdq5JGywPT6809fO//2sbjXcaXHj4nJwPp9of0LVElGjDiajX1nzFWIRhi1Eu14Lmd/
kD2PI5MRO4n3iRiqggl7Gau+rRQKIBUc4B9pXWIrg649hhubxfiLEEqefInixb1YkgfWQgsL8k5T
etxIgqqRpJ1iYESBUphGFABOA8PS6y52rlC1W6aHgnOKoRU52u94HlBEzmmaPDSTGfwSLZOhfeiY
0wNesfU1CFn13lmyaJ8+fzAX1jF4D4QtGhaEIWt8EK52iB0KMbD6LHXY0GjtbxpVZdfkIdETwD9A
LFGyUQOcLxENpz+KMxVEEfreOlQ1YpiLutRYCudn5N1eO7t9SLapt4l/nndlJ+SitcddmRR9R1tW
ebvvx+c/z8fjwfW9q8HdPQ3uBvXnwtd5cq31wT+FEPrl5Vo3+y97LnQ4HP6+3DxtXObjnD7dBJbL
6BSbWItBz1pqn38miuUghwIieuXVvvg63tbe9NhfEVy9Hz3ccTyxGw+Y5xzxLQl386O0d94/XzIX
epLTQfDyrf37AyAeDrHCIDh3fz67x3fPf9pYlRf6ytNLrKqCprK6JlwuAYrnZrs/qIX9P71buC/p
Pt7hFLVRGnx8/6cP9fSC69rADrG4ZMrlYTzuz7t2V3nZnXbEknin7Yp9fefcKwfpOb0ar6K95E17
51DuM1/xyZXzcXFyi7vpyvabnbyxnZ5tXKTKwnditGCxcTF2On3YgYghWWNp4zWZlB8Di6gqZJ/5
Eke81dydd1xcANx3AZsZllAira6l1WBjHMSeXWBH5gfEKf8GfVK+xEGUfJf0ruPkDrFix4xteEkH
iaQHIAfjLlJn5TelyV+z6YgLnrT5i1Fb05/IZMMC5ZnfNpbgWRcBykETwSxw6YphKp7+0jYQhhHX
dYW4z7BhNEwFJmXdMA3GXlfqKb5TErRouxIxl0FEW2QMeGeMQ/1U2F0EuICJ4uyVoDST2yXMtR96
rL433twHUfJkTVkMRBgFkeMD5Yea8/RHFm1b8fY0NPQM5X6MjHb/TkaOTMfJ1eDNMmZMcK3RnH6F
VZK89rOMd5ZQBe0AX1ekeFlZFAlZZVmNMkYZSEmV+wpC99BhWHjEAZJm11kmGrrT9g/w7nG+KmCC
C2hFFQqiLOzTfoevll35Krh0heASIufB0cpZ39rSl7WxulkHYQkmBwRU2RCcTm9Wt9rCGtIRt4c+
1499okS3cq3r+7zGaKyBsbubU+D+TsFBLuoY9jtIs/2G8IP/65dA3eMwW77p9ZbfUmtqWcFxHHX5
uw2q7aqGOESqdB3S8x3UftxDvjpaUzHs6jkHIM2cjb78o8Y5exq0gMThwB2GT3H6NAIO9VJYy29Q
xXAPE4WiLOoT+d3EwS1wRZiTpAjRwQ0tGeQwxHJokJVwH0BceVy4QTsRFfNxKALrSoSRfOfoIMoB
Dou3zWB0+7gIakyaxvGQ1RqZIwFjcKBRGWuINPOJYGj2sLNCP68bjBpEW+/tAncNwhTxCC9t9cZu
mvb184/yfKfiRkFJkD8sdMEPA+x/jgXipbNWOAb1v3CCL7M89n5bdtYeu9X6+b9fioEQC03VNAa6
q90aZ6S0aWO0Ip0OUKtk5rivWrwFkLOVV59f6sKrZFDBlHKZ93Nn2uooai1pCmu4jl7RGsEu7UBw
5EyUBxynVV81wmFnYECiuSYWDG5A07QLsDUgI4cPcyCsDJ8MAlhAly30d1pi0F9L4fVIy+D1Q1m/
qRrCP3wldL7xKHvJxjF8Dug7/DaFmyDSKnTtEua3avTlfkzzDvy9K+SjZk71sSDU47aeymqDCHTh
KCCQcLFN/fAqP5tpWdgJRHmhoTmHzBFdY+clPaYBnKA9rNleOmTcADJ2ps3xFZMkSrchq0CDsYvv
8IgOGot+Nyz48REkAnxd4BU95V2jycsqHplbEoI9bJziy6s4/eo4vJSPyG2+OyZip1+d5jAMi+YP
TWcf3ytw/x7qREzv1uSYe3mOt7aaCyue6+GSgcgUftu6eEY9Nzp1TyibrPaB7k6jFXj6YGL3Y+SJ
2Li5MwN5/FcZ3ixALv0fAlr19O70WIeEkBINiXY82Nut6G7CLpZeO/ynbtCNLjm6SBvdUSqs3bRY
IQ1yhD9KpzRoFgt7y2L3/AxegG3OYBYK8+n15Ca3u0F1UHqjuIdnVMPPOEiRqh0+//4u3TYfOjl4
eJ4vIbsrrJLciDTNe1T65dTYt/jAh18nlfRbZF3REXsGYxekuX5fYm/3OOk5UHHSj7fGKPVYNY7N
RvG7LKHVEuN3wBlAtg+BYG1n383xMGCnh/oEB1x36AawpLFS96Kpu6taaM5fOXSoSz5/CBce9clV
V4UZipA0wBeHMFgHdhAcaXk3RGP9/zxqBAVwqgAUwTvWW12Wwg2mMfNge+cviVFHPvQ13SMAPWGX
ja23GK3liyBP3o9xQNsrItJZX5Py1Y4C5b/SsiFLU/nSH3KEssJWc1Sp6Wul0CLAZAUWUmhKxpWB
LffG/n5OQeAy+C8scdRMVtCKn35Wlj5HatQ7UBAYn3wTuS2eI1UZXnGPDn+PwaS+q5XaZn6Z58VB
zWd8JfARqvHrsxJA8dqKsclspjHZYyWR1f5/fvMfJxzqiwVbXJNuoo6dp7B4JSHYMpZqTnZjprVx
/PwqFzYyAB1clHHrhhO6Pk8R9UyWHkNFgPpsunMfk92WJdDwTWcrn+/CUsbffmlmdLSCKPhOH7dd
OjP0CXaNyQrj22LKOs43JOkvn9/ReTPOTOODcgNESSm4ptsbYVzhLo7300jexguUPwWVXNE1+gu4
bEPgcxQGv1M57o1jlI/YL8SZojyBCRT9PjNFLO2krqpjjCxzYASZ+KvKrZHc5LugIt/lv3/gGnxM
BIDQwhmOLC/on9qJWAfs/ZZE6nKGwwx859xgY7SVXXXhNTP8BxJByYHAa03+L6NStduYEX+ihAVW
gbLwNUnPa5zy562v97yFX7Q6eKAjPkWuZ66x18bAHSrKcvroaqDuX5qTvFGKhyIHBclKBQvJWZt3
dlFad6pGSmFaFpIXhLrzMBNAu+vknjq3cdqnEW7eRoF+6dehIGQLl1EngAWsDlOlmpwI+V2BaSw5
q+4MF/iPOofmT4pyxb6bqMDMY4LO8r5KNEiIbVb0z6ZmB7gC8H0QTp7LOUIDCxqQq2FQU7hNLSvS
xqF/4WvBJgW2Odg6Op51H1GGGMAtBCKP6V1z7FSEw7O2SWlZZgirQw12BNzyZaeFpr9afXoJ+F2M
XeMVcoMRaT5Y7ugEYqeSvQfZOY7RVpDklpQiui8xVcaJ3JmjdzyV32ZF0nawBqutbfm8n4Q4Q8Yp
glvWDm306ReBn24D4RgKRV9aw1Olt4j85Tr9i9v3vNeHqbsiYsmXkvxPS+Ps66NTHZD55f7GPrKU
F6fPhkGbTvUBZ4UGd3084CBb1Bgdk18RF/Uz0c7loQ6S5OD0an1smXL+1KtMdns7iV6RE06oFIbf
qa0+qQNmTkjEcStXSNvTsMXdlzaqw5HWy2/1UfW7OQ13n//e8/oELgZWKGhwIf3pxmpdY4rsGFXB
W5QkqMqtKO07nHedm0wbiRWK5eogZYP9X4MOLJhQfBgfz4i50apuGIZwscruagYdcns3lYZ+D5lR
3/gWLmzpUChV5MWLgkSl5j5dEm0Y93baC+zAAif7WbUMj0toot/satDvMQLFowmDQOcHccZ4D4cg
oIpXGPiiYToSZK9m1EY/BVYE9zWuY7CpxYinJulC1tvn7+C8DYGMpdE4wboE4F6/gzLrhNTKFZIA
K2/3XalHN3WDReRQCO07ioKtuJpLDwYOK94epEtBzvjwmPjn9KgNKawTgwvqPQx4zhLi+DJFn7/Z
ahNCVDPV/Cfi4emR4BJr3ltGr5U+mETqi1rjX5TUNonfRFF13QRJ+idLg9xy0acB6X3+aM5PoOVw
g0+JplSmAFgV8xlyRohaYFUKiMlen8PoPmwZUXS2sTWRunQpEt7ANFCg0aStNpDeiJnsaYxgevxq
fDw1Hbeyk96dMDveuKsLHx37JlIuIH9egLmqaaKU2ZwkA8tZJV6xaAhK++esqeG15MgTttDYokPJ
/x9l59WbN7am2b/SqHueZg6NPgcYkl9WztINIVs2c9ibmb9+FqvPzJQkw5oqGCjYCvyY9n7D867H
kOrfhog5WLVQsjXXWMrm4O/fiNhLCwiYGN5UmhSbuB28sDKr3PfMIf4iRPwsheVYJgcCV0KciHD3
/bHcKkO7Zq7HivLKBag8JT8qyTynD4O/6/x8MpQyAIG+eFsSYWvcOCw/y74pbPwVFAUmqk+QiWmr
LTwF2DEN48Au3SQOwCRK/RBjBngG2rYXVA50EYWKN0YvjQ1P3R+YcPCwyyAp+CLy+sW9Qw6BSAQF
PePaH0e6UqXEVTKOGI0r5unZnNX64JYj+FS43ddIqJg50Kb8i+j087ZOSGShbidEpX38EbXlxpTl
ioVriS4p2jTIx30jG9UvEqhfBDl/ghJWcSjjf4DZ3t+ySevHvNU8DgMw3pcl9hW+moAxVeAWLFSZ
4+ZAWmkdPLMRx0a1aDR6WbrBHMA8wBgFmkL85HeDdHb2kMfii/fmFx8QVz+kH/jWOBRQPr44TrJW
SQvmqoRaugPYbttDZtxYKPF0DfFzloyMXVCIslUcTwxnO8fOqEFhFcw623rkxH7VFs4LFg8AJ4Zk
Ji1W84ffr1mfl3MTQScNWXoN2Lx9bLq7hUm3tlEZ/sKa48UuEsZXQLqEsw2J2O8KO9n9/oCf26Pk
ovwB38ICRqPjw37K6ourj4IJaFkLYwMByYZUnw1BOxv5M4N5WHE2kXQ3WmaKo1VM41a2uBYOkxHf
9Gprn9BffCn1/MVlQGCGGJHPQzvq4/tvLG6Sxb2O2zntDvh1ret8z5ske45443+sr5e7Yewtrbap
WZcWGidV3FKLKuttFLn4aVCRESChCyQuBopt7KwwIsmO3aCwT//+Cn4O2miUsSISOlM34fa9f/BH
0a6em6qCvHTAcmZoizHQhlG5YxBVB8ig4iigxo2Lu2LCxJyvadLZ/v4jfN5+LMNG2UTZGN0pWpH3
H6EByUxYDYy0jZtXR/G0k9cb38dJdF/0gz+vJRwIHTWbKSJJZNrvD6QkFCB4mDiQHCNMtPMM3QA9
ht+fzq+OsqYhJirDVb/34YoqcVrFXsZRMB609lAGaj/2JueL+/b5orEm8oTh3r4uxR9HXfWhpoFu
MyaTJjVMPgS3W0io8bHVrbe/ez4UB2yaTVyatYvw4aoJUuHVdgDv1LyqTtT7RAjC9Esa1C9OiBAE
wQmRAVH5n5ZRf4nMOq9fDE1EDD6PuXeeNtP4I6aOzGwZ2Jixn61HgI+Zz/Azdr499NJC64cQ+i6x
dCVpUULFOxUxJSZYps4XW/rnD0eCoBGrkjCQ/H1UYbAoa1FUFMz6muItygsdFFtr3GRu3r38/mp/
lgw4a3WDHZamnMWb+eHxMaD2sWDkig+GtNtqctFyP9P09thbi9x0GX1D2imWEdjqpIeRnbR3fSvj
Bxje+t8GfACyIKejBsW5s/Gvj/pf7klWUREYaeqwuSHlMdVlOth6nH+VwK7ZyPvE0YOeg/xvrRaj
1fhwyrGC5XkugK5WuszvPfZ8P3WLakVvI8sy1YyiwyCYvRn6N4OkMQSPM3z7/XX/fIcp0JMv8R/j
/6D23p8qU+NMmaZMfg1g2LbJTPpHvaLHn0F8dVV/sWmt+B4sfAm1MWD9OOiG1R1rbdkVgYsQvg+t
uqB6tqRFp53wxmEYZkws62dRL07qU6MyzzWxisQsR1SLb+LcqiPlGzIkuqiwvlpYfvEAsjyyeEF1
wVDc+IhcSMYuTiKjIBmyzLQL8NKqdwwrJ3eLZinfQWs2HjNmWFxMWTdcmVWGVZWFSa6/th/+NoRj
LfTxLujrWAJing+3Ba+RIlG6vAzaqS9QaZrlwYbC/nd3oFVTy5AXJUVyQ+/jKWuciUouSjXfUpVv
TZHWJ7rdy9ZNLPWLctr6gd896xyKyRMXlLTJ8T7ee3iVZkODqQq80UjCAYTZjmz8b5eOQbnC4gJh
iYIZWsuHcLaKlHSaRxj+cVo0ewC1XeBI1wl//858ih2oqFN2ovjEi4tc+sN7mxbOMsGmrYPCraZ7
kafGPaT2+MExWvWApN/2Y1uV+wkqP+M9S/337xoF4NU3kldX5UO8f2XTaPDqyiaTIspay6ZexXPa
4wlUg6b9/Zl+Sn24X+4qkV+79eub+/5QqCXLRGkB/up6jb1U6Ve6hivZkSkCePpfoo/X2/PhIaFb
uAr+WJFsyFXvD9eC9PGagUy4ZGbfJwCoQhu/1oOwR5fgcLFDPc+GXS56M8AesdlaOKfgi4jxg92X
w83vT177M5j4/HloDtDep7v0cU9yR7YaV+BKQ0EA35KxB9kbqEKqJmIJffQCK5/wMJlKI77kA9h1
MDM38VpIKm+05A3zLY0R2+4SNACvS2fMJ5rP/U6ArNEDyEw6UyllxUYXN9YM7IGG+eJX2Ep0bAlF
icY+1vobxBJ2x2yWUK1bLE16ZAAwJcqAgiv+b4k2y7skgr4bmPFooiDoRji5jhzn8kjYif65YtkN
mMSn0KjGCsbJ3Yhx0abqzDwNE67wRat4UQb6ZWhPPcCw3K87ADR+ssDb2CUiW7BjQKzNkPxgywva
UW7mt7gRjMineyMJaPsrr5mTjicvQbkKACE1eDTjGHvrfnSUl9ruqsfYiXQsGeX81Dut8RZntfLS
qKmFlNawktrv9dxhylXrlQvsbBUoF+bYwBomJhJnw8p6Cpuhg3GIlgqYb86MGHR5gk7lsKhJuptM
upK7MraTBZOdBgqeWzdAHrAwVEOl1b2XklELXCYKQ39qcKhl7a66+Yyp1DLzjd6KussqZgoy0LXY
ZAhg1hrEfUM06g9mk5WcXIrrQKzaAC50U2AektHohObANn3ZoLxv/YlI5Q5JvM748aTKe9xAyirs
vQ7DHGTt0uHSykWEkVx7GZY2Q+9qPQcizTg3/UPDnvBAUNsaQdaIrtoWPCVx6KIMA4CqL9NyZD4F
M8RmqUoaDT3bGU4ZvE3hAIl28HnKbAt31YIuHT5W+KxNVQOVjwxZn0I+eF2FubMUb9nSTrzT1Dl1
P57wVjK02quw55hbBPdpPb40s+5SFLSdi4G59XRbTmP9Ri2zn27rsigeeuFgj9SMqe1hmGfigyxz
VQs6rWVYISVoSlBQGcNVVUjcVvNygk8B/Tp2kP8luAphlpg9SN6mxI+j0bnPay2rAyPx3ItmkcOZ
wbVkissBUYrHjDlOm4U7hYGtWEZuTrEaZfAoOqtAL3c3M5T8ye9bwfr7+4XgF3sXxUWWQSRj0L8+
5k/oexY6xCasXbVxL+uqmG7bVvW+OMrn8IiJZUS7ZGruCpT8GA5SO9BLNcmY1BqLTTYu28j0MOpV
76zY2jqV9YDC5ixzF1hWDCLOuHr6IlYvZTl8URX6FBNC5WImhRk+GoAkjR+WYU1v3G7UGYKLjDn6
xiBqG1b10p6EHc2bv3tpNU6aEwdxxUbjfSjYj6YYC0K9lSjfOLvGKKKfTet8hZT/fAMZ6SGLIcxl
qJgO9vt9xfRm3ii8ZgLN7vLtaMbmXZq28Rdp9i8uG3EHQSRNDsRgH/vJcFexP2gAB8toyLFFkcsW
F7kVDO58kSz94nxwv6AriZAO7uhHuKM0aIc7mEUHlsuemKfOvI0a5Kq/vzefdTXcEfqfSB/WTZlC
0/vL1jNj1mYpruJAwSWWVBVTCsGi5gujGfik1xitDsn9OpgpfSWbx0dh2GMdTNaYQXdqRH/ojb4Y
vnhPfnHyxMT0/QgQqJ78Gcf/JTlrE1GYOH1AUJGVvWGk1d3kGmCj35/8L44C/wAxFRoXOhEfzz1a
pkxmOQ0TL8avRVU7YkoPt6HfH+VzeXOdPkYexY4JzZU6w/tLLB1vygvbaQhTo/FKzzFZ8geDtZvX
zwhomSWbmW7qNRauBhNMjdjSgLUuqP951y0OyTVF9eUHw5xZxcZZZPe//3yfI12uMokpNRDPonGh
v/94ZubaS19QatAEI7ZBumLOeVNZ6tPUvF4ma75H1GcdY4fh3pJu2uH3x//FK0Ul0aU77BKDIr15
f/xcFy3uq1R/0Q8a+7rCdhj7tClQCzgaf/tQ9NGptFMoIyf6qAm2+twexkyDrmwnEvoQsjgGecS+
iMzqi2frM6ZipUxQv6WlsMrEPo4D41RcRBilk0Bkc3tI8Ah6yBZvvu9TK9nr+Npc9b2WX8dRnNIL
1u3HvjWy7Itn708M8vvolk9hIEBG3eAxrP3h5iYNbOEoRf9iA2xLj3O0qE9J3nffCnd2Ip/JJKfz
RzFW7gnKmvFQylyWJ5X+H/NODPI/zIql37qtXVzBntNlgHWuAG+yRi/+sFiUo40ucS7kWJrWZllG
9S3vxsnAUTamLI/5Q/nTjUaph3VcJ4qfYmb0xfP7+fnR6aDQSEF9uMJfP5xil9lTo0UzGlWYZCEJ
BdhskelPDAS7Xxzqc6q0lnFNmpOMW6F4/CASs9TGYFQNJvNsGKl+lKq+uH6T1eaFa9AJ21NyaFBq
j5b4il//iyOv9XZGtKgL0tv9cGRbipnJFOyjJn3sHqoMWwpTm9qt4QjjRU/yaWtG4m+3PBCb0Me0
mTOigv1JeodTRcvTA23XXVp6RvBgrEdIadZ5G6ULEUz+1Qj9n/Xjd4/rOuDCes9tpOHhfezW5uQU
KuS8JshzTdyW7oIFtsZwsrEVsdsbhzk2YokTn6GgzvOYc3Xzprh1vKpnNe2K5CodI7KJulGgpRUk
NndOV5ohgw46M38STPFB64X4XreVvEmWsVbD0krSZzy5PKCy+FNdtQztYzJaueqA4ZnSkzMoWbFp
4jrPz6YotxUfs0/BbF/fSOkLVym1ELGvpoSkOeZPxZnbap/h9o01umgBFAsJGzJd8vlJKtJJwmbJ
on4/xUQnfsUq1f/dVQ4qOq86HUUkM6QV6wvzl81TWqB3ABThPre07RnVsJ7hAeyxTeYGwt8vqOvW
9f5+IRFdQzoGcXj7PrZNYyYFXcRzPVVrpzjPdQY+V/SZxJY27varRIqBBke/iOoc0uLvj/1p96Yy
Ao4Y7iuT3LQkPuwbjCvSjhgWwD+0Q45ICkTADxj/szv95/fpv+If9dX/nEz7r//m799rbKjSOOk+
/PVf5+l3PF/rn91/rz/2f7/t/Q/967L5Ud128seP7vy1+fid736Q3//v44ev3eu7v5CQg9a67n/I
+eZH2xfdnwfhk67f+f/7xf/48edvuZubH//8A/uKqlt/W4zn1h///tLh7Z9/rBLY//zrr//31y5e
S37sf/WdTL8nPz7+xI/XtuNnnX/QzGCwCVoFfgirx9f4Y/2C9w9KmQSTLMOM9K68nT/+oyLhTv75
h+n9g0rknzUW+jqIAnku2xoTGb5k/2P1oyHSpau06m+NP/7PB3t3h/7fHfuPqi+v6rTq2n/+AYJk
XfP/8lyqKLLZ4VFCrDUd/rc+O395BbKYYS+X8C5QvSE64vweeMWMe6vzFMFfWlfNoyfbnWrsjEbd
p5PZIR17cdKM9qle2PRfquTOs2ZgUqv/0f2Y1RuFRX2OJwrYdzMrLjhUawcXJsCXLw601AJok8MO
LHSgEukdTVoz1MyOAa1hI5lyt2uMfjS8kN14OPSe6+v5U9fCJzS8b1L2RxJxvyJM8M1J5qHZpuyY
eZi5uOpNzXGyB8CRun5eVUAnW/daeCok2EdFa/ENmvGcdg44KzInpi6XyTi2YbQYOx0zxmAEeTQ7
ykaR56PiYZarhCTlR7WYnydt7PxM5juhNVuhgFXHU9dso6dhVvZ63iX+lPWblIEXGb/UVQud8qg1
Lx0slSZ1MTjdmLj49cZzX701Dc680yOGuHo457qxB0EQDq2e+y10Admr96Iod1U73ve5+Z0aWYMh
Yn5fL0d9phPi5d6WjtMZxuWIICqcZYzp5OXK3hkqtjpv25t5fKTQtgReluzN8caYoiOw8+mBLTBo
3TvHu3SE5Dxx+GOFDqZ6upRZYqCKKftdjsXYkjkJTCJ7Cy5+rxgORbryTJ1eGMnyrgu0NQ/Yz4g7
TUn7c/aOh67DSVd2L6VXb9TRfdS6hk1FPOtmc+xymtjyFqReULaIP5eYsfAy6eCYxCYTQLLeFzUc
b+/b4irnebucumKCWzwxzLOMkDVNFxscg9w/QTUo0gfZt4EYy3LxM1Vu0BHeVMt8O5qZ+LaIfvzh
No8RpuAs7q+SOCeO3Ks+K66kPgaFuEbE6is4MCpFFHoGHlUw4uugbBwYo065nOlwKFtp3pEDtA9T
X93PRU4hq6xw76nnbCuyCBGDCu60r7XdZOA/axgopYfAqu5p9jDDdJ4uxbVuNyc7UoagxOKlc80g
ybwLrNJ8xAph26f7MrOugT081DWXdKaxlR/NQvfbHHWkZ+/GmulVCnF2fN7Yh2jl1pcQaRMTHHcd
0i3zpV7eu/pER+gtQ7VW16fcKS/bktqh0YSudaI4tZ2H4aTbwC689g5Hwdu0+L5gLz9n93pz4lvP
bSPvN/pghvbwspTfvPbaNrOjgSvBVO96aleJRjE9PyGm8yc4Fn6kzadR6b5pkYODuCC8Sq4jnX83
Sj9DHBzIVnKTKWMqLfFlei9m9Uou2eMcuxfqYm4XvfA1OzBmT/MZyghc50jroDjzQPkLrwHiEV/D
XzMmXLaiQSfu0FZAmx1QmBO+znSvrw+QXhtj2iut8nNKnfRkudmVlstzQ/Q/xzR9KWWfbJY5e6rj
xdkliboRg3EBXLLzewU4cJVZ83cN4fTTAj73mi5JtStA8IYq6wboBe0uMYfhCIOsvSwXr98C6VC4
/Mp4GOk+Y3aA/qby5BUkq1tp1De5O57nntxlRVb9zJfZeiicEe1NT01e6NEdoxh8vwLTNmjS9iYn
maGicIzVdj8kyjnomJC5X1867csCb5b2rt34lv5NA2pcRN1JzsotbndZ4GTPZgmePa66zeQO8bYq
iGAUd9bI01zaopBXAxFvYvEa4dgWYykd1IN+WRk/R4G/N1nAU2+eajDARdMPj67RxZvBjpO3MRon
gA0a7m+LnL15P+XzRo3cNqAfXRGvLOrL2OfOGVMvEb7Ybr2hO427BO7Hu7biMRWuQxG/tZSwFZc5
o2QhLQmVgBgtqm+Ip1J37xJNqrvMw6lXwVX4+yBcI/CAlIOtEtjKWs5GMOTniKfMwSE2ip5keVSk
596I9K1pi9WkzsHmL4OKfq1n+4GXowFzYoeKc5mqR7PD2NTbdcZ3FBFdzKuBcMYQp7moD8iEXuys
xEjPjfZFbBxzMC05j2EDsHoxXtOEhTuuNnCGAop0uM8VYTSrQT2Z5wXOm1O0xBQWkp06P1ENCnRH
eVYXUilRMolcmvBBMc3a0Mpz4GGMN1rkUrqUZ7q7nDVldpNY9i3ZQ5ySstfFqSndC4RHL/itwgzv
pzOX0xtwiB7kbaqfManV28y+JkddXcLFvXbN+LlEXE5ZJIhSN+yJWc1bwfoqdDVIMBYxM0To+YC/
X76La8YkPe/Ss9fK/6GVeJ49RZ14USDIJ+I4GIDFC0GMjlxQc4BgFyFluhB88IUAm+zUyrk1Fc+p
Q79f3JeFRDg8M2tdzyfqpPSnYyzUKhWSpxtRH2jsYpt4nXNhN3ESmPCYkkEKSvDa6AP8PiMLutY5
9sFcmrVRESN1nCjfOhdVPO6QtgVEnBeF6fr1wF2e8S6c5TYWeui60oWtAfo6KYpdP6Qnhs8R91Mp
bwgz0HYHVj0MB68iT0ipIoSNmT/XSn0XjdU33M9Pk3SQj5RRWGa0mniC6Z5t6w7UVU/rJAFVrU85
/bTYfOts77FDA8jpdUeTN391jQM1UkrsgnVNOUWKGTE2zqPiIetUHWAmxfNkKyx4UN02ZZv55lg8
afE8HSbR8i7qeFS6ymo+xMmow52YskMNUjTolHRLVQSPEPkECP8ONM61JhZtK7pmm4jI84cUq/aG
GZedyVKVIOVH17TNa1ztFuPUMMcbTbvewIqjX2s1/UNnDwenNLn4VByREywTFHMikwUutKud6rq6
7LMDw8iZr45IRYTD1REzrZ/8WDnDvsjJ18zxlFY7ooO6N9IDm5ge5G20zQoH4owX2lN6WUusmVXl
x2BIv/Gc0JvTa60Ut41RXs9Kf6nb042S1JvJiMpnw8wRC9i3ueieVfVnWRq7vv6pzcZxbE9a/BqT
2SVGdRjVfvUQ32MctstXk1FeG5WwroLofj64L5F+VIcHVJg4EJtBWm7G5mjNj5VXbYQ67/Ns79Gb
w0crmJMBOeyDQYnWHV8ZUttYctrqOS5bJro/lIJgFdGAhpNq3WWFFVT1tB+1hO2ifMnWAA84tv4o
C8y5SJ5J3qBeY0nqTvNex5PSJ9Q+aUsROEPqA+i8zUbX3qRy9cLOfqour1Kfn2ITBF/t4mEvsbZL
DgguTlMxh5VdqhcTlqFpb36XzAF4k2oSydR7rVO2qhGz6jYIgT1kg4BkBdo4XuFrO9cJ36ZvVSP2
48LYsMRbSnP1I7qcQxGvZCicKi27vnezdtO54kZrz3XJY5Do133601HpoSIW82r12Cb60ViqK+r3
abigKvbpBbLO9w8iBjVpd5sojTTfkNGmssA0pd6DOchDSuh0oRQpDdcWqCCQRekbCZptw8RJPh7K
yfaZsw5UumkT9yJza3fbqb1ftkfDOu/LCUPxwvhpR8t9PXIKMGODOOmdGy8zoj2GxaQUmX5VCxD9
Q3ltNfIbMoou9CbuiT3VpzRTborKe5nmbkMp4VKX2iVtx8PajcN9JLJIHJiDqY+FOpIHTEFrZbf9
cl+Zse/BUNXr9mDkXpgAAfMdxj0YTj9qUj505rJPvfnRSsaH3NHP4dWf2CeCUSeuqdWTYBQ71ZNz
va73uqLjJ7f0p6kVetCYw8iaPfmK7ZTbSje3YEF0FmLm0ZuMYQZb3TRmj7rHnn0hNWSq/V3WLntP
yUMSnTvanr4ylmHLhJSXoeoeMPEMWzjPvj109245EetSk9iM2bLLzGamc22FTda9tilZwAj6ndBV
PtsV638+aepFXNomi8dQ7ZZc74LIlozhs+ky/JtVJtMujj6jMRcnJ2rSfazPO9Foxh6ph3UoMDBL
u+i2sJf4qkCRGgytbO7lIllxk5ppp0tlnvLLackm39YadWsOVRkyR4NCCzeLstlF2sBXIHPblbd1
qJkHLH3NJqmUx8mtoytFJ9Ub6MAXSzdt58g4LNKAQtlbd5BGLlwX8TpPDk9kU0/uViqjFiDbgfFc
LfvaJe2rhx73k0R5hIjdBhkNoBfF9q4yVZFrt6D1NT2/nDOGNXQ03YciR5+BcSvLgelsoJYfcy+6
cRiv92GeXCQpjaqqqq7kEOUMQLylmbUpZKdTr2qMjUhzJcjK6hVbpewqzeL2TbOWdu8WbhFQVg7G
lNBNUPIMRidTdm6ttGedY1JMxk0Ba+M0EGnvndkdG5mEpOVOqnK0BvNOV4okZNKM4jeZlgVP0pn0
10FvjW1d9WKfIlQNqTp7qLwATGJ9aRyIf3aNJln8mixAolb51J9dbtKWQSYNWO5lJ/JD6shr2rKX
uFcEMLd8LR/eHJjao7n0vi3jMBLgZ0BKVot96fRYl6wvCz7w8BaIHjtNIfurUzvASiG5nPBA3kFV
6DcdY0R+tFR20Fhlu52loQcUx0tyovalkfrTKLUbowHq1jpnNbYrnVFdTjzZpzz9KUz3War9fvSc
nzidhHmV/5ADxJk2egUNudfL7673EI/ag6G1t7Iw76ypTI7RnHxXHPvVku1LXbbPjtLfpAZnr5j6
ZZkw14Ybz2sT8ypgUMqkIiEzZvWt3oQGpixp+gazbD4h7khDN8JAeBgMmzETy8aiAHlHjrawJZCA
qPgooV5uayUlap8LqgrNBaMYi98u14xqJHujeGk0RnBjoNV+anWXtSPsjVUURWj37flSMPLH+LEB
Ug4bXrfeLjEyBFV9aNlCWhx52zUlTPtvyVSNvlMtDQuNPYVul+30CWFLHD8WVXJLX/0istqLBrak
VRBMNcvbAAjQYOMNEjwnfPDeoejYriG0kSCPm9lVIW1kO7LyG5wttx3eKNQz5lc00Ec6asOZ48Y/
U8IcLc5OhUCLoA5vXmeLkDtL0k8boliqJ7TnW9XGm5LqKUF7tamk+ySzkgukup1fNR6u1E7MiGUY
Z9pLmnVXaRJRa7YZ8mQj0W2xKVwqwTSgSVbjsNCXY2F6O9laPPnasdKMkzr2vlr09xZ0DwYWnF00
OdvB1cJcG0Mgkxh8G4FFKOl7rFS5Pe9lh4VGTH2oN/THJYtHWiSUN7SWNLvx5dgdkt4mlHJeDaPk
u/tjn7ITdg19V0oaU6QU/mqB4c9ecRYTos5DpF0ZjXHRuWXQGcoDZcEByFEj2HEzVwVvNw77uG36
M6eeE0LR6TAUM4DJJOu6RyKi/swT+neTva5TllAbCf1cmsT052LrYpjHiVHXZtIOiTGnF6OzBie4
OIPxWOiBXDtjXMThiDH4ddYCY6GacWsIivKZasxPXaMfxwZQNAR3jMoH5voxI/8mbGvjTW/ZZIZ5
2UHTmy6G1PhRV2bHijmKixjzEFrhppzvY0xNcwpSJYUmHBAJMfpZnUFSQWPeOpmo95nSqjciqk58
7C7I1Pa2mrmDCy8JJAMavJMxXQ51txkqlKcDV9Cwm8uCO69gEw+N5TxR022O1mundm4VokG0QxOO
06FfCgTiqLLTdpMUyUNk1RsXCrzf0xs5syjmXAxLrQYaKbKRzU8Ajw6ymc1tZbYCQsxoHu22vpF9
np71M57yDoMSo6vpu7KbjgyLlfR6IXpZVZbfCdnIsJwxPNDGJA+VJnenkFKQn5bT97JuN5bWdFdZ
P2/hUyPbc0wykf3YOWE0DFutVOOtGsW52KQTj303xPYFi3z+6OoU9jJyAdbr536GtBlj5md1drmT
iF0BIXUYAYGVvJ/LdH5VcCn6mVcUO/sLUSr7VMTfDb1Ld3FDQ7hfNQIYyfgMyKbHopF+rtjHoXiw
NPLoOgriZsh9t7duewd5QTftc/D+u8E4tJP500ipfeAGvSmt9Hqqq62RLdshgsLm41zDzGrzqNCz
KRV5M/IS+4NIblp1iBATWT+7BL4nMQqChE2kniXZSdFA3tlmYEJ60mRx5xrfjW7AZr7ZeGZ/w1D/
HJbCOHf68U0fscbRAUIPMj+lkPvXpuwNEqdzoWs7daI0NQ/869Dx6BfrdUmK9EaW6nlJQx+082Di
gGOkj0X0DA37TO9uvPJG2NW+XuQhYsjqksKUbcXUOYtdk02W7zhCe1lwWwrazKrwKMvCRhQXJu5z
afStMW5xOwMHZF2k0niam420nnB89SnpTTAB3CG7SCclWNiVFJjboVJFG1O0A6HI8kTN4+g46l7D
UCJwDO3o1Ox+jH+GE500YFjkb6n1rKhQsqscWyybAJ0qve/m7k3aWKjc7Jd5sjr2bW9j04gLtK7E
jD0Tp8y6a2MntFjLOrbYnlpCBUqa6f2ja1PsSSkAtWq2j9U5UAj29BLtFmKqQ0zWM3t6oI/D7ONf
9jhFqEasyPVHgANk0rXfMA7kV91zq1y2FKVnMBANNoFsPLM17eYp8u02C03UuDVOXV4cqvE0PlWm
RqMt/rm+VTbCR2QrO0XiplKwAGOUfNNUnK9RHMcqlNWBOuixdayDnai+YqUB+tLBe8x5dvCrvu7L
+iVHHhoMAzbLTXHwOpbjsbut16VCucMIiw6iFSC29LOpOx8GcycQ88nR21XT90krXlqcQJboyaYo
0Q/bcXZ/ZGQ4CsXPHLwwDN/AntWd7fTHfOq2jI5V/SbXb5Pph16+Fu7TjIImSt5Ysk8eeDSt18H7
PLfpPRUNtUx3DaV21VxCagoXbWFt25aUQdMusA7b5kNBSa1qT2X8s6nZVbTyXEYTAlJ15/aej0Ma
1DFhhhWDFSK1AtRaKHcyd6skj46NywP4UZVE4qgnL5B7DlVRHpThqtCoIOc2yOzS3KdK7gvLvrIq
zDZeix6a2pxshlq/ASBNU8FUdr0+dL4p80u0xKeInM0nYNhodhEy8xpWCxVqofTX9jJ+K834rdbY
Bae2uSpcHX5KfG0NLrpHGYoqPeDsTGOiTKq1x/7YaBiYiUcxXFR0QaLxQTPSbRP/nOgliDyQ+mM1
Xo7dStR7qOeJiwvIFFnkFTBT9Tia1UGZbjAByTmevbOnblPk7tFMhzNV1hSE43AwntKlO6TNeFfo
L8UIintwbobW3GUzI4ZTEmrRKbaezdTdV82Q0XNx7nurHvmQ1RkS2x3GXqe6u4y8vr7T0oR6k7IX
meNrwPfL1gud6DZliIcRpAA3gp2hz9vMijdLPga5rrPpu0FXXQkGgBYFvlh5M5p3jAL5rq6X5/+b
ujNbchy50vQToQyAY70lAW5BBmPJWG/ccsW+OwAHnr4/qtXqqpxpqXU1NiaZzEqVGQySAPycf/Wy
OFGfo00Rz32ojsaYsntTdk6l3WSe4His/swe5Vh3VXtZTT46wMn0VARHymOO5IzVTMdpHiMFJiax
rl/L9Vp61c41Pw2O8PzcNied+Iec+SHVX5wpv8xZXJoLB4jk2jmFdO9kpBQEHXlzXDK3tdAxmkO2
/pBCR2GuH8um2nT6LXCWbYJGdiqHC/hyM99g5/XeclkhZ7Ez6+QBhU5Mu+k+F4fUye777uIWMFgN
ItvcYUwCWcuCKSLV4Oh37rVjWJJvPP43klRws7tz6zu3vHgMn8ahUUBFO5FZcP4/df0qhjfUeJnN
+df6T13FH7Wai8yAQ+zyQLowcj1iqirjtbfyWGUQHVOVbTqHkF/6y1oESHO7DcoRcue+t7luk30X
zh8if1yHaEFVALyycfL2XNf7IBu3wMNK8GDJeEbZO4cMbMscgm3q1wlW2weyJGxYCriPwN3gd7sz
bKOLkqqC/3Oqy1TmIU3X/tuyzCJu1vFAHD4DIuVjzXpEHreBJogGK0emPVLy3oxccKYfB4JEwAU2
Aw293ExpYPO0GyFrUk6e0tp0dEkd6YBjNyvPrQVeW47nYVXNgfy/q0rpefKaT2Gw26rxDYVo95bT
IHNCKMhEaBXtZQn7j4ICRnMdNuYwfG/K7NzjdRBjAdAzbrOxjYM0Umawq4xrgfL5ho+Hy7LvfYNn
sbdpl6s0edPLp1k+ZcOydYw2Hrsme0G+eUXOfF7ofNnpYa9t7PILlO0N8f1SwEN06+DGFR7kW85d
1fInl69zHVfokazXLr8XttwwoW9Wo4sbLtFFlDtpnyuUyNbwfRbGMWv6ox18DVX2lAPC2tmDNBWk
TB/767JPXBUzJ8xFc0zL4zLGqXy357vafQbkvu8rwfit1q1NYeLGNcGghk49k4WUbg0lPkJ3jsrw
gwaZc+uJKGwh2XD3bfwu4GlyayBdL+YiftTJNwfsOBqBKUObetdU+tmOnqJ74AIBFNVqGoKm82Ty
S9JduK1n91C5Q3GtiTr/8Fbp7YrFfuD2UnEOTRKv6T4AkAiND9Zs7igfEmgYP4qVBJti3YlSPCZV
SvOpl/2UQ8dqZl/CKVlPma5JEkwO3SB6cLn6QA9ri8mai7mzAKdBQyOSuA8THlV45QKCtze+NUZ4
X6/QuIbp3JdFGNwFmZq+TKvzlWq4AeZHP1mAQzrsf42qOy65NDZLkShYLwD/EHRy2ysoEa0fwzA3
vyrX8A7DOgYnr2ejxAPRuV8XeHayCiwNUgTCkkxedfTD5TKMoostP/GiWiYaSDDtHg1XPq0jy8fo
pi90oogtQGS7TSWhl0k10AFYWeKxsnYyFCnT9XVO8Z8txjxvkJV/DdOVbN80Wdg4tXPteCRtArXM
B3ygsOiJmck39sKQSyhc78hHUvtgDo1T1Y2WG3sozHY+yHvkVP2B5N03Gh/Jg5odHTv92zwHByN1
v4bC3dFKCY/t2K+JubKBkQxXUrBlr1ePzFYI4l0SdNi10yPW+rMKzXs/nYiso0ilsTVVTatJ4k6Y
nnVB9EC5GuY+5Ep68L3lzmoSqkTLOkmOdeGWO7Ol1P7Wy1q+2SP5HjFRJv1+GBw7jUic8MnzrqhA
5amSUNM6tvbGH1KwyyLldaMcN8XslfHQCnUyhOvFkDjibnR4TwOkAxCtKiQO6SBzcXC3zX4w6yds
JvVTgxxvEy7Sv7YENexFnau48DL7xR/aSzFXImbTbIjIm/uN1bLaTK2po6oBqVhTUz3TUS5iAH3r
YS7NW/7D4qmDWG+ViaOuViQTdrY8dlMHRY4mz9q1mHUPhInRNiCs50K238cADeV9LdFskxveiI+5
8rtfBDNZm4T0NowLAE1l0fW/1swkECNZx5/cg4SsSzFe16b3Y0EhZbxUOVxwa3SXir+HkGGZ2KpW
gx8BGYPhBn5CxzCZP6Z2GTZlWtoPvee/TiEImdPKQ45yY5eOtfiAcYeXxpNyHe3ViB3T4ulRz1Zk
tmS8umsWvidFypxbqvkTT/LPtO4cdai92T0jFxNf+wTOO0Hu8JMhdq42S8dkTzsR4gvjEEpFxlS4
Uinrkm/D6LHWh9l0alpXwZwaeeC7IFaTdeNUd/1PNVnt1Q1TFkfYSI5czNqttQL1J8bkMNrN5jE1
GM3MYR7vrXJx36ea3pStNQyEGGY0VuCNNaY9IVA7UI/ZjbO8WaKUhWbfpgawr0y7wd8k0FmsweVS
/uxpnH0elWyfploP8Cf0umbz+qlkXe3Mai1/UrSe9dEATgQTO7WCAzmr88dhxDdirExvREWEfMkh
yx1hP8wGlb0Nu9n+sOrRvnamtD8Ue82RnoXqYs8r1cG9S90l+wNDTstQ1XDA2JHILcwqRedswL8l
9GcpO4/72mrOeR6CDs5psG87ncVOUPd8bz18iixab1+blyJYDIhE7QQ/Wpc6WAhts48oyLWvZlOH
38resPb5avjx1PbuRWKJ3JmMCCcAauYoztPrMBn6zZ/0srV723sgsnHYeSVRNBuvdb27vhfhfVAI
P5pahRBGsFWI0ACQ0N3csVF407dyTtx+nxnUZhNRYm570dOO2A8B56edWE+WSqjKaIXfxDKEzWUB
o6o3I94X0YWC5xNquKAIQb/fNEvyMIL/xuyZ00Phkey9UYEBKW358y5Eq3XBy8i1Ieg14FZmlQNn
3xcicRP6PMy3QMq133VVpg8OXXefU6GSaWsWFW4nTjHjyS5Q/fi+8cOUlQZlWOSPqsd9VNVwTrQm
WXGGlqoGoZDhPf3C7pn62DFSuR/wtWTuEcnpg6ZmhlOztrJYtgUiSQw7bIqNb705tKg9gO+EPbKi
trTuvaIY8ZNLSU8RYP+2QEMSG0aQW9yzdnMG2gD+zt0pImQyCuzGiEiZCx79Nln2Ws45Yud8ipsZ
xVDie/4hQM32JEudPbasGJ3tV/coxvHld7P8lbX9MhPvmwSXtskeSBtb9ilJs1bdm7vRF/C4cgUk
bm17m01t8j4XtD3ls/tGK293dVStH2z71nOQ2yLmbeHLElIewJDUXVdI6/32KNy5IWuU3dYo782J
L4Fr4ikpbHe/9HgmJ51xFTm9eXScZvnijR6gi64spkI0NMRAhI9mb4+PAFWtAfNOKtcGNWvoRSmm
DX+TG47bRqWqXlKIBBnMzqYqq/lOFos6EX/QcUeQvIdfLPhJByskjRuoXdNC+nIPwal0LDwbspaW
H/mcLhfwuG8kPPONBO0+XCeIZEWXz11Jks+934RsUPnAhI/V2Tmm+McOnra5hGexX0KEM0MYHH2/
AfAPaOZozO7UsWo/trUzXuAsnZ3V6eUilmGJDVVyj9GME5GU6T1pWXsXO5jHK22h+kBOSvEa0IpT
QN7azohKQY/3ApKko4icKrqcf/WglcYEfwNjlZ0+LdTyXhe+23HDcCJiI7H9A/aD1ywPykfsq+N5
cnz5RjuJCeBWvFvgDNvKGKxo1cRME0+3Cydn3llT3xJZoNaX0B3fQ9sM4haXJzg84ZavAY5obIFd
4ulN5ynQpNVX7aHvtLt1dWFf8pyImyRpzB3jDzQSUTb7wIGnXOFHrxSsoMqqQIEgku90MYv7ofP6
bV+snwA94DPNfCvIEebWKTXSi9mjBsfDyKv/ViKqINLL291oxy3xpCziaJyrvmpQZdADHvszkQQM
DIpDg0GkLoZ2t4zTsQLMKzfKYolZ5SfxCJbDA9sjpRrDJuFqTVh8tWq+OmmjKxAVwZa0rN3kF52e
W1ReSE5UV8mfN8vleQH165DWROi3EfLkZWQSz781zdk8cYEWh9Ce/W9VEaLMhJO8ouEQvBCxQ6Ro
e5A8lm3cm3bK+26Kg1RjDwiTaO9oUpvSgeombM+LkleuNlbzbOhKpE4ye1LoGhkxg6mJc+IeDor5
Y8PLBm9l2Q+HDmEdraHZxNeSEAE0RcNgp94GVFBfbdwSoEaI2O4Jabce+rnWx9yWOXrPcVy3jj/k
by07ApIvHBJRayX611x12dUpV2/beBPQdJHqAeAi1CfErxA6KT+P5hiy/61zELTdQ+Hgwhs0If8b
YhNYj0pKFxbVrL8Ksr1O4WoStusnBkSBmG4ErE4+EWC4V4Mn+Y5G8fJkT1PWoI1x00djqesYX7G6
m0dQ8jlV1mHV0/ChkjWJkpDKFUuU7VM4dtkFGKuJqxnRfZrqj5L9gTuxoSZvo9B4fCE+e/1VFnl1
CaWcdk25htXGto2Mhc83t6OJ8G9tdB8vC6gFjkOksWW6rBEOWESs1Rz0V52EB52TdNByJB29oLZO
5AtRyDfr+tINGHCzfKEeq0HN02f+k4SeJD1M5B9pUHQegtdV3Y3G2ESG9uLeSNfPTur2y6BC1Fl5
A+Pqa/VqDlxUG52ZPRid8u+QyKNPnB+Fl4AYDmgRzKW/L7tc7FVtj1dtSujpDEPyS++N7aHxynk/
Ie6PjWYcHoVxOxj0VHIK+RVPUrWuSNmCGvXSugT3uHPTiHvGOKfCcr71CR9mSt4b52fSwbJTPhgH
MEMbmazz45qTBS4mz6TEpCXNbKvxp8T0CVtvPEy+jZCKR1hh4s1AF+KZaJJdnen8Ipece0QmOffC
7K7zVy9cwscguWBaopT9LnQfZJVWp6QPhx+dJoetIwueMnbgbOz1ihGgl6T9WbfTfDXuugSo0hlr
+JY7d0J02KsNCnsUtdWdQ+9zpPrwFoiKO46bPsBvAQ0E2sCA4n6HknA+ODnkHqlimcGV+O73sDPk
61jV6aEEzoA8h6HXGwzBBoN97kV+i2EzKsuatCXMEFs7SPeV1R8oynk1QQBH/CVW8hCIU+Abd6Os
Afd6PIZl069Hei+AaRKAmAzO017oP3JJLivWswzGV9Kx+kjgYi9tgHx3Qc6O5P3v4vu/SMv/oer/
Xfz/pan47+96/r/4AP53/oD9z+YmrR9+/1G33+bPr/733+7/pTXg1pv1P1sDmOKTr332F2vA7W/8
pzXADv7wbgUJ6INxGBO7/A9vgG3/gWgNowYeKou69VuM7X95A5w/bMT6tzQPghpt4hr/2xtg/WGz
dvK3biZij1Cof8cbADz6V2uAfQsuxAzH78gLkdn/m12MAg05j3Kat3OS5NdJFHbk0ry93sphzb3f
pXq6VWUEEC1jgzq4KJF2bAuBpBzDO896L+g8i5HfLe57JyO9cHHGnCfYWllymzPcvVuOcaN5+2Zg
TAJ3HjCmqBV5p3Yx0ytb9+GxZRN5WkUdhlGYJbe6CHgPYL7UCh5Hw/WNjaXtm+mqb0BHSIqgxk6E
ifWjo/Dla165+jVPF3lWcuVlJ6pM5KZvW988+m7pwwLIn7bFmDYWLLB0O3bpjpPrbapYwXz3aovq
mrrq3eAhoefgYrjpmaRPEPQhmqdiJ/H0uJ0R24mOpV2xpuuDJFLSHiwEaTqLCkrN41K7JurYBDOY
7wrFPGyKb6792oeNOyErZqwJuHPDbEtQHcIWsB+z/dqhppTGHNVBftd24Qvtko9LgJrbAEAgiGei
nnTeGAlKefKCLPqSTZqmOJMQ9PE/cZf4PYxGwKm/ETe9FMSITI1t2xMsMYr3xG92S10dVRBShmog
rFbBetCZgzbIYxPrLOPnspL8ZOnqNUtyJAX9Y+Y135LO9FnM2PkZh45YAbYeVEgLHh0UX5y1o5ra
SUk9Th8Jm9ihYzq67fTIMIxwN33vvdc8Q3hjfCSBoD6uOZmrHZUCgF95FxRmfEh6s4YNO5qYk/eg
kz1iaVC6IDGfU/8pS5eXCTm/naX7BARiA8ZKuwu9awEtcG2BvMurgdQLhRqG6H23PZlyQk3V2Xdo
+I/V4jw4MoylBSPrZHEzjtvSngl68J48s7zzkRuRhbqBsh/55GhprwiY6RrcF/58FsNpcC2UXe5u
zV8x3+4skmd05fOu7Zcxae8G5eypqBFPyvj0iOtuaOwkp+V7H8xXTNxwsoRJ8q1l/vAwJH2se/cp
1/WvEWXWqodXxy8xlyAGDha2MUoBLae90g0SDQiYcvAhnXtHpwr9eIGFKvV9hqQeP/VTwMJkjPBz
8knOBqLNOjnPfvkQTmbxks7IcfWSEgdcHryCDrRqtTaEbcQ2aiRPZt0HDMMIHrsZSPShXa9/Nfhj
tkGN8yLHa9WkW+SLyEicL2U1oTYJ8ivOMg5QhDQIPfp6MQ8TmacgdB1TRDWzIlteHSF82VkZKv0O
Pd3YDbHs02wzsd56pX900/pgZdPFlm1kBQj/zCy4n29R1kl2YdU7mG15SgP0H7PyHvxWH9Eq0s0D
y+iBVW/MJdyYVPKFc3GPVOhoT8ZBe+4vjRqObNLdxBViUwZmzrXalv297c2o0w0VPgi4t2ZgcalO
2gLBtm07mpb0ufDIX0yC9pFK5TsxShwr+YwTxmDs7cufXk+89SK3NqoNhZ4zJAUVmKj4WEwCwPsR
CYdzEw/dglyHsdiSbHZIBZ9oiS24rWBMst1ctPs6EcTR3CBy54rzd6tSVIMc3roEB8wYxMcBE6Xf
Fc+55T1XiutP2i8ua7QseuwKvPUgOflWdcjdgVLirtqIwcruAD4edJXcI0i+iIZiqVHH2iDrFrEi
ixqVqu12QJxjA+xQN1NtZjGB5/FgGK0NN+4v3ZYROMrGCxSSVB7tmAct1JgZQqS+W7ON06RQsfOd
I5erPXQnrwYsxxTQW+ZdsCRR4yKzcPJjwlLEQO4d+kFVAModOlqFALY040Iw7wuzu+lW3G9rH5Q8
qXhLoYmE1OvRZdpc59nJN6yLaXUn0SM58dGLFV771gp4k0ImO3sYonAQZ2nmn84NNM3SY+W6WB3X
ZzNRl9Qhr8gX+rb+bMV8WqaGy6km+nl0d6XjgaX2jyaK1BWtlru4VcSxpg+LJ64D0ko9BHHggkwV
ahdWDZGi6Xz2R+8o0KTO6UryykwpmcV7YznfS8M/KX98bMh/uT2OtEwjt+jso3Z+GjJEsQCjL/wf
yEYxmhATnz249D7tFhQbGVNv73fQCTnQHrYWeVGVPjmrfxiD/JyLBf8TXM3o8rULfU9ZzW6yK3SY
cvm0Bxj3Na02w5A93FzliTPO0GQIFt6rrtXfCTA6OM1z0Lu7OaTcujAvnTKQnMpbDy2V4Etw8jGC
8UDUDarpDBM7IQpqnsKtbGTzQ2lPvaezat/s3h+BUnuGdfQ2InwUZY6KR5F2b2wpsex/9KHoX0k5
Ld/MVsG5y8kFq5o6h2p4EfifTVoNb/1Sud+WmpeGAAN6wZIz1GdX5CTgdIXibqxMSE2JKee1nXuq
AmCbV7CT1A5flrCa0NFW/o3sLNPhWwiZ9izGwb21VljmWTSLF4J29XYTpx3Bz5RU5Om0zdpwBgtW
+RynojC+e/aixBZpHwvV7Ehzi5mGD2EyF54uZcsdfsabUv30LXv+7oveTO9xZntkOC1dCtRaqwmJ
A7rcuPCNdtyngVN2O+IbZYCMPUFVUi+FQqylHNkjF17Eu/IU75YJia2hky6CNO34aCC9otakHU5V
cy4rsriPhVl7w5HwqSK4WHWFSN1dC+uxHPuRKajIBrqnPQOfSuoPOHcWhT7oICjNts5rHmR4yLRC
ZGLxsCUZCw5D3q+DaryoYuOgcSsBi48MzyE6ZVDzEG4aixrzjeoLl0EMBpCbvaDvfJvS9kAQT5WZ
RpyPeqm+8N1lN4luhlh/Wm3ktMNc2ECysgzOlNfO+O8titHjCQR5vp91ClgSWi1BuCpQatj705DL
a1s5vfdeoKOk35yhdkVhP45TPEwJcu12slTzULirRK8/uJl5abVIeYoojy4tMi/rd1ZarbZjhrgn
4gpwOIcTf9AIkgoP/1fWICphxSchaDAbZpxyNEzg1TBcrC2Bwu56MFjf8ngKRyK/rGbClwp5m1MM
N84krs9ruP6yHOFV1zkw1+TAl4/AnPoFZz6ulsJ5panfPhn+5I7XlsjaF9l4gMVF27f1rm1rj7N2
5kcBFcnFixNHcsd4gZElR4XEft0sdNZ1+24I3PSjrABAQODcFDZp0SOmJlzvCzp1WT9wza7tSVrg
aztXonBXwc0vX3fNUsdeMKj2TuB4e3OWpaWTk8PlFgBg928UP0xn2d0ac+2wHE9VUnrARabAeO+j
OrNwCQ5lvVm1mu7aFjEoEWYe9+Vgqow8r76iQIdodnIxWSchQitPQ8vQneB89nXuJKTFTyYYlbn0
YVTWuoJOmLy7UbdGg4Cp8M4zN2YemaQHj8jVJTyRYY0FdoRJOxoGqofKIj6AKC83a3FWhYy9/D+V
qNuo0z4icRo0bX87p30AqbgKBFFDKIbPZfQnZA+tnAEWs9yHuc5l4RPrnoPASWdhxJk8UtTR1qBd
Z2DwNA3uTQe/nZRr86MauunbKDRip24cvZoTVLrnLBzbn0OXCJR0JA8uhL1McoycpENjYD93ZGfG
VpV6qKzy1HwuXMG3hDupOlCO6IqoF8xJOF3nN8epEiQMSmO9GPImGvLZ/ua2jYmYkOK7OWpnKzsR
Fj7clRMzX+zVsi73VYPTC1zTNR4Xu1qz3ZQ0yYfrvyZcIdu0csYfKhtRwBHKMD4W6MKppE9KpqrA
S8LvDtwdeW6rWq7LYpDDkVI+9przcJaQpz6ns0GRECk1ovae/dZB/ocdKkN/5qoxIhSh/R7UwdDH
susbsacovcRAZUrBOEKy5THt9IB3S1fqfTENQH8GJZ63obI8NvhA/HLlLH5QRu6ryOg0yRuzcJGR
OH4wRjyakQQ6RTrz1ANRqVDKBNavZEb1iWB2QvFDtEfBuL42oMAtpjKGBMLDK2bSxn9qBgesCMR4
+K6HW6CFP498farDLLHBqsGXRFAUR5IZsichIMrSbQAvovyyfBJ911WUw5Z4gBuoPion/ZXYwsEP
b+KEJSfaEFleU0ZDjX0LF7jlnGDeFtw/dZN42y4o5t3S+kG29VAL6mgWTfeYysxQm2TM00/g5vCH
ZbQN90LuE+2GFLy/GTbxw90kmFMOP5vqpxIy8pH9efxqLHNBcQw3chaPWiHiZwtM/ThNZXNsyr5H
Qi5J+o/Av9ETuYFLEYdfTcjVBjGsTryaDcwd3dsoGpwlrK9t4+GpGjxh4KepeuBaElYz5z/zM/4t
1Od/B+n8fxf5cOut+Z+BHQCxJqn/gutYt7/xd2DH+QPUxiTEii424bF4/Vfog8W/AUohq5uEfBCa
G+Tzd2DHdf4gZhfM3CQvntg70Jt/hD6QBwHUQzCcaToQ3YH17wA7v+ctmRYl4oHwBQo6n4yt4LfE
VByLFhGEk7k11nZdY8Fpp3YoOEBrLZIpJ2ojGheirHWCB1hMYOTMRmFqj3YfRH/61P6OGv45gALs
6y/pE/wqwuSTchGNEmPm/varTA7k7SBMwPGyX3ge+zIe+/6J+Fj7X2Sg/KtX+i27dWgSo60TbLIM
nAMTG7dibqfpEzTfv2rIuMWp/DlS4/amLPJTSFohMM32br/KnyI1SPBbiqGyTCLSvHC/TsPMLOS0
oFckGdbphLN+GsaIIt7wzghC+fHvf6Z/fvnfPlMQ64HFk5dP/TS7CtGFUZWM05MvWKD/+UvdftT/
8U5v0bSkQdK49XttgIvsmxQhrqRgXcZz44vG2pL/bGAMmUMvJSfN6pf9P3/N3/Kdblcv166P0g5W
1ST376+frosq0WE8Mrd5UWC3NDpjjm0Wc9LvB+PeKCDgZJqth3/+qvZv6eR/e1narHxgUC/kn25f
+p++VCptl7oYM3YOQvffAmscz9gWV8olp9mTu4aMDbHtfRKBI5exjHByJAjHfumD6XNZ6W49uIkD
alSZgAcRRdWrgwskN54HtRoP9HUk7bXtC3DIvOqM7kk4PUHD//xN/N/uASBlPxBOQIDx79VcZVE3
E1XU1tZ3Ckw1TSGLA05uVgchxuZfXIaB/xt+fPvI/pYARrgNnxhJNr99ZKuDfC4IQtYHhY4jHH0d
MvOk9SOgt+8z75F7Gk1OaZRAzLZ/9t3OnjaqdcFhMyQdQDBGI9Em6QGqzEpVe7YMElij2VcsyqNb
C3WYuFrqqOsVqQc5bsIvC+4oC/Jpal4mHCLVy5rRokNy4ciSjou8Dm42omk6oNHqfqEd8LKNawX1
Q51WhY6oc59ql80cG/ki0P5t/JZGoYMxATBHQd5NbWSOWZ099I3vzIe2C+Z0W/egzRR0wDLjJG6p
qM4d2730wUhUpK8S47lHh/htJEOr3UlRr240FBJ3nejmmbm4zUj2XY3gu5UQQLFxuHFwCgRd8ASq
O6EUHdkTyZJNUSqmHSOaZ6SK3A6b6TrSSLveldmFD6OobghK77QYqzhpLvM0NY8gEG61X5qRWIKq
XP2XUOGbZ9Iu4cv7ofvgY4IqYsAef5BhRX7m6CTIjiqy92Dw/MT9OSPPxPFv/c0eWZbDd89Z/Dcg
Ku+daG6msabNvVPrqvX7YOfrgp+iEe8gVet9n8/JT2ux50fQC5Kg2XmLz0Jg7wQvXImFG5JFPapC
o8KrmtZ9XajDboA6vOUZ/UKDchij0PNqsNjGJA1Mz0SZBU+rP/FBlQyLeBPyQDmbwS6JFCBHn9xe
FmgWDZNYNIIYmLE2NdBKuDFCP2EjmSb/u1djscAda2S/FGWXNJM6RnEmG456kxkF5xSti+lPVxf7
/6nLM0h6gmLKJ05LiDYEdzZRFw3JbOurlrgB955B4ukpJUfZOaHKtoFV1ophb++RD/2CTpX1JSBI
GY4in8loaBq/fxnwkWNDLigUOjgO+YhHPFJes2M99tDyYRdSrIO5i42gbro0RChE4JF9P9cV0Crm
N2Z4p6eNO2ZJ04+JiWt9S7grVhFc+abYWlLgLqx0U34XaZGRGozqjgKN1My5JZdJfRJZPHa7m8nR
xPrkuwvOzfVm/XB8JNc5s/eL4BBbyLlZIGtWNdFlQrBAgbja84evZScBHDrHdTb41RA8TGs+06AQ
IkGAIpfuwU6JTdz0XuIRkYJxAZmq3dozlqQRv3pQtcqLOiG5FFSwmCY50uTZo0fHKZa/sKkBCCpj
GoFSvLUL92RMB2hp/GU2bu72ZcFTLMIpxhbvdnhgldZIetNcH5M55T+4iRB5bBfb1+U3iF2yeMK5
HO4bB63D6+DJdLrayi7Sq9nPhCYTxdXcOcmSDsCtyWg+tp0h3lxTgd2t3tL0e/BgA4cWVydGrZHk
Rpgb7PAb2wx7dc8lEAJ8LQje8w4KAZenW+SkaMtwPWpNETv8Rs4V7EldRsJPnefaslOKgf2bi89v
e/EAFWbcqsDNW2NSRjPobVcxxoOXlO4CqGLyBOGh2bjWG1qcFFA8mb9ZLo0o77JqM/alopayI2nc
69EON8S2oNNL7alDjGxbvVvdSSE7HyY/8yYfQ4/yYJ3bHpu2tTFrWkCuSFrGxY1CEw8zDtskEySa
SqMypyhLMu9LObqwI6FefU7B2nVQ5NGcN1/ssaiq/ey0XISj7aK0IiNzDLazpdWXDh40JfvI0reE
qGC6gTf85I3j6+JtcU1YNmtp8UMbavS83STGZN9IatwvztAW9mFYKEl7Ht2lariPau+1GL3pi4cU
82wQS3PhGEL/r4tbOtHqOsld04+ahA8vJW5KFFuN9AGLwNS+DI2Qzw5oL9B9N7nRvFpIgUqSnr7K
tJQ7PXeEic/18jSk7fCSjktznsJFRd4cTK/SWGDjk0RGEpSrtwcV45e8lCzG93lefm0cmmLQunt9
XM/tipn/ljQ/UFY7pOG0c9DvEEOV2BGqCDi8pK/KL0M2YWF0RzD0JRnirgjwMrVEqMz5R5KDNeDT
wpY6popGoWrMdsTihO/FCAiEd/dxah0UO5UIzkUYyovZKz8mSZTEMHDhHsXtSVfmJ9oaL7bLuX8J
AGdv0Ot8CNBvfHWnHMSfMGFOXGdyuQoC5PxOiq88K8qUFIf2AFL11q1pw0On1QG5GkOw85sb6lGr
8Vj0svwItU2SRuNMGDV5RGntBvswKXl++BYi1tbR3+uweSsKSKi+IdBXUHKFUKfYFoGc2p3vIuWA
DGsRFWEuQF9F7kL+H+ydyZKlxtpl36XmyMCddnr6E32bERkTLCIygx4cHJzmieo96sVqoXv/qqvU
b5JpXDVLMynzdIC772/vtZ34zR1dB1lkbKLNEAbxBxuXcy2t+FTU4jMcmTKjUDpvGDqsLQIr67bO
iyPOKPTkhukNZ+rmJcbv9RLrRT0hfoGNsZYQD9CKbTENppNg+MpT5e+tKL1k3vhJL1+3M21539Te
OUqa/GiJ/AXE491I1OBYVqzHxfpd4T3q90mBkRZy0oBkbjN4dejAPccphkcEvQudOU+iBHdRE+hC
OG7bw5hrokRu7F1glU03dQafLbPQswZ2ARUeENd+jTPZdwDyMWE6tZA3eVi7AH9msEMdaAM8K3D4
NqZo31wcaY+1MIAmIGa0lCbFUwhYLSE55s/+oW9NTEZ6eVq9Bzdj5rG2iLa+DX0qCrLoVCmcTaFu
PtJR3ORRfIEqZ22gzutziL+KaDqAJbeh5QDw0O9dUHEQ4Zav1wfISFQg37HRvVJ4er/YE4YfwbIS
9KIFVpQfTVs0Z5ICi69XP5jAYkwHLPc9SXK3tnBvNyD2uLXEVUoyG7qTS2izw/efLcujN0q4NcFP
m1HIpq9ncfIIm5rG/hprn57Wur9VFrEVU4dHI6TeKqv6jMO8QysM200nXVh/iXmdPG0BIErvi6Vl
T9nmRPmFoLy6k6FBHVzKg4S4foCasBtCMDqBbveDP3nM6ZbtNKLZo/OQiG/jc+aNwHrL0Oyzembk
Q6g6Daq3RJvwUWLcKkIG5JY9HKsU+lAUh9eoaIhQ6t2lDJcgiX60TH7uURd1kr72Mn6ah2bemra7
RB/EIJcm7xWVfox7QuYrbXxTldbez1S7r3WbXq5pPytmWzP0zidoaLNpxybcBq1j47VlPyxR4zmO
QHcsCSjvIy34n5HW42OS5wShZwber/i/oZ7N85ddwpZKaxp5B+JLWfehKmaWkBGZ3/rZtlEYI7Ng
ZsyWEgPyh/1iRf2VZNy3Sefm2mXHO254mhO5QPl8Dqcs8/f9bHXHupNm2tno4Gtm3DfsRzp4SUMS
9WxDo75Ydj2bw1fM05J/zE3nDzG0i9pM/Zzc813nIfzajofbYC0YEOLkcSan85KOdBpuAi8DkmSq
pIowAOOD25hR2D+DPqWzMfcZDtBlx8Z9C2iBcGa8VD3cGQ8MUl+XI1bnirHE2Uk1XEkMLgue1DZY
MpyVXov9BPvpDUXFMe5aRPe7wu5UvIXNJE/U4qUXgiWWo1zsY1PsOjGd7aKMTtYUpNDhlyHnytF1
EWzcKJUfCSFPUmsgZ7J9LmX3xddYBqwBtb3TKcirbg4J9tCw7RKCaWl8h6TnjulBE1Z/i3DYCyIS
s2fOSkTODQReCk0YacRPuV0ZSAtpIB7COaPzR1pOfmP3s4YAwLji3RlrZ3lERQzXWIunM1iRPsMG
PmVOpWYniGRhBOpHSGMxW1sByozZmiscvTORsr9xtn1UlUrCbYQ+A/VobNGERZ3mGFgSxZ+NayKk
S2OlXyp2CJEO2k2mndKW6sGRtXZLltrKzg7q/VsioYeNXiy+9ZHXi0M+WPoFLkjX7aDy8i0FokOR
GiP6ObYqTPyrrJS9vVuEQcMGZ9lxpZuAQIXnDNU3P5gzLCrUdm0dUQdP+AhYvUjkhNkGmR6i2BLH
3ZtWOue7moFHZrFFsFvNQX2Xzm3kQs+LCZUirYIBDYK+fAOREPrYfh11ckQ5D+deuO3PWATgBcfa
3AN1JZjCrPdcDmqWXNs19ZMBA4CXvovZ5pV1uxxpFG1gKzDHhfw3ooaBMIz8fpstg/Nh6FB5wYrC
Y6gEW8/jFvzagvG+85+1skhJd1yY2ClkOT64Qdv8KDAm8VhK2rjcDpC7rgbiy5iZ6QjhPDJQzLeH
9ejWR6txmp9dOLtvNvL9EyMspclM4YTHcO8hSxchdTW7YLBGHlzTXEKNiOrxh89OARtKDeBu0/vG
eXDLoIe+Dv/9QvMiD+XInmCD8kPYxfX6glWSXBTmBdoHNpkMl4+48hooYAmUqNZLym9xI9pPswJX
C+kixHOXkaP3h6R9qvCBcbL1U5KCbU/0DY/ZWCIgDSD2NxP6vwZ1tiSEB2PPfWM4Es58bpF9WprK
eRbauHI3fCDNmDntM7Ayk7wfaJ5gbekD3AHsDCh2Xhq0/DEMag7QvZnroya//jyxayd5XFf1D2sY
mHvhxmkfTLn2GNlL3UB+4Emb7LFk2j/aWGF+gwfIxF+LxHf3Y9Y0y36CNw5jaxnnfrt483yVSYNp
S3mT9b00IWq+szANYOaAmgrCdNLFYSosYvoVljm+5H7m1OTFnVXs03GYwBaW+KI42rJcEETAqy1F
6T1I5pLhBgqAeC5ncPobR4fMQZdeMS1kmlf1pxTHCZ5c0amzGcycHOY+wZQFscA5Vx6YqQNxA4Zp
i9/npFWMIDzolaRZIH6JHJNoRI91gMH+PmBfCpTKG7tmj5cWZGDbwl3aNLIirxt169HHwlT/M5R6
SI8RA0o28cZYD2FqrxYeempBwcSA9w5AvMZnn6Rrsw0iPiY76Lq9d5aMKUY2IpaeQrSK6mgnsrwH
8wKXHheUHe+7IjXMdVKBOEyAhuLHgM7JFvcLEXu7N4elimC5jcoPXxiaYs8IGlaoQ1LGoE+1Exfv
f62g/dpKg4wF4ybi+EkR2O/67h81Lb9xfRVL3MxMOe2HxVOYyVB9Km6dZtxbTAGDTU+LCJuU0MZ+
xAG5uVHEwQ6DEdZTzvHxWidL6hz++o39SYnlfUH5XsvMwcEAnvjj+6I4VRc0f+GylvN3A52ZbTn2
uWZIiCxA5br7xy9HqBzVV6wGVef3Io//UENpNsYGPvkZ0C96uUQ8OzuDunDymfxRJiH/qeZLJ6iP
BkfxNN2gmFH/+OlcgXKf2V62I44Q63fyTO38bawKv3sXppblO1P2ar8AZvkbEfO/UUwRXdgPo6C4
gftrDUZtVw0KIlODmcc3mEtmhpgP7KNV1+PfjEL+9AsG+HyFwG1r07b4p3I54+eYrNaXmrp5ITgm
C4bog4QP54+nti6T/V//hP/NR1s/lLB9ycDJD9b//h8/YTDo0saUaQMx7VjM43S65JbnIWxZ09/8
fH96KdoR0A1BlkcioEDnl5eScgy6NCWRJ5LQ3wY2+5na40BAbYL3r9ah/z+R/B/iLweSm5+U2rbD
z/+E0K9/418DSf83gPGhzzM8xD234uT/xaAXv60KPf4F5ig25dmSYct/jSOd3zzb9SlkjUImj7+D
4xG+/o2np44rgP7F9er6VHz8k3Hkr/McZip+RKUuM0mux+DXe9t286lsK9/bFB65MYCtiMDDy1C6
l7Hp+oOAO/fXF/76NfxhavX7K/pwMd0QkD665B+v/Ix+lTHHWbEZWEldpwD7C8XEyp8Aej2KiDig
GthMjPIlGrxPW3YPeaY+5mo1A1jy0A3eT5pZr4oevF+rXxs5EwoHoLx3dXjz1++Vn+eXN8skj8Jl
FxHdY0jKk+iPb3agks4HLSLwL44wJaoSfdJvC4iFESgpftOagGOan3BViaeOkPN9kRXHLu1GArfL
80w35qakGnljJK3KrulQOSYEI4q09E0p0+9ehtQCe5NDqKQhBQ7OfefKnfRpU2JCIy6WEI9v2CNH
SY4hxGbQleTeDIl55ikod7RiEqONsxPqJzEgkFQfk+hvJsKARGyRgDBwEj1xKPgTOCwSDWKGDYq7
HTrZHpcIbZNjEz5llQdMVtasXtC8VQtGEbOUnIZ06pRIvzrcpWSA7tveWGsZkH+IBAGYqFbyNKw5
7XYJ3G052PvI6m8Cxw8PcUVGD1/hLH/GhVX81FibDkOCZ6MXOH+9wdrbhHqBXWSPOuzgF1ccKns3
Ogdh8Lq46tGDZd4QD6N5tgRRRMjzCIizIP2wLFfrTuGcj/E3Z0o4A00ketqJL8iOyNq4oYD002Xq
gDdDg0a1LiLTPidzxb7BYNCqFlPvHcvAvGfD+xGRjTjGszzy+0WntmmG28RuMWszjbrOyINWaf5j
zKzqrozi7Mqr7cFBdpbpMSNnvimqtDiCUjqCnWPp6FvbO3toDljoqazDk1sGoJGX9LEV8M2bWHfb
Fs5NT8R1k4kY3jioBO5A9zkrKlg+RXSOFvEO4bzaOY2zbHFqTttF1NXeKeUd6fxuP/RLvas1gNks
7Zobz2JuZwpyB0gFbHQLEFkpJ6PrcjbTtg7jL8qkkh/J5L2j4jIhMGVFi5af9iflV839Au6eUbUz
bSF5klTGsrPDpoWX1XERu0yaHLww+Kw5m7+L0Po2pqW8lTCUrthP6aNQlrxMoQkHS1O+tr7GljWD
1UjtYO0U9WK9UzJxr6noJK3xO4zPQ1zZ1oECnhSrG/yR6q2dSHAR8kaNC5OVyBoUZysjd2fNDiUO
XTZuO+Xfprkjn/osyPlyvOpcdVA28e/kN3EMuhkFwPsIaAEAcT57jAim7uBO6V3joRIGXs3jpooi
AA158tza0wPc3pwbNCkPXT/ThhCfsnQELOJ3467DZIj8p8o9zMJT11XTPiSE+0D5T3HjDco7CgTB
G8uOlu+MOMbvwxK79+W8AkK7FGLPbNL4KCD2bog761oPl52PcYjjwHgNysMdODeFMBqD+NgP2FA2
0ho+yKvcYhart6rs9nafNuRW5+tsDJ5dcC2u1O4VZ8XgqJtw2Ht0jzJVAIp4byrG4NByDrIL3SOK
DwCzMWjbDVtJvddMYncFp9YfBjv6Nulc/3sc62/V3GdAejBEJ/hziUsqJqPJSLGEWw/vi6jUjVOE
7ino/JdcivyZdLC+1xjzbxrtJNc8gtCnjHb2RRLWe013223dRxy5GqAw4TKFb7NV58eMa5VpjoJG
k9XlnciL9cSQcqDwmaqIjJomk9XOliDCO0AJiKd503+BbXA22Rwkt8w4bOBwAeW3om9eW5W+zUhZ
m2roH/rZdo6p9tzLyjPBKsrc9sn4ZAn3hezPNw+8mU8qXCXXRdmmp8IFc0BtEudrDDDThVcyXPHg
Nu9KHpA/namGL80NfFJOzLGaZCB59FpVEYbEPOE0F7RciWi9l+hc8bwLoPidZKC4r3VlXEJArTzZ
siaEnluE5xm6Zh4J6xabAWenlFWgVbumVcP3AMMZ9mg0Jxi2KdzqbR339lMzNxPfbFd/uWqoTktP
Dt9mrJJfBYlz7IMYlGpW/hD9LHZZGzIyU2Nz4vBWQFkI4uDDc5LmIK2MGX8UpZj5SzAFVS+7i8SD
hlGXPi7mJvGuQ5mr+7grC4LA5XxKJtc6JzH7ZPx04nPJsnba4wuOn3QwOPCUUuPgIVTjTdxO6UW/
6Po+yQcH6kx3dsIoZ5TA1GBje918sOxm2Q3pJA6Jj+wEPjHwVk3a2vepF901HQZHvrHyYsjJWanI
Ax7tATKN4FabVOTXBR0dXy3zjLuO+H50QITfLNw1BxstklxJDjBHuKB88FNgaCA5WkZXKElfI+yF
b02nI87jkfvOaLW5FOh6YHAgd1xiPirUjRp8dST7CQqicQDwL5WpblUeux/WTPwgliN5LNc8otPH
F+kcDLDVpLvHLrDscRv/TPHy3uipavZ+MDorO+eiC3SBuFj0d5oI4UF71UtHCpyQO61OrAZNepqz
GndSCZ6nnsL8urTtBJe08XlMMPCCDxrZ940lgNRMFgzTIgyBHSr87kD+pu9es4pV9oJpKyIU0d6m
esluihECqyniq5AViPKdkUaAyUOqKg2L5JDnxa7syvGRgLA6WD1ljrvQLPomjooHmseoEelEfEUo
R77gRknXSt/61gtb9zQPsJ4MZp9t3o+w9HrLTk/ELsKrtpTOuXCd+GsIJrJnrBiXlob+i92qg1SU
f2U6lAj1fnOJPyP6lmkuUh7Z1jSmyNxz213YuTLTA0loIPDEy+A64J45zf00JDS+piUinga9sJDm
AME8Xbu4czbC/xJlhwSTNkt0KKvpbvY00lLp6GDX28l1R8RmE5YiQjoHMWpVOf1Iv/M3lEcVDK1u
N2PngYgbLPW6ZFN8wuvanLQ7xpfpFHdXiZnyl8TKloNe43UFy99lZyb6mltk4EPYdvkFeDxFvUEW
X46Fr39a08r2GKuk2QvmZNdjMvtHqqS7B9cf7/txSHd1nTyO2qnPRoTjdnFtcaQ8GugtpTQb5u32
jpRnjykICNaQ9O0uwCxw2TiWvAV/72/DXrpXTHD1Rc0k9Lh4wR0EIYhCRCZyNyx+em4bHzxcWKeA
UFcRgh8ckHw3SV9Cy+pmbkBnbnaDHOftaNr6ZPLMuXGmEsakl12lLtAqrBpPI3AvOi4ArblG/KiZ
+l1oZuO+V8lvimH1fWKWFT5B66pN3iTp4U4itJFWLTaFXaxaYH4fAO7ZZ8oM9wOQcBa2JQxvWEnz
b4Zy7Rstk4anY9te9sEK3R2TqzrK/Z+xhMqkp058y7Ikegl7sGlePkdbphpwZRVT57tU1OPdSL0A
KbYE6OFCjzFjxpGBOFxrdelFpHmaLH+Fu8zmUVAkIoEeMJ8gf0bNNRtCq8x5djd3sVM9uZquHOHU
BI7a3DvKwbsQ1pw9Fsq/bkvNyEB0e5qXyytU89dcpzgi/Kg85w4QzWYV1iLboLMFgDLhkVZBFu09
cjBbk+ZfqhsWKCDyB6Pyd/xBT3Oj7hfOYtfAHT+VL9/xbqdPDfmtjZMIaD7Vk2KTfUGW6rV0p55m
QeYTWeQUO3vE9hxZJbvJiotv1Do5FK0Zz3kWt1vPUVSrl95wyuLeO1RkaHZNLgpGUpO6XarlkZ7v
8JCkKHmlnmhgSCBIZe4dv+QK3eiuVWmrByUEdOaKFdQdFIbmJv5h+Vm2UZq+EMN2Ez81L4tBY+/Z
Sb5tV8d03pO4AxEDTbrW6snHXn5VUMB09KAwMnfZeEz5z7bW1XXpEVZNFAPfZcBfIWluYTMaijs7
K10MNql7GHsD2X3pT8nK+8nVGB7gPXgP46R+oL4xvcOHwLEpoCeC+cfEEGs7+hKcb2/f0C9K3AMu
F7PX4C1Qlj5NXTbduijoWGP6Q0Jv9WVNJQAhOatLr2aQP/XIWFfqztsWpUX9SUDQp+EZ2fh0p9Pp
c4UtpLpLs7LaOGs4CpNBf6GnYAgPVlE2L722MLdmy1UxTSFU7+ZlKesPu13GnWw54DDcrghQCtt8
JAWwFQ8Gz6PoqXbdwBXlQp28DmInjjUof41Lm7EYdnOJVr7pISbSeJIMp6GNTtFgneZaNdiW7AFf
X5WPikuPI+YS919JYXt7B4YfowC8JdiF4L4RyJx3nba/t/prTCYw2lVI3E9l0/eRgNntRKTrk2gJ
Y8CO+XLDDmkToU8BJkomtPKmOmae+6ArxiaukvddEX3AEXos+zS5IIoIgGThGNnPwWOGvn0SGHRf
J4x9a6zmZqr85z4K8X15DG7Kdr6x1yddEGHQSHP6U9B7h31VuWDA3YjT7IatfnMVVc45nFVJ4DaA
oiOaH3pYqsciWYvaas8+uklxC3nB37GyLGQ6PUooqoFwecY7a4fogvf03Z+/lXMCocJpiP7W4qEL
piPjknrZVNP84DVAAcM80N8bUXBKZs4FGIm0MJM7opj5etScaHbvI1hw3cJ5ifdnDva4fk0hN6wi
LrgTWV9x4/EBsOnkF6oqqgMX0N5PcUBgyLgL7elqFGV+0JzDt0H8EM1FcT3WMUtWBOPPF/5zE5Qn
N8FaOMf+cpUtnFwXOyJ4wXNxMZb7SJLU+saem7is9OczjWjxZwB8HssvoSJ83rtFFeT6iuEiKIgp
qIbYWRA1ctdwPt8xS1AXuQ9WZutKZT/jdqEoorStayZz4gx/Ta+5OW9Tcpb9uchZfS6yyw9dTpr9
d1nlH6mE/y/SKsRfi4iPw//6nz/+KCH+Xw1REF1AKA4QEIktRJRC/5eK6Ni/RaQcItyJ/9YK/4+K
6JNcwMbuB7YLdtD7XXr8t4roeb8RPmDyLDybLIIrxD9REf8UaljzEbw/Zgs2KrPv/GI2biuODhN3
FSUnHsfNHHMXMXmhGKEp3Ddgka1i/BQND9CtryJOem42FN9sBo/e39isf5cs/9MWb4tVT2cq4rg+
8qj9i2bXtXCd4kRBfcZ9eFsutIbtpFWlGOJJi/mAQqeAbqUF5O+WJ7D7UVkDTkAOGup2YuwET33W
WEaQt1htyxSgGOedcd1j0eEsKCGYHL01EwZssHNjQAWcTtiVFqZhiCvjvrnNGJ4bmnQc5JO/liTX
SdIfPhzGYXwA/G6o+usf/ihIdlNl6hgw3C5LFwYhZZ7lBGxF9GPs0JJ2SRHxqaTfAmnNOJRaW9Bv
/d+48Z0/Sbjo0S7fLJdc6LPe/jLu6jAYTiRZ+/XRi82+FeyGYA95fgV9rgu9G6mRrg84fCk1dDRR
RqpP5NOIu1GeZdfo/m+SEOGvZnebOma0dCRlZmKSgMIfv5bJi5sGztaK9GPG8wi/u8m3dIJCc+7Z
TNH15TEAPfgLfpoLC3P5c61lYF/0ZF+xII3MRa9xOiUtpWDabXZzly6SY1Tof7PYR0X7sg/ZbAZz
YrP0zd4K9TT4wmLYZGwaUyBboxpBGNXGDRUHZw9HdJqGznM2Zrah2aeHfh1SUWM9jbYV+YBG07oG
dcyQaNeVNhhMS8v+CQZuArZ8bMyOUFoS7rssTKFxQEAbN7MfkFiUxez5B3u26GTkyaCTMxG4Mton
wZQAQyFlENzC51btwTOd9TiRELX2Do0GIKQ8fxwuvWo1Wy0pOt8jJkiE5VL6vbPrw6ksP8eZFeBF
qCWimajGroMYzTq5cbDOLozlNWtdllr1d1KEtbvD0lGZXRTBed1hyMP14bnj/MJIIQg3EJZoK7FF
R4UbaPzC2yrbqcZdXDcrPUImNCQGNLDPJ6o5k/pgKFPwT2W4QqS5eipD5XvmA9ekudT/m4kfcs2f
hn4MRD3BFI75piQw8cvNZEUCv+lIIiM2uujxGHupOWmdpv4Wx9yUPGCBVvOZKLUlQEcPor9SEcHZ
nZQtW1Kyf1bNeSichlOfNOxCMq4VysFGp/ZWcSnIT5PKaV/zW8rxLjwSoyPAdXQj+CZ4NrfpWFl4
k+QwWgfSk1P12rmJ8LaVDc8SpnQARYSbHceNKNqKM4pepRvRuzADSVEs1Ps0CSYLjFlUDoJBqIpj
1oXt99AbhwUgjsz0w1xgg9glXUb32tKqJjmNKktRFzT/8k0Rj0n3bMGmOXClIeGnulwwksELxMFW
r6YyKVSEH1II0b3UAc6kzUR0O7xctEuwcnLADW9Q/yb2zZNbeXtLj0N+Mc35Upx8N5vCXdTK5EHV
2ioPKsIFclzhRgwkqcDlZglL5jk47TT1XP3ifORyDvj+sCn0944CE7+3bTFzrfZejAlO9QCadhOy
2iq395zRFQgxDOgJPTXbJPGHDwXxvH/HK0KcrhuCMn9gArrYN2VpmYtRjhpuOQShnIToxH0l0mpS
13hwsvfUmmPCIbGpCmyosB3O2NYo4ABlCL6Uee6KMZ8DctSNXSK7JkPQBjuaqHCn99PIbw2tQVdP
E70x/IKSA/nLBKgID2Cb4OhylOPC7ekc+ohHFbXqQHcwZVomhzugUo69u5SFBFvZ0JfmaGXdmnyw
IlrbJ7fuP1RhEpAbI4nxrUU9a3Zk6JhzB4+G0kP6vKg5HKvKu0gJxmBUbbEeQuZFqmN3B6yHCosQ
401iwTuaK4fqTmNM+jA5GGIfoINWFW4ehy0vHcTZZ0qAv9j2cGKtzcyCne4GtU4rVpvcHks8RNRy
ZSiB8elb5mFL4ORHU0b0UvhuL8utnWJV2LYFAD9gBgNoFqjKOFgc6gooLqutsd0X6N7ldvL5Iq4s
K2i+Io404LXppPT2tsWc4VT2sKc4SFXg+qIm8u98T3A+8YJC2SslXNlU9rkZs7a4tD6SyBLxzoEl
9Uaik418huhR0i5D1GKj43zpNi1JBwRcaxQY4ysK8MheqlI9hoFmlDUp1/kpZA36R4cmhPM0JZR9
yFIr1jPADY8urA75UmERT7eFQT2wJ6gXA7xIferhy1SIng6lTiHSWnHo6xyIuRN6Ca3LSF34biDs
vkGnhWvUCHo1Aj/F0dOLMvsocuHfg87Lgv1o9wWn5Lwak52TphEaXpRNL3NMsmYb6TaottWMoZ8i
QMif2Nm7a3JIlJdRRqr0HkqggqYO2Q/ujjfizIzdGgTEpL0ep53sxZ3wDbadRGbRAz5nUW65BEFw
u1wZGPxn0H07lWhJB0I75urCh0nvMyDogIz3TmuJu6VM1zKzKcEPWDHWW5AdOwq4yek4N8hzOoSz
juFu29norNtKpkw1nHlcLBo2LVMe8orCJwc6ySs5/0ntTBOsXmyoEWZrkCKrC0/34Mbj2ImheLPN
peXNqYS4Jf59LBYx9BvYFMiRhdcmd31adQICqW6jbYG1EbxjwsJMseaU1S8jCQznch2FJ5s5DeAH
TWam9ESgd5s7m3weagDaEULQgM69zaUiyyGCvMuAThboVbOPkmU6AZdpTvFraCsA2KTywvI23VT0
HzawlGlnPP7qJtS46SChmpHenKLMDq60cYwaDcoG/maBezL3vJrylllRedGPft4z0A2ZqzZdWz3k
JibqBWf+55DGMjxaUdJe+alDcpVqpM4/1yPZPvoMMftuVMpXCS0L5B2VTrWdHF189GBOmSXbABTK
EWatL+q3MpyhtiUInrywEcTXA1jA0FwG2iQqN1u+zFgzlwwqh8XbKuvwYTJ15hwbBhsUPeDGe5pt
CtS2bMGZNw354Kp9n6jpBw3V/MUlm/2BQFaCzN1Mi04ZpZFdgkRA2qsiJIhiQ4QEwtyS9kDC2DNx
IGgYBgBcN4OMt35gVH6cetrANlUQJTSBgiqhtl2EDxKfmodfD3MBCFdYzEx9/RKZeR5wakLCjycC
C3KovycePM9nNp1zd1GYtPmkMQ99BVaAV54zTOsFI0G++K0GYonD25rkh+WosD9m/IYnoWMLs5PN
0CkLhxYBzVY/nD6vSCAteCYuJ1NwmsY4EXlbaDuLdbaKMGfklzb2naBemDRlHdF6YDXyTUYy+jHZ
TRDQ+6wxQneQnOxNOxjH3QDBolSE1m4ZXFSdzBpQawBBD2ognQmaJoecXDqUq5EfW9xret/9iwjQ
hr3vTJsw/Ksi9tQTchHVv/MQA4ntpnUm3xDy2aDh1q8SkeIs3akbCbXE05NxDP+o2zvRjcysgGRt
r8HrE7OUyWHKJ/NQZsaueWqp9DmmOZqK+WmM80No18bZS4KziK0xCY6d283TBzZZWGCNseT7lDG2
RvAi+rdRFWfQjUYBkad5wouya4rMbq/qvvN6wCcSKEvYDGW8teWQvVJePXqHPojyTzq55Fp4tRCi
cFlan3AHQhOa/IFsZi8AdbPx9hzAOEkEX7eY52Y5UhfUmWNS5cjBfTpNFZdPZn9axm/7E/G18lEx
6KGkdpBQyRpOhZcgYX11AISiPkkJVcV5qJBagKL47kfBDOWHUNp8drPdsjRm3hIR0hjCads46fQq
JXSTLUuqb0E+0fm3qs075oWtAoLHzoUwYj9iIeeCT8SzZmNP+2RvQWBmTE4WkdybSgCIyvqdweNw
nK2wR0qy7CC79nIxmy2uQ/0iAzeBPa+EX+35LD77U2eJ+ItsTOHt8ySidbU2IPqYQ3fM8AYV37to
Xa848wC0zrOXs0RiEzhbQOXDbU2C8p3sdEx2LvdxA7MtAYIVgFq395Wvq+XKwpp3W2cD3tOqZQwH
g24dtjnhWsXdu7xdPOKtdxEXmCq4Xmf0O+A4DlfqoFavKNukp8Eyk9xYQ5l/gc4I6H+yIzY3rdMm
7pYjgnwlMR7TVsq69saChPFgSNLVqg0QlqoaeCMUp3LocI6eqdkgosvbVw0JlWXn9i7HqyirGJaY
qXGPxrJoecejQ/1JYYGA2fVTj1gcLD5Rq5LmzZ3g1eCf2Xr60obkzLYJbKVpm1qqj3mWC/m/KGR9
XubFeq4lk28em2s+DsPFuwrTlWTU+HLm7qW3yFEGSZDt0vzkpVbwDGfX4n/AFr+apJMGS0cVF18I
gkO6Ty0Hrtysa47DUQoyZyP5VunMxGh1Py66EIdimYarsGKQvqSpuMqNRTir8VJ5Ek5Gx5+je0w5
lFkkXrBQqhEpInHURRi0vZ01AB5ZqNdcj7D1lmpgtl890ouAJn6YTKhuG75w3Of5M+U4dGGVUj/h
Dsi3+BCpclmg5OUULRZlzXjOtULn0469lENjRhVI1Y/HuDeG9aTMzoKyTXjpzNeBz2DV/lYRj9zx
ePDPYT2553qgAIPymBuAYvmpTplZJi7F0dzdFo4JOuOYm9G+6NbMkqs8uOYqtXbLQJm6imZ9dCno
u1F10d6bLJnPY43MSjjyNc3I4el1x5GN094sXnFJZXR6mQ7DUbc8tPtC1ccGS/yxEtZKsmo+4zX9
lDh5ezE7MnlUoboOIImmJoFcTvPiu5lCbEN1UdID2oXoKQRjOFPTCwTrrjyagVRSyLUS0WcvXB7L
XmWFTJumVO58mV069RIendiBS+N1tDxEqySwnNni3VJYDekiC93dyB76bZjg1nl5cB/hm9iIFSGv
/zd357FkO3Jl2V9p6zE9zaHcgUFNrpah9QQW8QS01vj6Xngkqx7Tuqose9Y1oZHMjAhcXMD9+Dl7
r23PxEqhxVp3ID5ui4rhQAXWjOg9K7gr8mzveBX+GFylR5tCn+TyAE+ATG9nyqqDW0m5gTl+06Ao
ZQSLi3RuqAnwcMoVqlCATFPz3OSZe+7gqj7wDqpDKHp2LGNGeVGn4Y88NR9NtFUrCM4pjvr0RBMS
iFLfW0fU1N2lbDyS0sKSyEVBSxjABZlxnWOs59iGvOpFW1ogBxVLj8hp08UTZNE5t3ubk9tIlJU1
28nOaJJTH+Qe9XHEbBvZY7YdMTwvAVj1yhxN0qDc4UG5c3WDmYh4DNLDzKlLn1OJSY2zwyXpmnBr
jTWjYVSLZ9Wb473jCG/bxAKsAzOn9kxI7bAB6BOfCoa2pNO79gsTL+tOm9YzxGqywahjABK2xE+M
jLop01q2P4fbvx6gooXs9ktYQonXjEdn33XeSPzUyLgrraIHl0riHrxlTss8z09WgEFzyN3wihOM
rDGm3ijuYgwJjJZRedTvWULSrEUHAlgVZHKOnNF8JeklRVOYAMpEdcQQCqNi5b8rEuqJbAE4brn3
APOas5oFzXhX3LROZW16378MRN6VbkUqb/I84lwCN4n72kWjZWFlgPypMHFUONaKXBZngErlJQGu
VrOVrf045AQEVQ06CeWg7EKXXi2tWvYuoFRx03GcQsC5Tfnu1rUDZjw1hnSngqDe1cx765UIfRwj
Ch4Z6DTd468Z3a09WreNL4PnzgWNmFHwhqskMDhzGeI9T72T7wbWOu9lvYsnh1GQMTvbkfUqcQVT
2Ni442A94mpz/EWz779MDuomghhxrTJIcTyqJpLGxa6Xpn4bJKEGqsd2EZcuh/ox2kNjwq5ogwmn
D+NdqVmzHUq3aY/5G91O8r0sMm9bCQyqQ7q3G8Yu9KmU85aTpMHsuzqFjTHsa6D4KxYlZIAup2wr
/Ra4PCBWYS/O++kmsjHIYXl/Rm3h0YFR4aEyONV3KtYrSYmhlw5S5Xbq3Kr0GdMi/xaWiGvgTeGB
DFxv38d9savo9a3zlqQF9mEAKnit6Tkg0ZZZm33Vk4HBp/K+pYL1Gsxmvw0at8FA1xKMZQ+AZBJF
jagaGi/C61+jweleukG9oEDT+wwCHIf4+ogzAtC+RF60iIPUuI5S9yU10n7dLay1VQnQkUFsAtcU
W7a34Tkqt2TkbKMpfJocfXY0/YHE490JwEhO6ABe4CiM92GSXEREZ8hjWnucrOIr6cERJLa/tpr0
S0RZdGnt7iYhIfWQqIpjDg7pdacEetYwQACD0UhrMPlFNHZXPNMQ3nwOhorkso2TV/2WtR+im7ec
IwZst5WZPSqyYvYACHFZMMXcI0YR5EoMtz49cLz/xrvpk65WO1LwzpVcobZBtwuxEnmJLqePbtq2
TbaZl8avjiIjLPA0+UFT9sOP9Eevw+5gDJl7APRn92tkJ81mjEAzNea9M6efIPw5gnTLJLBh0llD
nH5GWGCTUxknBofijvYFdJl947CCeRVrDKK0Fk1XUezTtkxOCJaaW8fHNtrQtl1PPoItO8jcC0A9
KjC/AYkaohwxUzTBAM0EtFoyJ420m84dU4dV0umNkUj7IIUBIaKrDDyx7QN6Jco/1wsPnZ0/14JQ
QRs3WL4KyTd9zawYZLXUzkM9NUdeEVx3lJMrqq0PyyTebXaEgv3c08advOTV50ADWR20formA3Jm
QOivXaEJymPC2IOErmyDxnATuSb+cXL9PlFT1jdNa3VryNiQJok30nemJoQIYznnszKDXzUgiBPt
dM1V0R0xPwMYNeuneq7lofbN6C3KYUtypPJ3oYK4ZiJEOfoy7PfgCxq667W8kD0MXSR0RsI97MC7
G+L84AY50chddalE6pOI19/1qdjFiUdOyESUgD3i101l8qpp58DArKNHI2rOMNXhnSh2SpZmLVfM
ycujaZR3HLWYIlCOncOIKWrHsJ7l2DDeBbSZ2enqDQ3gY6LI5KbiOmsp/ZWo6QQSsDQHaxQsd/zG
Fn0XQ37MJKus7cRpavVJDDHdXDdz5KqmdVKutSIAi51s5bd2chg6tFGJ3QUnWgwUijiGS6BRmzHV
1WF2CUnHUgRbOvfmXV6JY2c35pN2UHatRoIQHkgguiZt+VPMVsU0K7HuZuKnVnngmrtqQBglx88u
orND3Gl5GEAnWDo+ksTkLR5y5xkU/T1ZWtaO884p091HUnY2VswgfmCHbz8yDLErSE9qa/tUbWoa
X2WEbaWM5ZffvhWysz/8QDxXtua9jBmnl1ZFfyuM2vzJCGX+OSiBjB1Wc8quRxIOAUQDrdhbr0q9
qyNAFVqYHquOhn/INBP9OGCasIvXmM2RTIrMB83jsjDnTuv/nNNCnA05lDRl9GlS8fiJYTPYoJFm
PKfogiKh7jN+DhTnp2AguUG/3SLInX604wdC47XjdN+DunnpiuEVyNq+yb3nUQJbLqc8vsJYcejh
SjT5EgVtNUzOrrfaTNxAuOrSUyE6e7qWCe/2jzKsyQkcA3fwD3jkaDbxUDCnI6skWlr5E1DfFJaM
WyRivmKYd61pXYdBDqx26pALVV2FWZVKugyWlChLNrceLUVrU5J2Ix7x8ydiHxskitxGjifdL5Lp
rZhQwCoX+QeiE5AF1E8etkaa+PAOjC62bDIAAA+eakGPfYONMDCfbHiz+Q0gHyD0OY1v+VwrVAXs
I15uHxrJPOnGHAygBKS9VenFrWBNCyQ/dA8Kjhj7OjcYlGCezKLiXPLkN+sg0e54UEaPaHAl3Nkt
fuAENPPtyNeob4gFTfqHtvRKl+NdgRIB2dY8SOOwJAoN14oGQnxvtqALflqiJ5h8bS0nMlB4jLT5
0nONxulhDm0gE1Bc2BR9O27SM5o/Ybz6aHHqQ9YMVY10rjCGG0kSAmjpgvPUCyMZzO/4uxYkRg93
PV57GhQyT35GFBkdJkeqXZr2RcUQqu8rh9VtJkAPh6hMV5MmhPAzlyRR77WezO5lKIBYPAdwKBc9
J53G+G0wgIq8Aji1jDtDB6bFitH4LcxkgiVnYrSt1OxpiSjDDstNUptScr2ddg49fnfxaI4ydyjs
EqM+dEPp6FcGEHjRCdOVlQkfK2L//1KVpfRXx5Og2732/SLZzTqy0HgFXUV9hPIVTRWTUjd7K12k
g9/R2VIWcbrhkAIOIG1vnakyOLi3YWqYB87Zvj6PNYCFPabZPrsg3avsfc656630bVJ96XEEJO2i
YD2OdaJ/AtoBIFaFFp1ssrOKq3RBTwCvmlz7u2h85nZk/7jh2YkLdKODLEmi9OnrQlUfg8k7UHYn
ULuVkXh7exmIHY2WiDU0mSZ9LIl4GxFkNFBiTqLr/XNFiMIiHUI3tHbcLPugm2n+gBwQDXvNKTS+
EZUbVjvF1nfK7bT4SLtKkCwfKLBGHlL4fJh8xFLzZN2VcfcZTkJuG9vvXxze6+1M+/3WsPv0K2HR
rvrYOjujZ53JxGED9322moAUMIoq4zJG1SunEvNO+8YJasEnLf53wNzhFsaU+YQlEy5H4q5BnXGc
lCmf3JMs24mCTderJZMnqvQxCG1xG8B7v+syotswMIcG53rP7b4nReNfjSBMgiNX4nzRxeCFRlam
HzL24VsS/9KX0C7FhbYERI6sfofwBCe5SNyvbARqmzfkNmx8BmRm36K+wBACEyMheLMw7OjdUVP/
xUw33ZPSgCK/QHxbBzZrdRwj+HaKGbJbZOfxTqq8P8+dySd1gh9tgwc4mcmENlHqqy8k5WibXRw3
JkQKx1tXnnsa7Io4e00En5ZxcaKdKQ8lsBpt5zTaR+PWqr+p0TspeDdHI/biSx3nO7+I6KAzCa4O
sJeS7TzVZMcyNYGMxGSjJuijBQo7VPSnoLV99wzjjAzlIFSY7qaQAGZLeHchMPkDqKRtmIjPAvnH
WoNdvpOLoWy25uAykVvE/5l3ya5WxpSuZmnjfxhzYeGuydCA02Ed5/owZKMO9o3gSLlisun9yAzt
PyM7ADYRkwPN0akN731R1JCYUYib9LgHRQZAXWZnlnEm4EoXcUs/OaLTTcfZsADxl7o4BASPkSoB
LcraTE1qfDeIcVjS7oKIxM2C3ivpuSpgQsCo8z5AXz3sBRSXYQ0ShKNRMsbea8qdClewxT0DejjN
xVNplWOyVQAMPr0q0cTzImFbgnY5MJBJpGgtm26bvMD8wWtqWFNO/nkE1nlvMEyjTMmwjgFEmYXa
67QBsI1r0Y9X7ihDC9Z1OJxEEIEpp+sGv80vQ4ZAhILYbw4clJ8MRhg7zzNjqTWyWkUqgBYkvTkz
h80O95Zc+zwQ40YhoUVUWEVhSe8PdTGnH7v7Fk5xmG0YGxnxMcx6bRMNWBJcEJCTWO2kziQijn6W
5onqpZQHGoQekW6IeV7MBFbFWroWM5TMQJ+wa52sZ3pN7shHH6aohnum1tgxWEXCzWSbTXrbWG40
noy64LHGH0+7tUgTJl9YVFIoVQVURJANNbB6t8mvGhM3gKEGQioKcMpbwo8j42RgeWgIZoic/HUc
exEcgMVRKTrUTDddhgGeDsBM1ULUWsMQjZIJbXviCfclR00MBhrlpYnoWxk3MSnIhM4mAY95POqZ
UHZvCd6q0Mc+RxyhMZEjBq63RQunzhHTBKxM+OKbyCzGH/SgJ3lEnOB1L5yHaP4rYhqzU10l6ie5
KzrZ+B1jwS07d/SitdOE0LYopF6DNnY0TsrEfBn0VGVy9TdoNXkB16zfFNogh8VCBE8uDVGfx8iP
4dJ6qNmJhMmM57+FzEqHIcNZxBi0ONqZhUB4Bql6R0jrhMtKjcXb3wKtfTPOsDD6OmtuB+T2aw11
gCw+q+m+/w1GJSRwqyfo2p2tdpdbZv+tLSzgiLONEawyejnv5iGMyuNf1yH+D+Un20hZ/nN+8mNa
9J9V96/JWGD0/2lYJgDLofluSKm0/pVz9e9iQwUm2aI+wberF4Yp7t1/RmN5f9AVBFi6KLBg7zr8
un9alvUf2iIKdxGtKX5Gqr8kNmTL+JMKDnay53IJmG2U63CN/yr3apopASFe9vQvMzN890Ngjqsc
Eb5kPGLMybqkW4Q4w0O3ThCtk34HS89wEc+m7rviMER4E9eT53NSEKnp7mffij8m3GdHfzCrd1hY
uCqZf74FmT++ZDHtmlrOT3BTwIYQA75pxjJ7mkXt7HmPCTywiEbhIBCfmWWGbwOpDLCNY6Kj+uCS
ubM4yCoZt7ru82/YlaIN4Yw90qHGoYIHMu+XrbjgwKUthQQB5ZYeMhy9pAVNlapPdpt/1fKFdgpt
tQ8wQ7sotr9x/L3zkrvQfikRot0Xc19tHSvrjzMHZtUN9nc2muwRYuV4O8gu6jZ1gTUYM5vzFUy9
+dDpYr7XaCLfSA5KSANyzWxPP3eCEDio+zgN1NHrVXuKES2sHMdt2WvoyTkeAvtR0PnvYvfgF6he
qjJVuzqQaut1VNIDaKE3MFv2jQ9MdQ20tclGMgsR8OFLiAm1NN0ZJWb83CHQ57DEttlvFVPli1WV
wzkjK3lXAB3ZwEINL53T+HsYT2vVON+MxCGIdzDGuxxa3bUHiXLxExMVl80Jv7CjO9cqUbNZciRz
3I/vh8R7MSNkK2MtaYMzBF7rtGObRjp1KnzG9aXRnFSWgZatKWNRgR8jgLGw/JlwQMu5emFJ66do
x712VH5B2Moow4qD12FmDDkoBzuvatRzHDnvlQycO4FrZS0qbV2KIERnHUWI/93Jo9lMY2k/5dU3
Py7zFfmx1oGIDXHiKOZvrdoqPhecUlMS++XE9T3zRORmmXEdZ1mvBqsdQHu2P4mNnUhkKTvjNpv8
BH920V5HLhDLawf3JJ/leR4dIicKu00faJKQlEGFf9BJkO/7uaPBAI9mjeasfTEGPbygBOB/JpN8
Rdb2DCOrP7P1BmembtWpzDG6mIgZNgFsq7JkyJ1VwDLcoQKcTzOHtLLRHE50tMydskL7o7QGOmEw
tTZhXcrrDJhxa6HV2nPOYp47Kf82LtzqihxsKZWqOMPjG4/vuTlOB4eW122Ra5v6dRqBm7TTq+RH
4NJEpMlnHMI5pNEHwwZCCG7EzItzm76tPVx2xPd6xUtuzxO2rQHBk5tRss7gbYPR1CdwjWotyrlE
WRn5zxC1eLTjZjqbvVntEuHV31qbKQpH4Jkb3xrPdmDRiSKX14B15mJWTkvjaMjawkiSvANDloiq
crQtaSW3Ke0S2jH45hGCeN95jD69mGl/w2jvFA5FsbGQFGG2ydEM4TlZNzjt9iF6ojURKUzeZ/Ux
u2HcbRF4elsgqwbvShzush6nVKYD7zhg+EX6VEHKnQnd3bBLshQtApQlEekW3mX9SHpFf5K6oP1S
JDHe2r4/O0Q9nH0GWEtArfek4qE6WwHDdGlBYcpdMZnkc5h0lgZTMJwqzUM+dPZnmKOQYUI9AxsN
6jUmOwwnIfMX1yzNR/rAJuh4+2LOxRW5cPRuKveBpLR3ETXdtiwS8wYDTXkJwyBEIBE8MludtqXC
xZ3jG/6Vc5PybqPCZVSMVg5NWYOJlRlGu6knhNgCRBbXQwEHOiK5+KYkaS+w9ZfN0B+I1EiaXWbr
x7xpEs5YMjj7vu8QlcO4umJHutSZZ/NOtCj44B2NGOR7eZyUvGMq+BWZoH9Fs520uaOj8xGIg1Ig
hlRhYkRN9I7D65dtm3axy0ifmnDoHsIqox+Xi4ggcfB5tzSwS+R81jEBh+5or9x6i1FKtjjjEowW
27A2/B3YgfpYpyaBT83wKohURdiYrSHArXMmrVgvZneNg+QOTfDKMTQJ4GbSnwOIasdOOUzf2tw8
eHPzaLvR7WSgPCC+0Nw2VpLddMgI7wb4f68SD/y2M8UHTEJEIYHjctBkclirfBv1/lvuaCTbaKLq
yfQ4tHmINN2TdMz2Uc/xzgiTbi8GfdRttQOdLc/a47/52GjKrQwY/QVTVeyCQZxGy/vJfPfOMZNk
S08TbOQYfMJfKLeC4vEmjqryZKsII2PmgMqs3flb21fkBDa8p+gO0FaB8AyUQ7c+YVgNsUrRWrIa
vv2p/FmbyXtY9qA9RGY+iRzbGVlh6LrG4UcE2w6jsxGSeAfLdEZL+h6pyL00JdEdQhEtaVf2mWxz
F94CENFVx1o1gio7Fezpx9jV1S6Yk+oCbwTtZz2ddOZRLBj3vGRkCoZDQsIhiD493xi0X287Oroe
OhJjW5hMRqd5IGcS+HKzQyOY7iFudHKnFhoYAEAYnL3fPzuGVR5Se6BZMVvyphjSj6IxrX0gA31U
zWAdVVj/5KSS7hAXIGMZcT7jO/ThlLqOXDdVFJBS0Ih90+oGtoUOqOaF7zxU4HVvAnJy7lxbgWqH
yrmf3DB7AAkn90PmqVM3t/4Vq5faVVVXHucpLSA0IGkV0RAsNM12ldWxeJY4rddOQYTPNMVse+2M
ehYyoT0/e8FCtyD5uflhuxPJc97EiLKmF7oGDzt/Jb4DsUy09skDu4xZV7Qv8dx1d3GPYzBqp+E7
gBDsz7MABhzLNLhmceJulaBDPvQXbabWzl7w/J2UdOFkdcR6BYYW95sdh48k9djfk8HmxrJ3H1Np
Zdif2n7bNTaBn5CSVzU3X6/SVKmthEd7OzJhPFRUW5tQmO6hT93goxEzNZ97RCt7Hs3prDTDFBvN
dUVKOy5Cq3Qw+Ur/RHuHnOb8UHvxuUN6wxmMxXugMb0L4/TqgBRFj2CdSKqyCekcm42VWiQzd+ml
QOu5q5p8D2HhNGMmuZ96pe87X2W7kUQbhqjTNyHF0WeohmkeYsl0N7VnhnqIT6O9VTITi4P3MWms
rTPSWovo0wYcqRoxnfEvxEjk/H7fOfWrkczXXtMNLzJAfrJuICUDDazbNT3zTy+ZzDXRkSgtGuyK
ZOxomR4yYR9Tku7oP8gN0t1v6AhhX8Y8xLwjO6Tj7MB155GhFmy7ZPiqxEdbMpThHTXGq8tWtrFm
upi1Nz0gKHpwiQVVI3dybAwEyLF9ibvkOfEMQC5enxGjSukVFAv8pNxH+S0j0BrbDW12WLXAT7N6
HS/NBqZkqJCC/nttmLgbBgRQkpHdysKGSATAJliEiCsff58buN+K3ntx1IlO7DWj/l7llhFvhcwe
4ANw/f3ZIlq7b7nHfooMWWoWmRCnzpAyuCstTPQYfej42NHeDoynROiDETsl7vJmugVh+D0cxvMY
tv0mmTK1HXT4ggFzm8juw8qLx6JNv/d18NNPKuS58SGkVwpzs97XEdXKlEywe5zo3veHbj2DJr8I
ibqM5mq56fruMk2ttzFkdkLmvws70KVV2EXbZqDITvniVypx3EeP75pjQY8KysI927+GVimQaBnV
C3GwO6iVNwurdbWYjXWBMbywGDYXCNSmsnoJtHmi24JbndxQhxkKguUNuqBj29nFyaji8ZZJ1fBq
LsumQNZSfonWeqJ5DwY4NKILHMI1SpITsE4W9A7qSfVUOpG5NVqXLFaGUGOcxje5k9cngdXhMIUB
8EaeOu+trHCiNsjSfqZz7HyAcoQiKdbhlJ0o+5dROiijoMFrq0x86+VNwmPIIQMTt5MyxsxDhuqs
/rr+0VtMumhtp+uCpjytIntnQYbdTlh+Kd5ygYc/KjfAFb/4dKdUiGvW0/TVqulvZZ+4zy2qHS5m
lDe6dnyKotlFA4BlMuHXbmq3BnuVdc2rERMSo73+NjM6YxcyWdr3bSXOwqnlWpMjf628QD27CQ1W
CpdybxaMDtryYbJIrEg9FjpAvwYkixjRCAJ57NCffZvi7nTJp6JPL9V0AZLN5LhdK9u8Adh0KiMi
bVdBHp0aN9pPffw+1XjH4tYx6Rn3pwQ1KO4PQo7xHmzbwb2JDE+eG7uvdmFdGVdqEnzVw4CJ2xp3
Ki2uECo+EonixiZ6lBwHNjxpW/SS0/bQwDE/dpV7xxaAlnP2z+3QFtu0qEYQqAbnimr4kXfxuESY
wVlp/RM6YAp9VPIr4M2Mdat63BehdQ1xlTAbinccJxWvcwmLU0dvKeCVds4gvGeq9m/Rg6q3ZmpQ
67CcbrSwG0Rw7RecY1AGFoOBJLX0zqNh2IzFk51mL8xZWMo99bM3vEezSB7YDQlUJ0uN9/ToLlAs
uC0SACcDBbrsvMfpNK39galmROYLrHaus/SWCPp2vs8GeAQ6Tz/NACaBSeufOGia8QkhglsZzeY3
h7N/znG+jWJSUHJnLwF95AnxY8JgCQtc+vOBU2avYNy22rKNU+MQYJgQeOwLwBA61i+mEWATZMyW
QH9mlMkQAPlL51kjkczI6PXMoorb6oF0R0IRHeeaukt0cOejHsc8jf082ra+fvd5+thrVHqtSd/Y
9pH5rTW7Fwqj2y6T/h0kyXvTic5Obr+bcUVUPVH2feaYGxc2IlVJDALHkK824zjkjoCmmP362wrd
F0eh4gWHEraqMJRXS0UI4Nl895Sc5Q+XIdmpYcLJTSRID9cmUa/LcLSLkXsyri3BkDRe6h6nXMRv
BUCSq6Obbq+rlOEPiRM88aB8P3Hdm/ta2T2idHqqNMwzn+ju3nplCjatHCQc54h4ynWwAGeJJUDe
aAXzfgoz71jXc/lsdrxjftZYHY/hCNZFagrMqTdCtqoJgYCXOa+ZSAd713nRG3ZzugMzqzR2eNSx
/Oc03TApm6i28/xZVfZHNzbwBuIiO1UF3qpk0VSg+kd3Lvp6TdZVsDZDXaBosRfhYqs3cCH0vSkX
Cm1SyCOrXvSUOyreccITN948sevqJQOHHMjmprXMnGa5FJ+Dn7T3XeuRsmm3zk+RceZL5sm4erE3
PlVNkB8kCRLAnZ1lmMFLinQzrl6jfpSHVs7JkZexv+WFMu21VGQoBLOLeqyxM//RcHyB06BogM2Q
oPsAGjb+IKFYcvKqnYMDLYenrBEPBSa6s8tRALsYZ/q6zJ2thQ+FvcWH/iB9uUfuJTbo8NKdNnS8
2NhhsuOGo3CsVYKjBpJLKgjybKxGfdWlBQ2pa7wTdzGKGYDofG03PX90bngRsWmkW4DhbONjDmVh
W7rLyE24JUr8wByJvLXqXdUN7jlJRleuadE3VDUgulYhCAXMmYlxi9Cq2vbaRbCT+01/TjEr4t/P
5BW+SEuk6JItWyXVKcHfs6kZ8h/NfASEESEZcW2wVMoOPiuaePejnj4dkqrWha3FvvLC+uj4zFxS
zwJXG7JcJRXMX75CG22ZpPIraPx3m8rKrhkVCnooenX+fCyKnBbJTCIhx3s179C+cLHhE8FjOPOx
Q5VjZ3x3Ou2eKPK9Deny84EgaPeAnKTch3knjwzgrfe8orWfw4wmWKAhMt6iqqSpRvRUE7be2h6z
8CRkEx1qZNffCsJSAT3U4qvspmjXFiYyqBr95bYFV/icxJl6NOCnrGLocidUeOMKtIz1MBOtvOpp
z6wHRJJ3AmD6mu1ebIzMrQ+VHvu70RiqexvV7ivLS/rqgX15CkJf30g5hvvCbKwHvwtYBFJD0MIE
nXScIyN9ySt1Y2Ik5RJGXCcb+NPDY5LalHSugdGE+srEEeJEcQZPprReId/QtGJQgJ4ysDl+FX4s
j4QkGLejZQ96S8RLckmKrtawa0S8TNeLu0COxYNNywZwEWTk96EgFmiN7D54G9i3yNxhTXgMVYwS
wHEFzK+GWTTWLBW05xSl0/8DquD/t/DEBZP7n/f+KbXK+l8oA8u//3dQqWX/4biuY9HCt4gDRJzx
z76/Zf5hwlUxAMk6tona5D+SEy3nD+UBECXTzqLzqxU/9I++//L7qMskPwWx0fiLqNIFfvC79x1S
AX93QanajBik5y3//DdmbuHZvdH4EcGn/Uy+R+oNkOFkzDO05gzYLRlf/b1IauPilbb/NYQZCXWF
bdRfYwyKZqXrxjzozC6fY2NE/tpitvgsHFW+NYymOpRHhqY6jduyhm0fhfkuN5PZ3v12u+/+7tX/
PXSRO/WnT8FORDwh94vgMq3+ZDquSz0ATRIojpEeruuIJHXRxA7paTbJdDrYNiw2TBff//qfJcqR
PCspLTgqf7p5aJgdUM2esaaPg8TV3/DRVqbMbudxPpV9f2Xlb/4bW/6fxjR8YWRc/fY3F9f+b1/Y
OHJwLplTryc5Hg0AAWBdmStXlfnxX38480/+/19/ibsJxsIFDe6oheP621+SdaQjUcbmOjIszk1Z
YaJmjPqE7lKc9+KpnTzIgBDcyN3riB1ZCZSZ49xN9ZaWsjoLUTgHGi5DzxyWGgs3HQy6FYbR5GgU
pvEp0fw7q9Git8HB0ivuShgHeJGNPkn/W2P6/+W+GcqyIDy4vISOufjWf/s0RoftOi/ieS0APKWb
MdaRv5LhoJEkG8a4Rd9F48PPwa5tPWMuYT5CUUPuU+poz+glPVMHG1ey2+dhVxsdeuA2qPofoY38
B6cUrd+t0MIvAaDZRbcy0pIa3/j1Ec3l0xJQmByxUlABzUhBSbQpC7QMiB7Q9Cz3ywOHSzoxNxGx
NK7a9NetbZa7TFSzeKoSIhtX6a+vwZdw/jFtzOwVVmmlIbDyzP6B2WDxvLFqFCeHPDq8OCNsyg1Q
fTaseR5/It0MhnXI7zcg89vDDGzfs34mgBrEipKfXLnWJJeO/CKmTOvS6rH+jc5gxxcodCO/PBsx
2WdNvQR9VbGiAoWdSXR2MJvGVqPG4iudrBZlBUV8/Dh53akK4nEbgwrCKJ7H/poxwOhsc2maWBGr
bHylfUpSc2KaWbsj1fAhhe/1EJe28xTGIHeuoaGr5k4G3sAMyk+zhyxtiyNBV4CDqJeG+bszZ9m8
HUZ8IatSAxq4GZOsWghwIqq2bt9MD4VbICYN1eTxSDetH+xVmiASTu24TkhgtwkKcFsHpWXX1Qzr
3aBJjx28PzQpQYRpGFvVvGPwN5m7Jm/NrRMqZiERfpgJDapm+xzQ4T3hhqpPpoxIDOOneDjIZTZn
kF4ZDIBpdppHhY+TOhBz8c/QHxn8sQpbP1CiOsamik2L9Iik7z4hhQwvpVEMgIUjjo9pUGX4/uJC
RqsRvWC8FvDJNyMCu5rpHpRzaMpZOm2xlQz4eBdgCcmdCo8q88O3Zlmae8iTFUpOFmy1LN3Dr1U8
XxZ0mqis7e6yzPvLgt8sS7+2nPbxb9nkVAludBNPJhOUMiBQCnVkZGAyCwWpfnIU7gY+LRZBSyXe
EyULaaD/9YL0C8H/G6fFRNeI59jQylU2apk/A0kG+MNDiBRwPZv6FiMZA+iJ4B239ViAostIcbfS
pvmz5BToezBm51pdbKcmuyroH5iQHKo03/7XF8W+/q87D9fkLqQe23YVW+mfFsn/uDFRg7QCiuLy
4d2EdoXz6544v+5P2gpa2NVy26blBv66hr/EfvqfqblAFPHb17H5bD//14+8pcV985n9+Lf//QAq
4TP/V8nFrx/5R2i194cmdwAXMFRQ4EWaHe4flHhJ6WXCy6b2wb5h2b9JLlz+ka2IwzU8ijNe238v
vWwLNYa78KKAIC37iPdXJBd/33J+f55trgF0DuUcun0e6D89O2nqwhpCpLmOCMkt380+RYyPIn1G
8MX0vkr92wVyn91ncxSKkWe71GW3wVItsycXO7m6qTG06i/Cf3gHfIUMmQTFOMQQVRNNti0wy3uf
C4NjwgYSGBXyHys0LpQOqCf+D3vnsVy3sm3Zf6k+XiBhExX1qrEtzaa3UgdBUhK8S5gE8PU1oPNu
FbXFIuP2X++e0JWADSTSrDXnmLiuxzxFTaai+D4DlmtcVEXvIJewi7yqDqVnp+ZtZfq5ez1UlaDD
pelnyV775xkakmvMxe18ynLuPFWqw70wFrVLQEukiys/bElf6iOfPB+8d6IqXklSZRVedXapw0MI
T03jsrPFaD6Yk43PoJHmVO8dSiLlzkYwgdEZGzg5Q7EplszGuPzm0ND3dlY+DONJydYlIMstyMPt
5HU1STW93dG6HRtyCVNM1JCDRMnRWxqStJICXZ+xixCtwYhtWx1dQMAIMMqMxR2OinnYqabVBzOn
344JflhcXY1Mvnfd3N1OHmcxcB3tKNYG+Ry7SaWe3BbaUM7OSTMMNAQZiom+bwTBmP6BGHKKiZV+
JkW2pumZKD+hk62YM3G10I2LSOf5mUzd9JgBq47CALKkgubKZSPvJh9VdZi9wl/g9F5EPBcd+R9l
4WQE9oUGC6DpTpvcadsXEm3zdYBlcx0w3A/A3ueniVBFGNVUnMjKO7PQzqnFqNadpwYU5Q1xOvlD
bGeEbtUyvxgbo8O3yAnmTJB6+BrZ80S2N6FRQ4Ffy3RL6vwNdLxxnQGeuPIR8dMLwBEIrkr07jlK
xPR7joeUTX46hliNCwr1G6VH+StC3Ys2hRUPyKwy8njvGj56Cnu22jsyCmMM95ik9m7gANgFyQ/p
ImKEXszGOAiqNYA3cBCnPULAlBPTrkfAhHIGTFiyjuh7bAHw0IIwnQ7ufSkymrCEy/brnN3E7cI7
YDOWyOpJ9aoBXCq5e5zodQFoHeE+ZaUBq9Hoe+VllRjLrY6yn2kdDuq+bJLkh7QAWq1xBgxPCObi
ZtPV9nRPlcgHtkiHhPpi03QQJBOEkrBQVPQDOHT8oEC34KsKR6vahyOei82oacBSsiLCDjFkelMa
gd2twIoYN02JhXWbjg4FKjq5gFjCaci/UXpl4xGkFS/AIv7qvOhApWJAMZIfRFB106GLM22tgsT2
brAERA8BpQO1Rpsf7uOE5hFdzNB+tqZkYrsrI/y7ptGkV3lueKhUu8L9hcE6woNIiACF/dwfUZ/4
gz5EvmPfJ3la3UL7oXfp+K11mpVBqNfkPrdPBik63cFv+ulkICDYIHMqDMD6526Fy4kSCYrPXplb
p8kG0HSFZ15Jow6DXdplGV6kSdf9mUXBjnIyQWk/am3on5Wt5vwUikQQXbs1ioAVm9kp3GITFs2r
PbU4I4rWD79Vfj3zjAYE0UxwhhLsaYvsDcC9M7I9r2uPPRP28W4cCnT8Vkn+Gy5BVWybQWQPwoNJ
tOmKvnhCmT5Q0SOI6k2BSLmWdLVguQI+ibYme1skCpBCSvZaNO9g7js0BoO8vvcBQ5A1p6WZ74zQ
in8RxktSVUak8jPezq496+TQERdGjvqhjKpR7mqXPTgNqBDLbbsQZ3YdeXXtqqVOTBxgiqp+5Xmj
fLAtrCOrCM5Qu0P3Ulwu32qwi1EmnIRjajmrSIzpdVP72ObtJA9vYPTQ+3PssrluuiZ69qC5k+Tr
4Gw+4aKkFRCEEIanlHbIqXR5Ycjj7WBKto0FmmEDUyl/KUxNe0RpZrUNBrPZAV0jUwqaWoPChdrh
jhs7atobbxYpR4Sw8oi2i11wyXA9HYA/dW6c1U5VsxMt2/nNDyP5QKWt+zkj2LvIfUsX6zaIsu9t
CviEPqpXhWseOPfuaTpo1CCj7K4NBFEZynJqtZkDQQsEW/90R+Kvm+41LOaFrOuXCooBiKs1HUpA
8FZQhsXOpmWcbrI4KB95a9Si3QjWrhxSd+SdzkOEGoGpdO1zlw8VjbXzHmsy1lA8JZzotEzjfd1m
5m00l5JcgsJeEgNSB4Ss9i1KmvAjbkn40GqBqbXzalJD9JSbfXTlkzubI3svsEjj40ERR+FtvnJa
HZgbejN0k0vBUYXyvj4jZwEvcz+1ZEOIceoIcybE8cYwPExsrKj+c1OO9jfhdZh83S6g0h9rib+I
/G+HLJlJ3BpmSQvBIoR1AUPU/gmINOzdderazca0KuJEYhofzVoHBhJ7s7TNF9N3FL5KR0O5lWXh
XZeYcaDLoONoDxOOVDg3pTNdGxm3s1YkzvRYYSzsXE5s3cCjlsaONYsDyGQn4oGFqcrOsAparGpq
mLdJnBBFEShQfuCCsT6vWtbbeldFaoo36FzpxrhWQBKJHPoCxZJD7R92/QL5prS9LhAqQv4vPPlr
QBaHaa1hOwTmuu8gVhtt/8a/EeaoEkzrW+TEyXXdm4m9hcpk8X3FM9aKkQrFWqJY4RQg3eQumIkT
YMi3ClM1WwQclEQBomeaPDwSbQBtIZ5yvrdemNnrTFjvZTNa8IidCrsW6wNvES/HAk4jlmI6KzIx
7NOcKPv1NNIMWVUS3dNqUWQj60hhcqzjKMyehR2OePqF2xxwm7J8hf5MgmLRQciiiRz4Ty4UWeAP
SWs/VPT4573tWzPe6g6a/o5gmsXPPrWxswWVwUlzrLnSmri7qlthkyvnk6qs4VXhroRfhqXAvfeS
GYoxObDsBEF2BNdpYCfDlm1j4iCx9CJiB3zPIuBCGZKalUfVkfjQwXrtjRG4dgBz7aXNoug7tHhB
X4CWFDEgHLcLmPk0QnJRqWwTyxjaU9rBL9uJDEw6qbtDfxPHhorO4PjQWCyc3hsOapbLpzSJelOz
GKQHMTl0TfpkQIhTSYXgsqURdYu03b71Ajv7rv1iwUNVbbp3ezRWu7qQebtO6orRWqCkB0fXu3ZS
7CzhjkhNqkwblyykcXMOyywhLr2VbvwtxwS2wHimyAtuBDAcyuVthwD6nK+0Lx+HQYPtweZmogGF
smnNj6YqRuMVnMScXWBhapr70QzZenaMrfIHNlpajWiBK/tbX8Hl+qKYuOir/zgNUIFdnr3LaQXQ
qnekvw5Ty/Ag7USbgj++cBTwqqDyi7d3B6QPKqXHVFk6+jDRhI/0DME5l1tKqe/qYOihQAZ2TYYJ
klBSNg75eEeJlumRPSPmR0xs9cEjaxJkq81ez1S6IRA8Uff/fWjtptMf//k/2Pe8eyd/HVoPSdcf
H1p//5X/OrQubgDXWbLIPNuSjIl3h9YAnSOdAiEs0zNd/uRf0WbEoYEOgtsgHAYRf+v/Hlpd+z9A
G/sycKkc//7n/vf/ehv/Z/Sz+q/R0h799/s6+3G7wCQ8zXGQkQgowNyCOBo95HrneVQj7cGAUgeb
uhQg3k1Kqy8ovDl8VcUwPeV1PNxTK/yemy0MqjkhMHMmOkhsJxH77SZj23k+tKDVtpBP/UXAwglt
aw0I7rZkGw/BdRmlU3uOv+03Zd0bH9898Q++Avs3hvTd14YPjZ8QWKB2l0/OWnov7z8DSYiGj9Rp
2Hh6joMTKLVxv5fYYeezRoPrAtuUJz8SS2FHL8zmJyE+aIIiTN8Rc1GCIY3zHJJSklgbiq9WHT10
hUquvRDLznqGvoUoTtjpphuj7taMOnYowsE7cQpBQ2Y72qIkAhgw46MTw/fG5qRlN4+K2OSktEo1
yUggJkl9CnttnuliwHAlW40oAIC4tq4pFhePmB5o1gatmat1PDcK2SdaqjeYSsWw1Zy9c8gnE6p5
bVYogFSCUHSVAnyzyWCm37cttSxgoaGHideFYQv6zh7C5bWTGWCyEjB/1zHyeI6XdbZokPxB1rs2
CjVkZl7yAb8bTBWZo3wo28Ls4Z+CGF0TPA84pys80Z54QWToXS+1OpR9M8kz4HxhvRct8nFMfXn9
QyZ+c9bMgXueKnhXWZpCKcjh7H5LgQSS5ZUSoX1iUBBRKxkLYqnAvs0njeqjb+S4dtcDKJp+l6Pc
WqqBcriUs88+A5Q/zCXLwIK3FbnPKbJGpDqvjCkim9gLRXpVJAMktSEo5x9hpwiPR41s/2oyFQCj
hg58j2h+MNaEylk/I6thrxmT2b0lATy9FHGXwhYaS+vQaE9TJM4rvgDNHRdIwM117bM9pQyo5/vM
jmx969NQhWfbFpO9Gxu3vTKLhJ43e0KkFpVNyDsV9cQ9ULURnGdCCtYbyREl2gnluI9lZcm3BC8a
pLIYg8wpznxs3fQKhxLzmW9998GUBLy2eIq2QanGq7mMNQiA0kybzZwOVAcMA/f6nrrPoM4JXJl/
6ZrW8RLlLpBHoPKHvGOamLRzogEWzJ2OX3RN3PuWplTwjUILZ2+wX6iGSnyw4TYSNSRNnbrOndUN
e5REHn51dGvWxh+17lcktnt0GUwC1QEsh41B63nKTxl4bLu1yty9gcg3g8RiwJcGLa6fKLayNqtC
9tcB3uqKkkvX4UkX8lbgh9P3toVDPM0rn5gEOervTrOgPGLDQKJIbEOP9LYsPTAqxmhyfGYH+gsP
h3jrjRgl5Ewi/AnHNCn3aEHyX6U7dRekolX3njUQtNQDTxuYPFgM+XrPzVDpVyjM3plbOOm8j3DC
I+2X3zofcMLJHE+k3HcNbzk2GHa6qru3vDZrJHjs72c+bGNozyzqQCSiY55RW7Qe4nXqScraU46R
z0HfDyQdx2OAGLiuCxoCwWDDUIxGf4u5ezDBF+DHAg4JWXiNT5G4wmwQ9nQ6ISShstzCa4THZfi/
2p7j6ynWznjDJq0irMbwkVe3bi8lVhxVYbBn0sbKapIJBnkNOM0K7l1LNjEAulfLzdontwSbiFgU
9S5x7E22L0wfGjuVl67aDBxg2jVLkXXfkXDBXhYANqnbVmTASfMndqqW9id0zFZVbmFxbFNCcKMb
nPzEOAmuR6OkZevK5EnCyXZwlLOkVTJoCGpX3RPenYU0aiXE48RhjwTCcGPfw3Y7aHtx0BTEruF5
jvjvcBV7YfaUYOqYUM7mAwrOsUFLBOYxuo2DLh3Wok9w3ItWluV5QI2xAXfS0TN1GmIHka9jbEDt
afckUqI+hqvviURcR6FwSBEvEvJUTCEKxMZZnc4bbDuOv+syyNC7wO2iy0TNUIooBBI90fsaamoR
ZAlcFLKhXix6KveSShMY9zzzflh9gMjaHChhHjxm8uKHB3V+HfNxe5ztwo5ClrBByeTKCuYzw0jI
nAYOVuB3tcrpPIKuC3RDAh4BlCsukrGr+zUzsvOGyACuwSIkAysYMFdVCR0ZRHOddRckXneuARc/
xNRacwZ5W94ge5JXfpxZNxSp2l9KVtYrSDWS/TL6Ysj9OHCjfm5bCl3QykBoxYbN59+Fnae2OTM2
NRVQBVdp4bNGVBoRHRQrgbKQsACBCaBrXyaQH/627AP0qdKeEkx/dY23Ken87iFx/DRA6zy7DHa4
ZTDLDQOyaqWTvtnJaei+N7FJa5lyK+nnFoHMKNQx67yRcUAxohwk+OMGhz/+hyZ37pNw4v9NHX2Q
Z10/IU0iXEVg/kCwSlzOUvNCZ88piiiwntNf7XJYjxhiG2ocLUjfpaSNgAwqxsFSFTgc1XX3Y2HG
3absdHg9IRJNVxkpWtZaUD6Q/93LoV3ze1tsssf6REOjqpfuz1YOyph/qWhEwAaXXkng2IEX8D9o
3//TyhH2f6AMY9HyGJLsoJbN97/csx5hwB5/6tPw92np/L9dsWMt+cFLk4eQA75e/uhoG/zZtvjo
6Eb7T0h0NOhOfAtgqjxKSuhdp+n7MsHGbo203D0DQwBhPl+IXGz29+9PiL8vw57b5hGQxiG95c/f
Hd1yoF1DFTqgIBLR33pWaz42non9P3EadduMXXIb1151MdvQB6kilGjYBjNA0J/CTAQtatZk1JKK
R3NATERsIQDPDaSvXnEfZ1NenGcuE+AKEoR7GWiCtlZumeMkrfoxrbZ4yKUGrA9+rgiFuNN5kj4O
qA9BrC7Iy01MF+qOiCTQT05EHFGYl+l5k4kM+HWbySvZAz5cvxskH+zkF9nG+308j56NN406xxTs
6X8Hl7x7Jvg0SzevyBchkmStyuDSn+UdxK7Iffn8QkeN3uXh/3Gho4c/w2cTGurOuon6p6muLpuc
LAYb7qi2t4K5UY7jWQcf9PPLLkPn3e/jd9G5xJgdIMFZTnYM4ffvPErAudg42SiTFOgmq0BvIzY+
2z70w50zFEiw3c5ffX7R4zCS31e1HNeRvmXT73SWh/HuqTYmrcRA4zOY7T5YV8GQbLMcgSrWWuu6
yQqcNq1PCJnOrHkTN121HycH5QvfyT/p53+cQN+fOO2j504RB288Xz2t2IDOqzy6lbYoXVICRvDE
HmDpzdDH7gUlFGtcJeR92kRyLfjvqXUCjD2RHjeACPEWJKmbnERg84udCQv/IFxBBdEO1fSUVGTN
0pXobyKkwUAmbMq5G1ARbOsckKnT3kl7/FKN8uiKdTRpSQ7QEP5A/bqPo2EDw1gAcOzcG999XSYZ
ylCFwJ9qKweROSLi6baOBnKpPARA7JXcadxBgGgDCrXkkmwD6Fvfmykzm83nb+5oivj9tJaG8iI3
WaROR4o0FBQcCabegGsse4zRXvM4hcb0WuPQ+mJkir+GJm8GxbqUNMoDJL1H1yq6uvWiNAE/5QlQ
HwHOkAXj3B0A2SXXaWd2a7pqxrr1LfPSyIx6i5tX3UAxmk8UcQyELWijP7gwns4mU6XbCt/jZoQZ
lH4xno8mid9PhYAnup8MIZrty5+/G850/MZsqji5I7UHYpsGGSjY2Ug2Fdv029wh5XX7+Xv46OFQ
iXHMQFKqEULaf16yx6HddBPthobv69bNffkzhK89fEdJCoymSA3aoY1JDgOnQbifsVNMkEHKVjx3
uQ3uZzAwFTYz0dUrPJG0LDUUlocEEx9b92Rorf3nd3y0hi3PyAmQNHA+s22mnCMxgomAb5od3iah
5Xe1XGIgq2G5+ueX+WDQAHhbMmIQFDqcY/98LtMAuQl/RMjPKZNvkxEbO/iBL11VlzeTIsETh5u8
+vyaf9U8+W18E5LpzHdM0rmO3r8b+bZh9QWubBOHL6F+00x1OWjoVILUqr859QRICp4f/i/f4RCx
b6FMsp6ggPin7Pn/nc8+eMwuYg9z2XmgQ4Ta8cdQdCD0sZeoDGZWLuZ1NnaspA+/Gn4fXgarEhJi
y0agejRrFvi+XOlicMtmbNm5l1XbLCMulS4pyotFPe58H/SYn4ZW7bCflWMBqKCI3+qqTi6rfEEj
9jIcl8QQ6/Lz1/HhvbFh86lDg0ORRyvpVPVsn+3OWDU5u2pMqsYpO5vo37+KJ7CnuFTZyLBa9n7v
v3kQBEbVBCjColR0136lCdupLfvp89+ylAn/WJ5de6nG8tWYfDPO8Wfuyw5o/MhzFnZc7AyvzfaY
mYuTsLHny9HLohPboRoxF354+vmVP/iQ2G6anisJDVtkrX/+PgsOlpsibsAfidvxvMo9lEHdYnFF
XfjMKRwgoK6j9Obzy/4lwuNb8hwbcbCLFgq0yNHIaqPG7B25rDCas1xilPlGQaxdcXJ3r4ou905r
1cH66u3hNGSLcRaqsD7NhDdu5tzvzkSupws3mhBeyJbu1+e398FMz2fFPRI95SE2PRpbPaZfNuIy
Whu+EqDGPRb5ln0DXrJ5OMhc1Gr3+RU/GgEsfstsxl7tr7VlLMfExi8LpVSi/miKdj53tFG9llGQ
r4Ww201CdfpiauX0/PmVPxoBSzWWrREJbcwpf44AdLKg/bB6re2e3PNc2YzCWpMbFjkUi7PWC7d1
24RfTGAfXJVRJ1kgfHaj7u/C+ru1dLQiRa2NJOmG6iXyhyZCpFI0Yqts3Y8gFhJMUuMwF/vPf+1C
Tjr+1DApCHI72Zcup70/f64aVaF7r6H8zjolN6nB8IcqUTZnUVmBpojQJxCBzrbrrIbTOZzZRW/8
Ql+F+UljawTzPJjmL6ykaXRSZJEUMDYLq1j3QN4g7wbT/JoUqJJwCTUt3eZoqLHs5fhsthy7UH2L
XMp7GTkLrHdkp3MiHCJXTlurAB42FvjP8XZ5qjpvswnu8FQlxQmBzMG0aYB4PFgwI/u1ZVj+ZQoD
ZNpbqs2rVU9YBKEVfk+Q1BjkoLH9MQtgyYy9O257cMMXnz9J8cFHwqHXhljGztr1fke4vXuFNmHH
PWHnfMKB1Z2HkdZbh06LzS43Cnf9wrVJi4x45CHXUIDG6eD4iXURQKY+mbKmOpUT6IM0toPLpjOt
q8GmHvXFh/zBIsGcjTQTfic9rePpe7LcqC2HGBuhWXo/Uqaz9WQ0wxceh2WyOpq+pc+/L/FveOiK
j3YjTqDGibfPbiuuOVsUNE4AYXtRgxDcTDYQXacDGgjb20gin9Bp+uYXu+gPf2fA+Y4oPTqycvnz
d++i01mfTJNnrLzUEM/CAmxKtTQ6/PuvnLMTHUCfODU4ZEc/lBNbAQ41X/hHpX1QUWGscTITqev2
FMCmgmJ15RCdDkYvIYl9TK6tdg5O6wTTwqqYVPlI7hSIHZPiXCBi6pNTmosvnsXfUynfN9LapVLD
zGIePYuJ2I0EgwTjsvRZHko73pJClj7VlY4u5ykQp1OUPo2d6X2xli7t0aNx4LDnXTbqXJmm69Fu
PXZs4JtIIla5qdx9bkXuVeUBGJE1EEJSTdNVHA3+Lwo79qqg+n3WdWZ18DSikbD2wFV9/rr+HhTc
Dg1dFrBlO/77dt8NCtcXE1FKDTskAxQnwfctBWKkwZ9fRfw9+mnlcoJDvO559EOXp/LuMnFr1Zqy
p4F/mfAIO9PtpiF2KF7FrVnSmRDi1Jj0reaA/w0ZHpISCtYpRdNi2rSJWTk72CHl1sFugqordQty
udL41fJnf49yEqBi4cgvvthllv/zi+Wefx836VKifj5a9HSWFFXXUQ7Qunp10qqteWeATxLopl8l
oP691DkU9MzlAGeh9w6Ong9SwsogVo29esiZpJ9VDiA+tx+ayfQekmrJp3Yn7/WLt7L8q8e/UC5z
gSOZWvy/NlgFZTY1mtCiKH2fwTCipWFlJhnXpVU9R4ZBVmScEGducI7K1pjplrx3CdcVQjbYBLx3
Z5/f0t/rxVJ/sShsUlPgEzlaeUsbE5HmCAV1ojV3hq5ZtVrfQdSpaDdj6BrDLzZVHw1Nh4oPHQuq
P8zMRx+kjUvHVAGP3oIlezvh+U9uxaAysR/qkezWzCZTjZg/wok2teSsvc2CzBbbogA4uo5z2am1
abk0wFGJE2XhzQRLBUgXSHzwaNzCRy8DXMC4hpL15JL/dvL5M/tgLkPeTwWG2giG3t9CinffVmFE
ZCX2/AB/EPpmSEnsQbyFUSWHa1LRabuwQijskWs5XzkEP/is2Yha/u9COU/vaK5PxawoSgTUZeg7
EQjKZuwRrX+XgoAZEuOmC/IWSnDkuj9Nm+Y0KutUbT7/+Quz8ngUU4sH3rBIWAJWnT/nlsnNwrEe
BDfhYPTXTepSbIn8lRrdB9mq9mSAyLZKTLvb9gBTnmtyYHBYiSl9QGMxrlM3YJsGFtf8YvfzwdNB
j0o8rQyWmu5C1Hw/6SVTbYLTjSLa8zq6Vy6Cjk2LP+8iIXJy3rMNCsstrgHnHD17nO9rjhn1w+dP
54OHw3tditaYhuCLHH1QkxG2QesnEUVrB8mF0OVmnEiD+fwqH0yVCHV4AbQ//GUY/vlLSzlNnayY
SDQITFLCFvkCPAu/WJFyPH6xdn94MYpIFBz8APHaMoe8G+9ISYPOka5BPXaoVolK5UtXFs/aGsXj
5z/rg4dHfZOnhuCAJTs4eoGZnyWuiJYvqwybU3AAAyChPPmi7vzRDLQIg1xB1dAR/wiI3v0gn6S+
CbUokx6inZWqZ/2IejMn3IW+0gt6wdg69emJbibSXzZzJFJycgzCrOiFK2BJ+YvsBeU0UKu/iiRC
fQiRuF/zjyEuGiooQ9UEQuru3384lDts/EnQYW1rGf3v7pqioisne2AjM0qxTbpgWk1m7XwxuS0v
82iJokhIudBCCEYtYHlF766SFw1Vj4irGGXvrVtm1D1EZvGAkNw/sKNtvxjJx7IzxhV9PNPnNdD4
cpzjoy56VuzcgbWMLgI2ofHM3ywod3hIAKZEChl0grTngGIto8LVdaexIFOjy8Y5XSXatojuSGYY
jG65cjNZnHitjHaNVBgnOC2fVoZ9cIKubA9p16ov9t4fjVcHwzGDCIUM564/HxYIx5E0LqzyxFU0
nFJVckLe3rT99188DVIWGrpF+NGXvcy7VxJ3JKe44JpWxMMSTjFDNiSqvvviKh995eD1KKpJ6rd/
rWpzlCWODtl9tVVIttHooRevA1RuKPhJz/n8J310MZyecAkw3QUwD/78SePsmoXKJyBdcREfyHxX
p1VLacmpAHZ+fqmP3hHfuQ9BgMIR69aflwL22OiyYXzN8Hhxjan2FMWz80Xt7IP95OI4FBShqdjR
oPnzKhl+bjWMTClD4ndrtv9qV6FNX5ft7dgSyYg394v39ffvoj/DN7PY98E7uEejwm0TVdsIYWAD
1cR5Yv6+colk/WKE//2iXBf4Arp99sicYY8mHSEwXU2kya8HQqd3puHjfi1m4W+FH0f7f/dNcS3K
hr/JGCwzR/t/4EkKkTnXwpkDck+iSsKQMn8xwX1QIqGgR0gRGlwGO+ygo1c1xRNZqSWYraE13lTu
EUOHHeUCQiQAPdLMvptZlF4Sc90QyzH1JynAxh0gLHKXVf+W6TK4G5OqxAI4p48cp8Jg9fmD+OCh
e1ZAKx5w6dLaONrlka2CBj5gMLVdvBwUqyUisIOXk9uh9e3za/09cCkZWNhimYU5Hh9Pv44bUhjB
8QNOd1HrwnM6TIaHoslW47Lqqegukbpzv/iJH2wi/7zu0W8MOsRfVcXwNSKKma6yX9K6znfcyrzx
CX26z23b26cOKcH+1HlXwZC9FFmANnEysmqH+yqjPK6rl88fxz+1xj8XQG5saSpxQkHw8Jfr25to
JAdzgicqbuqblmRTkJ/1nOdn1Fbc9G4uB4K/rSgSv2TLVwiTJCRD0FddWt+4NYFTa6UM87IkDNPd
kSDYcDSwI3lHg89zTnjxOWdoGJ2PyyQLNAOuP9ndQ+QZbIrJcA/qFOpAZc4COl4CQA7jfkgWloSg
xO65xYJzNgQz3CUaWVaz8gkRrFbujHELSXJmcy7Qnvkzn1vvlto4J9sZudcNlSpwe2WkyrehWjK9
ut6tUR67NTzycLTJO+QuJ3fdaIb3AbdggaJVLy1biEpgtdCBTE+2l+YxLiBBbkYUzhXmLtOqzykg
kjiDYxt9DBFg+m20Gr5fibxE8RcD9+ATfOtuipQC1Mrwg5hkhRrmaQsIS6PYDcRjA3hNnru6DqAL
OwSKrxNzNFE7lxUhn3UvxGsHP/E1oERZsjeLTWe3JMrPG1hMhD6QXefc0/+N2LfAnNwKqX13XQSj
he+WbXK8rUrL/ubDsvrRtnVuAb8YnLMoHIhbRZQ87Mu6NDajMGvAfGYCOSJC0OivQsKb3xq7r5+Q
yK5InzPXOixR0cUgCW9Ii+6HldJ2G6xFYfvFzi1J6CBHVnWLXlhhZRYilBRbaPhwSoLgsE9kTGie
kcSxvY9Vkt8WOh3h6gT6eZyKG7vp01OVeEpsZVionw1ksrdsaKqnMDBmUuSBgawn0Ic/pB5HG0C3
EVXXjlkuKB5nQaPaRRyrVUPmpFg3zjSNwPNsUC8t9sV7MfQYcXK/FY/UP+z5LHVjidPKR7a6QRCc
1aQKFtNeWl5OWk48LWJr8nGAgwy1RZ5PP96YyiOHJsE19tQlk3xLa+XMaGej+M7m7wKxGWGYrE3k
i966nmv9vRWUxldtaQAkBGB+4aI3RptujaO1zZSwi7Pe8XvGGXYDjGyBijzkel54N2HQtlb5gO5Q
e16FQxAjz+UwJaQQpYW+zB2/e83UVKWnvkYh2yCwXM3lCLmSsmB7h+FlQTQAMHcRxANyp8YwivOp
qpS/db1+AdPYVR3vPBzrCxZ3jtItosa+JhomxJ0P6CSGHtslKG91U4cvoOhAYxTYefSaIBcPO+ZA
jG1c1PF+NMbMA7U8u3cuQSeY3AOvJgZT9hxHnVEq2Mdwan+UtoFQpGkFvvba7GG9CgDfK2pd9WNe
ECuyyZsWUb9Bf/K19zMUuHWZKNLWIkdCuS3wSu+h30LxA51eQubxkqk4T8yGSaXBclackFubLR/h
ZD9lqq2AU4rJPud+LfRNWO1/ZcIv70XPOXPVWy4MVr9r9ZlNg9ffgICHy4iMNflZBULnsAKN8NnD
7nooJwytqKPC4LtZlcOzU5FyDbiRkveSpK59/HVGA4iMY567NoO+uDLyYqlrUY28N217fu6X8kSv
sBGgj1hYyFNngbqJceQ/mo22AbPFyOhn4RI8Hs6u9c0f4vA6Ycru13Gb9LcUAuabAGMjgWeoQ6C1
NLM97VEmwIYhS84ZzhrpkMaSTAr3A+6C4Kpsq/yta0U8IGufYY9j//Q2UWJoDJCJ+4rWHOm+roCl
1M5gvuqmz/2NEWgQ8qnZmCm10LpeS5Vkv3rlmk9AWq2Y3Vcb3SDgAvZnJG7rkbqmXR5xLU0SBarZ
czZEdee3WhKRjSd0GNN1ClXkbKxnPIuAt/uLHBukt3Ghlerz0OiLcWOmSX6PuaCRe6pbzr2wOtjH
XpOlt6Zs4leOatTSw9CRLxbVfITSfXfnWMM4n5i+DX9H+3zdK0RU3ROEhfD3BETUqU6bS+V7oAyi
2JwZH2Cgf1V4V546VBLZnWfP+TMzdyAPpsMRmdyEunrr0GLHJ9i5G5SHGo4oqq38QebNXOwak8Vq
JYdkuFMmvbktB1UaK82E8fzcaKbQpxJE+tdKajsHjTn0GCk9URF6U+fjcEjCTh/gCsUXRhOaL61o
R4LRdD79AD9PYGVaU3g+Ddw0IX/SKfEcOESCg26FA0Qut1bnMYt2jlu1gEsdpMIj1tC2LrtcsW51
rt2KE4tABGYOO8yuaGCHaoOeCFVY0JD4gNDc9zDFlcylmxT7OkmrxASwrQbyX60CMnvopCR+8MIF
QDVi7W4hXMtOVFtf2fGDlrOy9iHKHZWG7Sq3o/gs0nxw2NdpaxIoDMawl0lt0T03DEK8GYLTSSRn
47KFs0Nwl+tEb7ODK5yAAm1dilAJsaWLVZ20sJxZM+NSvzmzY2tKaTgVaRsES2/TVAQKEyTpgNoG
CEQoPZQfogDDngg88rAfcw/A6yGIqhkDe5LT2AUy+Ixv3MGN7DnjiDHbMW+sAu4o3iFtx/uOGGvF
ZUjsPXVc3CcJrhySIYksRK8tSCsdhaAji4eSf88oGxgNFaFVB1VDL97UplFdRZMTJOtkdDtzb2Gf
jk56MQTPTQRBdD0nRIn0k4dzKW3UeMHUbKoVuaxzeJmT+L4prK4INgXwf4YL2vOrUVcTqPugRqEX
oYLDHFObs7fKsrmX4JpdWZBf0zXhrnEMAm59CFJiyQHO+wN5tcEPV/n6G8XM/8PemexGjmRd+l16
3SwYZ3LrpA+SQrNi3BAxSJxHo3F6+v6obHSFu/TLkftGAVmoDFTQ3UmaXbv3nO+s2Oksch99D9cM
UvyssDZm25Y/qQmR1pajL3nAB5w3G90ezZ/zVECxTKj5tACxIvZoaOg2qaCax8obKd9oQsfPjBtH
Kv+WQNf+oYmS5MZZ2vg2gW41X1aSt9eYke5SDujTQ1d1kFimIaPPTuDNUAQ44uYfFH/eapzIDfjT
YuyAueopOIWmnWYRUKvI+3gujO/An3IWrWXOrTBXBEYWkvgy31Ij4+1EhKpp/ZdMOtpPZTDkFMsM
t8vSWlwnOnsorAgsIDsjHcWwM82ZWMmsG/ttYmhIXDojNXYuw+r2IdejYQyaxrCXe94PUsimHlN4
UPMeFgTraN534iGS4pIwvKq4KiwLmLCXqjnDV5d0GoE4uNdCmRQZCbC2sK5VVdY63dlW2TAX6Jxt
DOQG3bWt2qhluyMkc9sCiDZDguGqfm9os/L2rlGlzeXkZQSD5gIbLUwGCFl7MiMgk+Zq7je+pqbP
Radlj+Ro+tO2Y7aw+pw0C/JsXHWfRW3mIrAWe4B8rOclzoIeVsF2sjOsKWogyBddlGVsIr8WX2yC
Q57seiqNS8gPyWU9ufoCxrghWS33Z8psHpU7wtAosczIyw6+bo7ZJb738bqiW8bgaloZnkg41Orf
GtJ+M0yE6GylI91ViNb6wwVPO6ib3HPL0PQnnusZesqnfAILtCVXrnQ/FbXpexvqKrxHbaL50FhH
6T/oeDK8XT0P0Z9h6GN3t0xFXARdYRvVwVA2Suaq9pKXAVYtn22FWxckFt3YkbGsF0fZQIieZ/xm
95y+8DLZMB0QiWPjGW26I0151+hJEl00RtR9x+1U3aLOzqMtEIl2X48DdGjXKNeyutHBT8Ra72zj
pstSTu1FcmNZqh8Cu4FdhEtcafGWaF292zb91Bxcp85kaI0UBRsx22DXCvKh5a5zytwIa5RpwMtd
lWc4FWNdhRn5R+SiRNUUdPThyLsgPaBqNxbpLV8Qyrc3OsedaUuFQksfpmYttjlyMCYOI6n0Wxge
0UD83dC2m0hvS2LbE9MiNIdcv3bzv+Olw8GnEPnUNiXWhlKxDeJ+gDfD+EUaZ9qd74yjXceC7rma
ClC7uCdtm7wofKKkcHrlsw0RKev/qMTitDcn6Kc8Uk+AD9h0n0fxS0K1uUwEBrOimaJnx5mSf9/d
IbdMuNDVQJE6qyfj784izEFRdWUXM+w0YGNouXx28yoK0ooUqTMn/reNZc7VHhBPpiIeX/xkZGGb
ETW22fPF25rQ3cGX4Sgz+VJpBoAPURpnTvLvqNlsnMxIxdBPrXLdk1/abNE3NBbtJMthfCz6gRhH
MqdXEnEx/YmScnxysBLCGijbzzn05dsWHuNW2cZAWuOSkQUU+RjKCm2a9vniMvT+uNfwXuvFQc9O
WxeVin6q1UGuiXVXNkiXYz7lRKrJGhmUYWIcPO2uB4ITqKqezzyB6z096W/QZ0DeJQhgp/l60tFz
Y/ZI3iuuatbqSgNw7G1yUFthBu98JzGy4rs0FVDDesrP9N7eXpuHf9WswiiAmnvaiyUqLcq9imuD
5JkvoTt4BzmU8rs0SLv2zOhuKmkXSNITz/Sb3/7U7ioBMhmXMetmSHj8oE8pEAk8bFgttFFdcggq
L00RtdDlgUtsqrn4xow8O/NLv33ikcEizGFOi0gVeMnxRQEX+QVmWmScjWkeVrzUDw3P4WZhZPzE
HxT7j5+nd554FhaflQVCCjlN4uQV00QKELRBISm1ut7VfVZsY8J+iAGj5mRnwxeNcddivzT8iK5l
rik2FhSeyYMv2mpHXLu41CeFZMlK/SQYIU6cE16886OwGbICIkyh+38q9RtxKkP0Wj2bA+i0MadR
jtwmIW9JtPqfj3+Q9a4eP+pIsa31QV8ZyOJ0yjBqooBo6mKqgnH3CeJGpx1gZ/vO1kxc2wh634q/
qmXS4r2ZCJJdBTEe/9f19z+qwt8abujq4AVhmgmdg0PFyawDyZ1NlA1DzdSP7f4TqSFzTI22GDcj
eQ52GPWeu/NyB/1Rxb5jhbNpUF9htPD+aBq41zPLzrsfaNVCkfPqomw+xeWmJqyuV/8COktSS5bc
uy+Tmu52SfQevhlvI1SrP7R4pQ9dlg3fB3qAW9VApf34/rx9FjzhItkHO2HjZzlVWJcaik5n4Flo
GAaHJAUiADVye5umUjtIxL5nvvnb5QdtKxMG/CLoXJmlHr+QvTYQDz7FjMqBI3ydGUxt0h4P9qb3
16NAPFNVZzkcQxN28njm4utffvww8g1ZephxsAgyYju+OGtMLSsfSm0L+iHsyZndjpzuzkyF3vlJ
edZ47LHEwGl8o7NznGzRV80htAsLNoEp7gDU6kBtF3nhFQ5JQh/fw7ezCvYQRl+8GkiV2WaPv1ZO
ewLZEpuYarv41i4FASQZHAerR3L2ry/lMl3D1rm618SrneyvOehQElLaW/hukkIt4dLLbDshltks
bTSdW0rfLh1cgYeFupaRNF/s+GvFLi6zATphME1JeeWoqvmKjadomCJW3nUyxNMI3nmU+ME1cRgX
48UY0jpEYgkcoqdzrNy6vrRIZAOTri1bOjXRzlFWgyEjd8fLAgHsmc/8zp2AlG66SH9RnDJYPf7I
UCMQgca8TfSssmfyRsednJV9n4plufj4Tryd3jCG5l77KAx5hakdT66FOy6H5ZkEjKVhoncqlx4B
Ge30J0s6II+eA+CwchAfEa1E8hxWxjQhYxeXd7/tlq4tA/BriROajC2M+ybxY/9MrfG6jB29cKgk
PJbddZaDTPF0dGn2QkaFWJJgYRA4f40BBejBiHmD3DU61lMIFHEu9o4OSGPfT4Y/f0Y/JNEK5+DF
JtcWwL7MHogK51X3O5367tbJWsZwsB7jOiirzog2BuYjYuhUVI0kv5vdtSpTUAh9AY5LxgS0Xmgq
EowaNMTWN5JZhHHmtXjdxk6+KEagdbbN97VIVD2+GWTZciglwx38nVr2o9ZqU1gIL/9Bh8Gs4S6A
2trSJSTYOp+totmxZ9LhQgw4X2PiQQPepjWAyHp03Eep3Mz8UTBWeDTTbP7tuhktwsy3wJE4PTd6
Q3WlfmQg42kkDBaQh2xKE/JJRJo8fvyYvVky6VJyZPB5A/kPc4vjL9bGEVgFy4SlIzjI+Z3tBk03
j2ckkG/LJrQBnH9MKL4eVaJz8jDzS3mpHoFvy1TUfMpK5U97WQFnC4vS6vakYGnL57mLqjVZoyoP
HXEwKkhVAy+jYYZJJ84mYiWeehzX9DMiYzuQC76ckS29/TUwuCGMZTJpQHw6VeaMtU9Zh+4Ix1Ej
mOnkw6GsUufMBvLeVUB2WORaULOw7x7/5hztR0vpSJi01HMPGgJIEXRu6zVnKvI3CyzafMPFAc16
5a4HkuPraPx7Q5ZEcnY06raWw/yDqIppC+64qvdZPDlXwzoTCuRkycvOTnN79/HT9aYa4BPwe2K9
Rukk3oh3RlENZrvwCUD5ajtpCaKncJV9MtwxZ7gBlnPLRxsDs47MM5def8TjN9ZC5EZWEFfFz3zq
DJgYroM21NJgkPR7K2TB10wSo4emrfX7KcrLMz/2Ozd1PWW6q2sKisEpESviLUc7S0ulb3JxMRXW
nxkvffjx73nK3TJYMNYvQ3AJdc5acR/f0oiTbl+QyxakDqFTOc3onGRDi559R42QbDPgg/ma4YXJ
JoXgNGyX+Zb0SjyzIx0k1BaAkm5rYnB/a5ZegKWdmQe7a+TCYaiq4qsJTOtXpCWKdaCWdNElsdcP
iNWMm8J1e3dnjKlLZBecREnIgef+mBrd10hnzAcrXHinHNg22ghxWciSow/RBAQnzw0YBQLJBFP9
StMeUwR/0bNXmO1wwCxD3lpJ1K6/ZfwalZsRSXAR5hoygJBcgX7Z0l4G4eJDVrR2bOsTxyv2JfIC
8VCHEFGMe84cY/1U096ZQYflSxMgIPYOvZwKwuianvgextby24LeSg8T0CUkQSUJGQ+po2pjT2au
T+GwmPVtOaSkVebsVwTZ8pbcxyipcC5MRfSUAT37KRunQRkgslF+b5gvX9huQ2okhzwSKF7v+P+H
0/+vVVj9P/NMwp/Vc/mzyyGYvBLrVwTK+v/4h/Kn2/9Zi3yqYgJBOXyuLb5/eCbef8D0Gea6n/l4
+6ia/x/PxHb/w4mTP0PczQPEf/2X8kcqEAYi36ee5x8rT/Bf8EyOq0TaPRz6ENwZ2MPWRuRplVhX
uUaQxjIGDDlNpl9+ygEUjT10zfpMBXa8xL9eCnEauqKVwmKyxx6vB3lKJJilEHwbJsNyLmfAl5U5
ZLmh+kRt3ezHriw+Ixzw9g1Q9ou/7sndP8vpEV7ina/qkWFB+8VeKTLWuir+dV5Q6BaiMl4wkNBJ
Tu50I/G2xuSl3g4LIb1fzcqcbAO8V13PaM+eY91p4cUmsf7omoP7O87c6A6td+eGaBUFjePcRsuz
6OyHuyjXSn2HAqys9q6ejS/t2LoZwfJJmwStx88KD71MAsDUHCXJn6xepqhemAAh09Y3LFf6Y9z7
JVUbfOZfsTsPX4fBNj4LqVXX/jBrPcKXIvn88Y/Cqn+09/xzV1ysgebq0GcKu/5qf/0qaOQjlBtZ
H4wp3P2Nonn6sxpsl1llY9Md1zLH+ioKUm0KiVgbMZaejuToNUD2nMVs/yzlyKGLJAJ7pyVF7OAX
ipvfkhQzeIX4Komdh0HvrkR3s9oXpTJ/65Nh6/vYzvsnKFiISQgHLn7ZKmnha6+WmIPXg9aecDXU
LHnR/GC3ZZdvOi9hEDw5WlaEPviw34AMpieZu7LcanyL8UafVXIzTLI1LqXVJPYtULEsB9nhlvJC
tHY18IVWIROTQ1zUE+zsbpuPvjMTr20lHWAbOIuBn1f9T1EIRGWVM+v1hVTYga8XryZVXErT+8Ho
wMsPtZuMpJNTmSy7tJtQSeiRn7phBcT4kXZ/HN+ZFRTGIGq95KfbUfgcSAiyp/2InGoInM6VBkzw
asHVArydcZ+0ZR8C0iSRByGQyEPoJh7YZmZVzqZlSkuCkln5CroPsYcQ6pcxNz+BkPDdKxkRxRBE
llM8pI6fiq07aZUeGopnOrS8onOZ7YFD++HnfeJ9w4yplU+kGrrjNRNjPwLd6TXpjqMuIcQFzwOI
RlEZoAOIKCzCCEC9QW4r+O3bDGFevqnLzMDXn9C5CgvemVvDqZaafAR39IPRlhUBq8gqo19qAeC8
s3qT7hu3Z15TG1oUlMvoW0no5j5wc7L9vJF9M+uaraUQGmkYS1JAgp4YztQm7y1FGIvR59IWZQZx
UppgYJvzQShCtGvX32MJskImce1trhvDslFjP22XQUNWKJD6MzKOXj5+7d556XwOMIjUabpTh7El
/P3S9boWp4UHZ6bJ4mrbd7V1ZUiVXhpWqe9r3c/ODHZOzjSvbzlwIWy2HuJqGiYnRyenTfS6wcNM
SOtYb3rL6YNugoiedrX3U7VTd2AWaDHHnLJwbleORNuYv+oxZ94wrSCNMosKGsKaeYVMCXPPx7/H
yRhs/XxYTlHlrJYSGrNvEAel8CdSUPqg1SJotv5s75WZkYsr8qHYxBMYd84AyaEC8Y98Et5qYBJ+
satpGq4SCnFmrzqukNfPw04NdteyyYahubEeFv5aFStNVtC5FAnypdUawQClFaDPzBDozBdf7/R/
S//XC1Ed4J9CA45p5lR9rDe5PQqPeX7CHPXOJj1Ibtto0J5LS7rP2lTPSMAyFMwb0SWdvlnmlH3a
chJkb7oaszlE6DZ+a+3FJC7D6VoRuppV7EtNRmUIvNqWZz7y22eXJjFgMpfeEk7J0/41JhfbHaL1
Ew9L80s3a0nkBTj+1K2SR6LFrDN9rFOkC+5I2qsO5kw41rTOT+FDGrROdEOGgJNTWF/aCLQuriMH
dZoXL2booOdP9qVeACf08/zLCNOXSUIrtd3H9+r4maBooWyh3cghcYW5vNZxfz8TyWLjTdSzNrA8
9GEAAuA3Dvn89PFVTntpr5cBs2TTAqf/wJN4/OjhkmdLXLn2Wj35D3NbYr4mOc15SIkC+A3O1Ts4
lDF72kg8G7MEmRtMnOcgsWVOzhELRVi55X8nD27aFA8ff7zjlXP9ESyk/565isOZZp1asho0w9KK
+HTdWEYXWJBQ/RR6sq/y4XPMlH7rkTIZRm2eXIl5kI///upIsD2mxril31gN0w79D7B5zktLrxPq
vcYG1Hmqkc2QwMVfUBtd54zTy1BHQrnt3GU8Y0o+fl//+f7rrIRnn4WbduLx3aFLnFDe8RAMtLUX
DtBEf5NM1E53dQMvM8qKFGmZHLYff/GTBXK9LoIY4HfA4VgseMWOr2u2tWN0zdiQvmHW6TbCnPGZ
kDiKooEo8GuqNHeryVqn5Q7tOaimZJx2KW2SIqztYml2QMaT6cw2SsPpaPl6/VggWByeCYfuuHiD
Q6yVIWef2DnZjHdxa3r3qTZh1K5EgTIMNFYI9pkD8NLT1FE3NkEQfl6GdqbtvQRUV+BkWX6F7tbu
NjFnBrExzY7H2lwipyVYsXd+l0ZNL45oBK0OgdyYbpjkevLNSbCNbgtJLdVETbHnt1jurNj/msUi
/uSyjEQowD3U8rRW3LuEPFw6COzlL3biJ98sbeoyBmxJumyF3QAMK6XoiCydmvm3lkRtskbGGxej
spFektcxTGGUG1HYVY7NU+7NsKTaUdxqjY7UrEwcpLl9xcWv8sEjUMNaw0xQ5EfpraGtMG/Z6MaF
qFGzX1BGocllMu2MxCA39iPNPLoQCu+svgEuS6R2Nc+Y7oTrDBVVHKrxfZXqBM2g3O53RI5gRKSi
8l48WikzQELob46uyBdsqeLpZcscuqPdt92zESUER5h2aRNtAeLxssokBVasVUtYDKp/mmyz/lZE
qXz2YjpgKMsA8YW27LLnRKcqvGBRJvbBJL3Bhs46jb/YydMO8YSsnoSFCG7nLH7RHcwCOgi6WJT9
u4zodCA1tT7fVmCKnxXMxF8eKqIbTkqD+eQnTvo1dV3ymS2SsK4VSn7OSLWRpKvJoR6pTwzafaVG
Tvkmwt6RY28Wfc7opCa9s4l5rDdjAx9mw2LRejcEmhBobi76jUvLUgZCorBDt4/oB4yt6tpwMhKS
5B23wpDZgLSf9GpeyMKyzYuqK9xl082q4C+lsv8zq3z5QooOIVEDQoGLCWF2ttHGudeDvJlJm2lt
jVmsUcjsC4pq9TMbmB8H5KiJ7wb1yh/Ky7kNlV4uL07uxt+SPOkxQ4hJny6Qy652ARgTT52Wt99r
NYp7nMn+PdHsoghJScsuyzrDy5tX/PA4KUYfBq6zTDf9sNQShb85uxd8L/c3U4DCR5TqImsxasu8
xPfokAkJSAgQPJKzbmsQ1jZcxRYDzxBylYfslCk3yGMgD3gbWkDWCKua5HZ4DWya7RSIGJ7K6SIj
V5zczFkjaEYpT6SXhD4SC0I4LLoNbLnEpixRwmlFd+oWs2zey8AmMQC8m54ay5pkIvQAK3/7YhVT
8tOrTUwJNuGxXjCnuTegIlM11iJQyzo/p+py0PKx8i7BllpF0Oa5djHMRqIRh1Iwr+zZBOj6WQsp
eUsLAYGv30w3CrqLvsd4x7asmFZxSG+mTJAhqkf6ZlhMjnQbPS8yubca2qyoOVGk0TlzLBmue2m1
TyUPCyoIGZu7wqiRvC44Xb5xjhuzwEsj8ybnHZw2neid8mA4g+hDXD5Os40QtBkhwds82KpEle3G
uX8DTYQxmOXGoiEWlygFbmPaf8LAlcswdug3b9rM8vgLy9j4FpMlmW5aG40RhXbmfBllYRBa0Cs6
CEUVZd8sswDp7WogudBP+u6Ppu61KBxmWf4pZre914YWgrrSZtfZa2hcuPFzVF11S5yUW07l7gMp
TikwRg8iAsRz0/8OVsF7IRwv+lba1fJUlwVkJ5eNlBcQWObTPC+kFBlL41VbfdJ8e2PTD3URBnna
d92O2Yt7M/fZ+RLbvIv1dJV/Z0C3Dxi7jes+thpv6wCu8BDXF24wNkPLCbMZrAffLiYbnxRssLCm
+k9gX6jxsWEQLwAS6nLeWmj9BDM1u+MBWYbyU5rqdrMbvD5pGELV4soU7XI3TGnxKMQIVqnBE4cY
te9sTvdFEtcHPyNlMlCMSsl4gpN3MKHlIrCeHP2G7BNz2tEcWJOz1qiyinLqjw0NvAimfBKXODzy
VXfc6da1PlsU3T5CZHwRlOjaDiQcu7As0BDHuVzuSfupnsViZl/5G6wXqZHoEGZTW333ym70N8WS
p2mYRqmo2O3SJglnz6pDQcIOIoNEmHDcig78Reo7yxWjTCNUpmFWt57R9FFQt7h4AtH5zsMUtfOX
rJoGN+DMN30dinpqLmfJw3KwpJrzrT102HsIudW9UDZzURwmfXE4rFv0zzf6OC4vrKH6jZ9FHO9a
6Y14UqAwpaQHmH23UQ3sHTVOrgr0ro1q1Jk1QTs7cO459hU7bnLjVrHSjp+SxJF3RUJ/O1yI+cJU
RGRSGUxIu0nLhT7xVC2LC6QuEvQmgm4NQAoGvYOL1YyO6K8qz5kvhZvyfafJJSQ57/yWIsB4DTNL
bHhM3tAwMa8F9PzAQo3K4qEn8pLXxzHD0neG+7y214Si1PnSGrP2sNT60l8sRZlfG5NkY0yMRNB/
M5VSe23JyZGqtU8jI770YEV5i5Wje8C5x57RDgQsLq28Lv1KPpdF0XzV2/GuG1DTU+JcNnFJhPHH
Bd7butqmMQkOiTMgc7DTAzChzcTzRDXhg7pEpqWzKvQZ6pC+cbUrOgXV1ugLEZKYIW4cEonPnG2O
D3WvddzKBxIYbuk5W6Z5XF7qs0EAAGdGxm/+fLMkxHZoc2eFjlJi5zhpduZ8/baMtpnO4ETEeWLq
TNuOr9dMizfmkveymkiw85rZIjBNTTuPN/2zD3uIJTUq7j/+jU+VTmsRDT4ROyegH9JtXnuhf53q
6bN1QzY4DKf9tPlU+JP2NZNiuJx9Mrqnjq19jGQWMlGKaENXNKMQ9QeJ33RniJXvfH1svMRK0JFB
gXQqy9HgFhZptE7Ja4ycskQv7Y/jcBgsew7cRG8CATH44uOvf8pXXr8+nQZmqyB8PUzpJ12v3Bpc
yM6DDMxCDn8qngYL2V3n++GYNlW/67WemaBGTyjaV86EyTfyk/ln0huRGbQsoxXONKOrtlO/wFTQ
7dQOokKpa9+oHIZlbsfObo3Yg3d5AzpcwCp66Y2meFrmJg/jJCPdesnnbV775rVvYzuFtO/2MHLd
rnYCWw41YGXC+Bo4ZVaxXSqjikOPiQAR2tiG0GPRlJV7X6slHU6BFW8UIIm2de9iw/n453p73Id4
CBCKxq4neCVPzuF0YtxS7/IxKMvSeBF6wjnblBk8tI+v884RCts+kyDO1QI908nJTuPKOIUjFAS9
bnKQ9Sz2Yt3Rt6qu7yOL0ow8ixnMo4Gn9My133nteQvX0ROPhMXs/vg15JAvKNo1RQlXDBvXivsL
JSb1xSL25WpIOu/rv/6uq+YN8e06gnnNYv67hUKgi7FoOW1IvSLNHIOuvYUZj7ix8/rHsnG9rU4G
/C6q0WR+fOV37uZfV0b1e/xNF72oIN0CZaQ46UKyPfNt5JJ6+/FVTvqsr+soOjvk24z70EG99rL+
WmFGeDnEiXZDQDBWeYh5ya/NzszRYOnVE97Bbm1W/lKSCsoqJbK81CXHtY/FtTXr/qUs6/yCIKTq
pz3Y3pnmySnnhvcfAQdL7grUQXN7KjAvasrAFHtcQKCuXnD4BdMUjHPX1IFtd/nv1M5gvBhZttxm
wHxKknLXo2ikyH/aULqMDIkcKnMcFxbpTUQZqR9dUzSSE4RmVSHsVIb7UsxZSohNUagz7YZ3miC0
AdePzpAJZIN5soC1k0484QTQyGdgv2Gpz/bNXLJ+qUbv/wi3fbRSW+Em0PPugs62+N3Y1vQEPZ5h
1UAq5jkUEt0vnpv/9m/XG04vlAV8FThAcDu94X3C4w6zG9qPT/V/WbskrtDsNrnHtQO01HOY/vhN
6oNtNbT0iyu8OEW2lJMCq49p9qUUZGsHo6cP936FyX8zxoKZDVWj423oDqferTT15Bm1EsRKv+iH
DjEKcYr0moxhXq8702VBUPFn7J1s2BIOaVUBurIWfp/ZFL/azo/0y6XyWyyBtqsdlOCmbSB2adiQ
hjl6VKU+1EyA5/gpoqz6KQX+/7CPlfnCaEwQsBiT4Jr7LR4d/CBVHYjRqqcwWSyYJlbkoZWORh67
wzK6enrlxKXzuUinFUIdmd33hCn2o4nNCvt9NbQd87GUUSDOP9oKfe+2W0y6pXZl1pmFrypWcO8c
iMrYpub8JZVZ62yalIPnZuQEa4fAyJDhyUg4n1YOzw9v6JafQwanEiB/VyLckb7Qwiq2SR4qR41Q
Yo+Aiii0CW4mtUONNaZ87NqbUpBrVcSq/apgGKDDRh1hktvJdAhWi1/8iAlLpnC162KLMYUUJ8+V
+QuZCZF1IDDM2vX0Kqh7F7NZ89pKVus0y5sI9tzc3/rYRBosumPxifOSJxGaNI0EfJ/EZBIZfnNN
W8TWg6gGmr8Z/aQ+xw55u8IjdjdJsl8hgxCVTl6ZJcb+gFGIUaOR6HvfngiVsDIvwFs4X2qZP555
R9+5Hpoi4EQI+ldQ8cmuKYYOp2xXkiUU+8sNz1+bMreeotue8o5EVOYZ2plN7J1XkM4oeyiqcf55
urS7qubfN/26OJmE4/Ues3wqFrc9c523Jfrq21hfd30VSpyaRnRF1F1nUaK7EHDuqOoyALoci2O9
076pkmaQzUnlgp1h2Jqllt19vLesg/iTlQY1JxGG7CFM8U4XPyGiZIGG1TM/7b2dImDlTldrjq4Q
9bePL/XOTbSpChhCcCRBu7X++V+7mPDILacG55u6y/yYqBhtZx279dbzORnaSS6//PsLQmdcbx6T
HuQtxxek1hJaV+t94BH7vPOYLRwIniqfWtdBjeqM2ZnrGWthc/pjInthpMOIhQrrpOiqq9mRnDyZ
gpYVh1GE+MnziJqWpm/rhLrU/WWfj2p+ahyiiDdF61tftDybkbu6q+3fybOk2fmQ2G8S+t9a6Gag
uAPPntRD1sOrDkUzU9jMtd+IcIylfm4i8M7TaPvr9JhSEJPP6VNPULnEt0T3LaZhftmpKb8FcEmz
pLWxTrt2HF9Oo2ZuZZWZF4UxETb88T17e4aharVQjqzkPER+J8KRmKajqqyIh0RGSdCh395PJK69
9FHu0GOJp40jkDJ8fNF33nVKZfBW5mriM06L8sZ3ZyU7n7gRg2dyYfZzaSbZcgYc+d5VUCox5+RV
X4u548cRUUCvGwVXcWp3ue84DUNwcJszAt71bzl5BlfMko3ulFEzBfjxVToO+QpN+hBMxLHtdMjM
IfAVekKVna3Rhs6ZG/bOAuJy/kPxuSaj8NQcX6+0G2GPnUd7xqjsK7/X0q/12JfIv4Eun7mWvjYM
Tr6c65tw48n/YAcyTvYdlgyXrhqYYPpXP5gqdFeNbJmHsP9fpA1hO2RLuXeMApid9O28zVLCJwZA
MbtcOFFMO7jozoHG30ySKdZw/LCwUWWhd7KN419gWNa2EiFWQR9r0a1nVc3Bm7P6S683swocMTpb
0EqlIFg9zb7zgMMQNNS5HKv3ylgOCQzzOFg63P+TPbIi551Yl5KaUbWWC2vGMj5L+PSP7QxgaFO7
qk8Y/ViaHoh6mp69bvDnuyJN9N80geCL1LnnxWcOSO+8zmgeGG0zXwTDe4oQlYP0StdEyD5q0U/8
vvOFKR3zUoAP2fro3Pcjkogzx6W3R99VisLYkA4uR8JTQb9XaFhv40QFVrVkF3EUF6Fu5f6G6UCL
SW/qtzAZxKdkGOTvj9eRd74tXh5KBpMeFJ/g5N2LgS53GcmbFL25uEsYvt5qxgwyggPOYba7/hf1
4jmYmPH2qggQXZ1viuDXY4J9/PwREhCvXVLWFafuPKIuldHfULOlTSipHbCj5j1O26T1Gd5FdDbU
NhNy0T+1RtV/dSeDhMu6saA7zCIxuh1NZs9C2KVIRGW+MWY0tBv9Bj3afK9yz3pOepu12dQjjkux
Pdm7pbVKDKj0a5x9MqZEa9WxnK/LJZJnaoi3qw0CCAoWjCgm7/rpwUgrCo/YVbrHmhrsfWflxZai
kcS5KK0vPr6Zby712jdFxAh9GDnsqZx9palkSQ0DCUrI04LdZU+Mqx00SWL/2weWCoVD3toXYXoG
uvv4BqZeOZf6yAGUmU4ajnobXVQcwKAtk3o/ST0KW7ORD6ZRneOivl1QeVg9IPF0FQDG8xmOL83O
YNpRFC8BCcb1HXYPiMaeUx+WeXHuigpVIBL0JWSKZt7go6/v9aQFyw4O4iLPWnkD6YiV4+Mf/s0+
CcAfbzEq/1dB8prUeFQn+iW8cKkvQTY50XXiKefKjnPzjCHHeNtV4eCCTHrVKbsMf6yTncvOlVG2
tTEFU40acJci4k+C3m0KY+sypf/Wu0X9TUz2qteypw6lYpWNTMzNOoaiwRF83oxMqzmZJ+zHm65P
uh/+lHu/6gxi6xaSDiY+g45ztR1zIR4JoB5uS0/27c5ORQYfLJvbJYyMrI44xgurDvRWI3TYGluD
DNI6hkEOC3Nh3MhJMNlOsmy7HXQc7xoQXlTRKwFCvhE5gKU1EExMGzQuthW6aa6+Q99HBWqUHRon
yy1hCjNQXp5Vq1InqBPAdlddgu3hMm5z5jBjpyQMLJqJ8mLMncHZOH6RzReNr8HKKFjhQe6MppIH
xWDcfSg9zEpgi3kWXsx2tD/77TT8sb16qQ5JSUTahlWrQXzYdTP7Tjo15o5mK4PSDolyFZZARX5F
RWT8YIJIrh0Qs7LflGpiFLMSlu76so8YGBllhPbZ1eJn243ntRHUpgyKnNb6nbaYajYkJ6vvBElb
L0gOjKtlMpCQal3e+Fun9qsqKOeiumbwp2eXS5ZX5QZcm0DWY8b9IwNfO6GqJrkxMOaiS/gcmaNA
Lc+FiXZUct5zU4dSfBpN8gul1XSPlU06974h1RCC3dCjbR37avkC1098rnvLywAsrHKThefAA+PE
FHiD9LSNQiXH5ja2pvG3Z1ST2FZ+N//olyg1Nm3blJ811Tr2FvuipwWJk5ukpHNIJQMcbGqENG6s
6OQg+AWRteh5vldGXB0EqqTuQMPbK3Z52+ji/7B3Zk1yWuu2/S/7HQd9E3H2fQCyq74vSS9ESSrB
ol/08OvvoOwbW5mlrbp6P2FbDtmSIBNW931zjhmaUMQ6WrqTh6xFJkhSZDZPFdvpTv9hiq5pg6gp
KQ6zDBMSMaFoaZj8tcYvSytLYK7p1SVSvcLzbfY0Ggy6DJhIUgBNIqemUuqD7Ooa+CH0wxnxUN+b
YZSUqulrUewAG8zH6WtNl9+4SPTI26q93QK9IPs2vagUe3D8VJjNp4a57YZgebcK8kT2l6iQymfQ
KPpDjz6j2rT5FPVhT+hujCOm8e5gZCUPqQcuLBgph3xVaSN/bZdh1FeMhv2pYItmE3sPls5ncCHy
VMQINF+60rJCl1Zz4k9tpISNRgVmHTP6I8bOetM0i/zGmaY/FNiZC5+I9SELk6T3vrGDJsG0HWS3
Lc2F0k9nmXwxQ9uhGm9Gx5XbBBUAj3hWsOmVbMqRqLuoo/0ya2ggJIUEDFXZ8lO+UHnyu8Qw0TLp
Wn2uzZ33Oo9DzDSwRrL7amsn2cqnkT2Q3zJBVmDatRIaVNnLsHOtQd22MeLtc3D32RUnmqjzCSrT
CSz3LJhXv5+K38sGmSOJpMXNgcsbHenJjqalL0JAK2WrLjGdchvrpfNY2kSvg+ybm3P6muniO/Y0
3THIojtJC/1A3Le4zVK9loFrMAyDRDEIIJk7B+D27+/vF2s0h1QVa/Ab2sQ42fOyzQLS46RjoBep
8bVDfxBUZtl+rqrk5fdXer8orWXYN54JwjSs78eLErEyRS5GjjlmLIcwY5RDsqmX7e+v8maMOTrg
UFLDn+NRVUMEiyTv+DJdRJOCvj0yiX5EONAwcL7kGti7JFLcM0ZVe6Pn7nBem/W8y+EpfEZyw+gh
cC8gxoSWC6zW/TQjHtORou3QUnyuK9iyFS9k88FC/f7kw92yz0XNjI9z7QIc3y3ymSonimAMEvr8
oR4h5Wez6aavFHrs637y4Dj1sxtQuY0vEzFV58No9n964OUmKJXTeWQHo9GHOL4Jq64MFkz6DzTU
lN04R7pP/tBnw+rMq6GvtQ9ONO/O1+vlOO/STNd4UKefGa9mVWNyHkl8GowrfHHF18lcsgMWBexO
nvgoyWQdYadvxOodpbwPZAhJ5PHHy1hmQK5QkdOJI0TXV9SNrxTlfFmqSbyJvMjZj9Hi3rVUhTeN
G7H4/f6dfHe84ANzqGWXpOtAVU67yhVyi3GZMFiplVOFoi+cM6NZnBcrTV+HtAAlm5jW8++v+X5c
c022ZNQUCNrgnHT8oVUlT6AhVhNu3Sylmi3qw4QeCIFq7Hwwxb0Z10++YI2EEThZnNkc/TScJvLI
EDVpgARUMQQsQVRLk983pv15HD2nP3eSof1MvSEHHJ9aFJ5tVYiLJYpY25nuzLs6iftnoaT6fafE
yMHwoSz9brBq7ZEs+0j6k7CusENFtyqtLyL+1CnPNxKsdMnuula/LiVhNIGNzHSXUz18LGsvecHO
H6PN43h8PkJ7vlzE4CZb3RysgS1PWty4UQq01Ab87oR6m+LJt61ChOQLxe5GNmn5MjtaIjaFYtRf
rZbNLY2P0eScZiKN6pQUE4pQClUPRlVJrJ1jxMMPyunj7BPdBa4LFngTXw5It+TtUCT05kg9FdXW
NVBbBRKD4UfVgl+MLY23jOgJDbTQO3QK/fIOlJXkIDTln4vC1i8mkrxCZRjR4CHtKT94tX9xPeYM
arWc71BOnLI+XMMTC6I0djCehnt1NiP418IhtU9hZgt5sdUPlpFfHDowByGFcfmA5CGths6fDzf4
uCxFYzzRyl0I+GQeJw7LqK6QSLUvVZegtK9aLaT9mRKxg8tX4yiNlcn+VHvqvEew6G6GVAUgqhTp
P1bb/0oR+sWwI/gDQz6HXr6XU5iFIkfXK01ORFKbxLOR0IBLu4E09tq2P6J7/GJaeQtLIDWYshBR
IMdfREcuIfsCh2t5YHGElPKi7hf1HKGx5KdVsoto2n8weZ/iOlZQG7k9KGRWDwQBsicTS1+liVAs
PuGQeBilJHDQ6LzM7MTc1kBtbXboUSy2Dizo50Qq2Cm9qCbsvkMGGyZCDPMFI5Jlbk6pY/mw2rNv
tRsZOeqVVD6jzevuLUpvRP+2ppy2SyEJ/moj09lQj+s3RK5mclfDXv+BOhxhS68MnfvBlPa+FLhu
2tb0K4fd4ft4lYGBO0UU9gIX4sGToBC1pSiNIb4GT7yJo4ZYStOANDogWUxIi8b2rXQmjhubYCfw
BPvfT+e/2DxxPyudjPO2qp4a0xqtjjz088jzSnJU2MbScvLphsUfnOnfzP/Hc/nq82I/SCML//Np
X7LBj+rVLVGPajwLULBq1W1mZNK3s1OOmm+XqHdp6KXJy0Lhpws1exqJY+iL+CWdqFj7eWQkB9FE
Vg1c2i7uVPYWzpk02X9zIG81CXJnnm4pGE3PIlfUBsjsSHqM2cKGRwGRAEiJ6JueAyFYIFGXdvWd
o6/2mumTw2lctco7LL3phTN7yU2WIyT3baVro62LmR5M2hjJZ22pEVJkjiaBGmTS/pFHMl+2cyJj
hoaeEpL0++fzVjc/+t6Qc9JdZY2nkA+n0TgejHHnuGkkaitAy65Voa3gk1WWyBhpTy8DklNHe6Ym
p9+5iuWh9syGpjhDTV48ALm17wAflPEtW4/W3EY0DvsLJZqKl3LGHU1yjkORwuPu+43TSq+6h/Yi
nQ0rqvgnKud/WQH/Yuj89EzDl+7lHyzA1Uvx+u9/3VRN18cv+c+wgLff8jctQLH/AguGHovSGn3J
1fPz/3ABiqH9pROMRCQu5REqq0zUJX9a8u9/mfpfrASsxharMmrKtTncVrQJ/v0vQ/2LoBtv7Rpb
KApWyMAf4AKO97hcgToBhU/ePiYIzhEnszIboXyh8e2QhJA5V3TexC32XrkFWyzOwM8gkK5NM/Jl
mYlLjkQfIYBOGrerTZ36LqIOm54+t/FWJv2pNU3MNWdtmGABd6o8Km2n+F2vm1y1nA6869Kvq1lj
zupacWUVCtDuSWm8zeIOrvA5Xy3nE2WEp2K2PzOOsCrJyRgf9Dgdlp1CQsewbUpnQ1hAu/vpMd/8
PUZ/5g+cnMHWW6d+C4OK740+3N9O/J9uXdpzxXTIHsa256nYz6rQ7G0rapMa5aw7n2ZqifkWUSpR
el206OJQEUuQnc+T3kYfLTzHi/rbzVCI8Aj4RgCiG6d+MjljGogTYwyqbBrp8FCqbKmL9Jm6nbQk
/ZqiHN8yeabAtLNiqbZlOwzRvvEK+N1TXQgoyFY1zFtdsaIZ7peK+CYfY+nt8POQJqKr4/hREWHd
afxn8uOmqb6jkkb9RcEZKcS6S/zpG1Qyr80l+RBYlCyFZk3Za/aeAAgbPUuVsShkZayngRYLdC3U
WhG2ffAMj9fH9Q5YPxiWSBet9T5Opt+BsiT+TMoY0ko4IGCBBVJYTB5JZUZOYdSXlZcmZ+jcB+Wm
MGfYMP7QV1Pc+X1lR3eZno/tpjNzBegkIdPUP1Mpuqc/v01eN/QNKy8LofX6MX76osBN2EKNlj5g
JGUTrga3v1fR3W/rXgVip+oSrXOjw5LZp9AZkqt6mZJ0N8V1DcKMEABgZUujYa4tKRT5ojVG/YNi
wJui/fhhon3GLIzz22WdPe3a8JqDga/0KvAqqrTXOZ2TJkiTDglUP482OrB6rrbFADFo48yFKwMb
HfzWVIB37cu+HtZIgNQ9W6qo/9omo9ya9ZSN5wDDv6YyVSpOXFlzV2GCo65hkL0RkrMLT7OB+KNu
ZpjrFDrttBiu6RZF9Kg470SPE5XfRyeycstXe6dtkcAXbhx+8ID00zd5hT1RjsFEze3SMTh+QM6S
66y5Th4MBJKDtnb1uEeMhnUORXOBOKxiI8F5bzTTzTjr6nPiDsZF0zUxfp/Khsks9VR3PrgtmpEn
90UGLT1RNI1rd9xjxjq+L+l1Y++alD7Je82dg1aN8jB2M1QAiEWy/JrSpSB8KhJlf54X3aEUbNQ3
6WhEHHXdG69UI+FrwzQe6M6wdx8gaaVN89Sr/fgwG94nj5ycA2ZD3CAWyCXaOMh+N23TTBek8o2+
KGmNQHi/FprZt+yhuvIMbUm3M9QG2yWazodqKL+XqBADw8nxwC721dw0gs7FPKcb8AF5YKljAXJj
3MyqQ4yK2d3XjjFuobb8GKBO+OQFfZnUZs5CHcHe+ag0LTDz2lT3OjmgIUL24rwBQ+K7iqpuS9kt
WcDrknzPGmVZfFxWzfqqIlduiRoiCEFI69Kb83Y7LzM55k7fn81UWhdcCLuYQs1+qaf6XrPj+5Yd
ox/zRuxzkHCX5pTDIXdhyW2LWNa7erLdF0Vi+cbWnVxGhQDf0UT2F+bys9bAkYGY29vPlRrvLdTx
Z5OsYFvFDnX3qUOmA7o7Hoowj3XrWdrxFGSOcr+kcGratCsPuTbHO61TCzykTkMiR75mvIzjXV3p
jx627Wu9ppGiCVADhLDP6KMarGTlxRwrzqemmJQvzbDCwAs1laWvpt2inlmjPVpnnp31r1Mv5fei
KwJrajeu0WY7OgP5jeJC1JBEF93XSfdFgOSn0VC+GpMu2w3tqNhFE9ka2EtVGxuV1qRfVc4ieFEx
DtPJHaP0R9u1znf29xbSu95+5tzkvtbNUnaBao+UV8hGu8IBL3Z1e8m+A5RGf7CdtceFQtO31PJc
pbZywIVbDmiWFjywVLTCRaX1iNw2cfzCjsXt2HXjAQp8dDCqoqh2Y1o1V8OQur7m2A0gFm/Y2ZQW
kUe4dqjMdbnjNJo8GXO0i8vFOE/jaNx43kiSVEYNwB+L3NzhrCoP3RDn9GtrDqUK5ofHWg7fhiwm
wie3yuYFbUbzVR8NnRd0hG3hCr28t2DRhkThAH8Z2dlkwbJWzL0ynnd9QqFIdIIYlbbunhVOmgHL
4qoBo32c+66uqFUw2Ol443q92gXwf1zwo3lNYw0RfspIymhUZ5PtNIekncSuT801yluQPW0Z927X
RBugmPIrE2u2H01dfknGKr+RAwc3F3CQT4jvEPKl49YqaFZmTLAPMo11f8KDCDDPhe5C6yelEqpn
+qMliDVImpi53IYS6XtkShwK2WcXBGYul3GjQSCySPbEBnyZW0qP1Nn09iX8i3MQTCX5Iaq5k2P/
lbCP/lHTeWP9uNWns1HYDb7ANqW4bOZneTTeFOPwuevNYTupbnPwZhc5AI5+a7Po2viZDDFx6w1R
FJDmo926o5ncxe2gHHR6d+Fs4wdtYI3s2zFpHiZEdW2Iw3bNa1Nv+Jl4SmEu7DNnrfKVg+IcYtJe
H+DOTV8HxU4/dTMdUzTEREsUTl1dzYO27LWs44cpaXK/iebmu4YTVPgOeRmfu2we9rNC9hRf0ryP
mglvf5dHNnEkuJMfs2W6NfK0uJ4Ue/4KOBhWytx9LUzr1ZOSoKUaqta50ZAzWzQyu+oRi/yYhFTZ
+xppdaGsRUti45J96y5QiBYybxCN4NYJo2ksg4h17rFol+9kr/TY47vqrtCK0TdzHG9CwYEDAIMv
gY5F8q1Ix+XgFLgRM+r9XujQbtxM6Ywa0YoAKJsN3r4Yy8xGMz1jr6F8n3xiL0a5aWVXPumZa1xn
VrIgpyymCxgi9l7DanmmR/WL1kXDbdlN6ZnV1qA3OZZuUWFmV81kq5t6bGY4+E37FJV1dEHYj34g
fmp+mqKhu5F5m123HVcb+dXxZsBSmRUDPuhhmjcOpoQdWsw8YAc2PguagVdZU6BPseOqsbYRiCtO
75mQ1+7EUUaQg9L4BVrKVwr7HVUZyggpqTmEu3CQGO3O29DR2/Nvbzst+SvKquGycMtyIwq7uenT
gdSAwXWDFs4B6ZXzEz4rjBJVh6AWB+on3Hje1owYz34mSQrqo2is6JynpD1ms6VxsBpuY7DBl9YA
ll2jt3pAhJBVvlbkdkU5dBAH8mfUJ+oO5gU6cvuikqx6SZTowufS+i4XJDBBzHT2WjWRcOkMr8Kr
9AO9bBpVtjuj1Bz4wYmY0cjEGMlCKnH8tfhd/Yb0MPzYXbNFpag/1JMGbKPsze9Ka3gXboIOlbNW
P1yLXt/OiN1Tpe4fW/rPOzqg9kNdWfqWnI/+sGSV/sXxim3rrnXbpFu0V6vGh+wgR7qJzLjZsQmd
Pk+w0K/AavRXwopnMNyiPdiQLxZfQqsMSsze54ZYQEU2s9wPnTTxxRONyAxgnItiiB+HqX4eFs87
U4xYWWOv5uqijky195Oc+D5XZOci59S18J4Q0DSWZ2ZpQE+dBiXD0FY1bDv019o2x3sK2jmAAuYW
dygwgcvJfbBIHQHTNuT2bgREtC3w8N4zsvPzRTa435smiylOEyVtEjvmS2UxN3NlKU+dReiKqDLn
82QUzj6WkSY2BuT9YI4mE5N6xklMaoP7oEZV8yRj1fikjGsn3DHS8ZWqunND8wrVArTKeGNOXQXb
311e9MG8L1zRBjWL0OR03n2UTc2Xfsjj+wGx/o8Rpexr7NXJrRBRtrU7xd674JBdsgzJrMlqd9AD
bRGo1+2OZkOdfO/sJTlkmdVwhyrRyquDhRy07LJbn5kOP2L2h5K1KhM4aMGPOKhkGCLGrEpSd6qW
k4XJ7mIyXWOXTgvApgH/jm8MIr7V9aZCQkKO1XeN2sW5rreI9klbtL7VqljuI2PoVi12ND+NQ63c
JjUb/FBZCkqDNXCoT8sI5AQxVnY/GJZ8lpWYLb4V9zt+HJDjqD+ZAcykhRZXqvONVdUtR+2iNqiF
5e61AhcFvUeZgMdmYEGT8xj1236ak4tiyKq7XslULaSO/x13AeD5qZgbHTGQdD7rMVRRX9UqfmT7
5z6aGlFXvjBwUhMdxyUNq0m7racU03SWjGnqPlkVwSJajseEXYRlMdpHKC8U7WuytlbQmefBbSOd
MSYPspLe7SDqmTjFpbPrZC9hI2Cwl3pt7yM7n294O7L4whNzPG7xxtgYOIHtWGQ42Uw4uGqqfd92
3qOW9MV33ejq/cBh70csbTar/Vh0l1O/xDcE95LPN/Q9oWnpggK2JZoP8coayeP3ZXmZ4K0og0Tz
vpdq5w6kpVF3V2JHfmblTS5qVH97VaTkEMF8Nocd8MBoDlF9s27AFLZ3kSJqVjG8MReph2QqaNLe
hLnA/iZk5ak+FzJ2yOoh3/3RBgTQb1V3AYcKc64aw4FgYd59xZb6NvaG/Hs3Gi5Zka1yNY0Nf3Bf
SdzmTVopLxHLFrAIN6rohLjENWWTGb2oi+sQ12goxa6JcnQ1uSvdx1EQ2rvr29z5jO4ja4NJwYW0
07zZa0LBtrwJgFc7L5ADGrz/D+wI7S+2UAbMRA51YPqrbXal9Anx7jOZCZZfghZxt/bYVHfkkK97
ElTROOaVBC0IPJG1MSP0hACnQbkaKivJg3W5zoN5FON4lkWl+6hJY7J2SwbH7ZwgjhreRU923ZfS
6JMLhnKpnKnoBrod2wO43ulsVfqGggU6YvRsTX5OAFKXBnIc3STom0h9cunwa34/UVFmGlV4XxGF
uMBh8VChYFMtOLdooAldA9jnCFgKhfNkOdQ3QqCgk0AM3Vvj1oFd6PglAcgwmavOY1eu5s4tLnxx
NY9jviHujKeV5ypSMhxrM6JpWV4SweV+ThriL0Oy54xNaZf2XbVMZ7Gd2DcSYMZZrafKC74kaBzA
3PjCUvAcSjDWBBZUpE3uhjib7q2oYWkobC32YQZ4z3WfWijkbFlsqglpS9/HxsvE5H1V5fXww6MW
aTKMlIoeHP60W5E0ZuunRcGZs2/0sd5ldgf7b06WlBhwF3LIlls37O1kDnUZKBA3UdAlVtF+0NR6
8+j8XPNA+QC0Clk8OTDULs0TkQ5UrKEdIjIuHYlaL1gSTj8ibjqmTq/eeUVKpzpfCKdhiU1tLG1r
tmwHE2JmidYxJDh5F3fXVQRmbYPUIy58Q1ss0KA0NFjQRNd/7vUptwMlGwsIXCj2eDuGsfUrXn+T
DobegbNTZX425rmp7JhavJmTWk8Oo5qsaUiyIxFo3S9kViAK8DYftDBOlEqUzZA+O29OJgTCxI2c
NFZlKRwyKGWLfSONv8HGLcpgiNoKeRX9H26FppBRa7cIw9nws6DDZLEXzEGdlWmXa2bFtZYLk7dW
mNMHxvx3RVpuDmeyRjUdg5eFu+a4AKJK3Ou1ZNeHgjN9jCONg1+jglvmDZTFcDHGbrrLTXL/Nt2S
WtXOySWOesWUnM1+XyQ67nmv5UUVvSugWofboWx8UmuMa11P0mEoOGTNdSiH5hzyyLSJbaPbLllq
ffByHreU/74cye5UDY3VY3uqzjFLrx2JXSTDcDZfSI6vnzq7XYKqs72X33+wX17JQwi5Rn+ttPfj
77iIKyWtYtT2ypoqJGZPPZNFMgadN5iHt0v9UZsJaA1//8/6e75VNU75OOneWiD/+dml+NZUbfWj
O/1VR7+p/T9v/zt+rdauztFPNm/g59v+tZnvXts+//sC//zK/9//+U+f6GGu6RN9q/qSHezda0x2
/M/NopWV8d9Z1Ju2q0rxevob/m4u6e5fWN6AX6iIM/BKrhagv1HUuvaXA32fgBMqwkxNa+Hvn96S
5f2FS4M+AV1hOlPa+rj+6S1BqQaTyTT21hCiWeX8SW/pZGKgK7lWQ9fro2FatQYnzSUUonrXCIjn
JbSec2dpP9UxbRiFGe6iW2bvTGhFeU5jytu5GqHpGN8A9DqMwNpPFsfjXBX1Z2UZp48/fYW/aN0c
j8S3G3MpBnFjHvIu/VSL4HBsTsfcVEM51fK8RBERo7wZuVFko9Rc3PyDOXIt//5nnVgvaPCPhtWN
1AUMYusI+ql+b6pjI4DB66GzgiFUapFnjaF81CY4bqfQJVRBzZAW7VpUVFf91vFVFtlOExmxLpEg
E+a9aDEIAZeCSFPF0B9TClHPUY6X3FLr/v733+g7OwM1ZrT8VJnpZK6f9OQTRq4hh8qZ4o2x2NkX
gDr5GbGPFb4vOm9k+IKKhooybj0K9L7SumtYX9LrO6Jpbej+rX3dAQr5/MFdrVf9+Xtf72oNiKFL
hwCFlfr4G3FqiiRGRI0d/7uyRWXr7KVWtZ1fKitbCpfoXTqN10L27Xk9O5mfYJff2/agPmcloChr
Jbj1RZSEDcHvH6o41wfy7vawgbzBVzW6O8e35y6Ou8TIwcMp9tw1etQgFNpsXqaqn/bOnGnPuHtI
GbZFpe40Dag3ISnIcya7wn4Xdx+0cN6/P7alkY+CHRos5bterGjnKBsmSImkTHlb4FfLcxPP06ZD
KINHLW2uxFoiKtwp337woE5HJA+KjSizEeogHRflyeujOzLHMYjEj72tFaT5YISgwPPbKTdmihYg
cUlhEUhm6kW7bCx33CnEx4RLRN5sqnvtDrh5toG4V58pUaI8quO0fDCGj1sp6+hazUK08nWLGQNt
z/HDmtrWknpuw+oEwXLbdBExtCpANzOOiHkVbBpoM3gfPJLTiQOW0soUAuLFsX4Vgx5fVO9ro8dh
lW4qJ4p3FOCH3WLl1fXvv/5fXMVc50OsJC58hdOEodKmoy4yECoU7SNkMTDwgrw3irvfX+bdN0j7
ErmLQ5sKCRgP/PjDlILpA+CVHWZ4PC5BQ5qHktDuHv5IF+0W3DE7tHX2ze+v+hY1czTK1u4yEmnW
M4D4tFGPL9uxE7KkKsywKhYl2qO4VH6YFG1LInZlQviHBi2UMoKFsVtp5mYDEKOg7LOMOlVxFyN7
qLBmkhftNd19psgk2ZGk6wTuXFG1aC2I91A+5/qucUqaLY65THdpasUXvErGNUhG7VZaRmsRkItL
wseL015AOtYmEomsGYVFoa5uq6iadj2QvR3lQr264mu0LHgeCQOwNOqtVPQBtOCkc5iPvRZ0h51o
3VNCi+lKVYqx3A6JXp3xnmBwmhwP4X9mJgaB6SKjYaLTnbxvXZGrvqvJWA/LkZ4rTnIoaLfTUMb7
ms67uzM0aJFBtgz5l86ylmgDyj1/IohNRLj5FWUgmY0FJKDWExE4bba23DXY13y7l4e29qL7UUTy
KTcRlYiiKT9KifvVS8QMhSSEgaExXx0/Tc4vix7BHAgxyShhBWRtR4XI3tjATEKS7YerhOSyze/f
oXfryPoK6Wyl0Z6vDuiTdWTEqNcbMbkrgFtt+g2Ft5FlXYc6MrM/nWaYBYGmcyWNv5CfH3++to0z
dlMel2JAYFNp1C1x4xn1hdo84xWfwbf9aX4q5wOmXsqcMNvBWQBkPr4ouXJDNC2kjmuV113iWLoG
MguRlpT6UHXYsthdo/75d4rcFb0rnkMc86dJoYBNE4UQeT6oEOaWdE07IBKz3BqUkPa/f3zvVhei
qDila1yJK7I3Ov54bOj6YaJMEzoLPMRhruR+jGt7Q4iOdZVPTfvB9dZ99/HCjooa9N9K9UBXAkzo
+IK5Y8mqzxInLOyOcmDUUneEvvpVJIt46LGGfzLJyR13akXSREh/Z7lTwVfVOzWj4hBA56x2NjYU
EgfThv5UrMGWxF4zH9qS3usHMoFfvN0UUPE5WMAVWYXX5eGn3WnUejUBTRUxF5gaL/peFIGsIzWw
6/YjwvSvLsUW1fWQSzEhn5JIBpzfnixjcjWwtPmjq4hDqig4aJiQP3gIv3oG6K8YsSiLVqbT8aea
E7110yF1wnaxooseR7S/sMiT/9AKmq9dnp6DpBo+uOovPiChBytTHanfaqQ4vmrleWJKlMUJe5K2
N1mCvaDR29nv40nf/elbzaGC+hMGf9wh7zTjybQ4OWRyOyxhWYUp6I6NXPoGrwRgybV/8YcUjbci
AsJmiPVvdp+TlzpKjAwwZ2GHlOqsbavMHRIPMGF//qmIrcEWsM7utu4ef4GIp5TaM1srFPbsBYom
+h2U1P7KsD0SCsFsfXA9/kj+xOP9AXMLlnNAkmiY2QAfXzGnWM/RrMTraw8K8n4xoUEoNXPwtlo3
wYwoKyOJwnZO6rN2kgtc1ZFuCq0WDRuI69bpnQMyq9nQboP1PNmAbioxpHSdFSPKghGCXEB3kB0E
VkZj7y3d8sBGHr1FNNf5NxFV8y4RxvijBQR+ja8317eSUv3o50Yy9luAVJT0yY2P442TSXE1LUXz
BRgyOxZwg8VNVaNm8UurzT/LdJps31RjTJap2vSvqCVgew817DofLcL4NarYeQVeBBSFU3Yqzzm3
qd9M9NlTwKMvHlsaCI8ZT/tHlrTRVaRPNIiGYUHLREaPunoElJIkGekUCYMJTSFqjKn6alVmF515
Tm6tX2JEl4YSdRmQXpNH2zYTqJBmas5XJs1nXIxK72g+yWc558FOOOdGn1Hr96Z4etU7ic4zie3i
xa476sL0EPUHjg3Dc57NKHKyfNTiiz43EIAjr0xe4Ozlpd/WtO58aS+Z6dP1754TNAb1tlsMjnaE
YBZFyPYo6TZaMi/ZjmQgi13TZHQkcCiQg3y85sW3ZW6Vu5pSfRpWMuJGRvY6+KGb2UZkncf8F3aD
1jeUU8kPG3kBnysTcb9txBjf5egEACxL7MYNau4ndm1d5yuRgIEmkBe6ayUSjjZ8tJa2UUZP0xeV
nk5BbGrYZtNl1cAO3QS4FpOn6lzgXY36Q2+73WNeFTaHoB7WtG/QXjrr9NJYk+NcHLpGiVhTTvZ4
rkJHBMKpmckc1J5HA98TLcIEkZbROU9w0gI2ngTHzEuRlf6qBQJcT6+T6gtdAPz/kdFf9W7VwTRR
GucBbYRSh7Q6XfdydIvqQJck+a5Xupft0sqIDgstFTigaIgOwihL4hQMNb4d7EV/4EIk701tUz2N
U7nc8V6LCrx0PbzKqvH6XVZN3K1esMj5QDPkNUxrJ/9gt3EsdOb0xm4K1ABiYwoKLhqG40EuoLLl
Gm60UOLJ2EncASFLsH7Z28q4YdtB4R2BK6/H2FCt+Kds+V/tPe/LI1we0wuYQ0i1HHJPytBYjqVE
m6aH9ESTkmb/Igkd05fQnYHDFh0Q7N6s47C1lTKs28a79szKuaZtVoSuBZO51ujP/n6mfb9UMZxx
Nq67FHZip4GjnUI8E44IO5QuBwvT1DJ0XQjLJAad299f6l0pkK+fbdf64UnGo0J8six6Gdh60+mM
cIiM8rw3kyUoO3zd+tBM9zNWupfEcsoQmi9G9kYoG84eVTC7DtJzG+SJ089MVBB+tr+/sfevBYlA
KCM5+aIBxoVx8lrk9gidAKcbatruAlEjYGnDrpVt5dZMjxm9wEFEWiBWCZ/SDeMHr+U7wxAbRFYe
Ls/speOPOlnulpT+OHlbdlhEQ3xVC6Z+aoT1oeyxxdmIeLaLsZoNlcy5cUTnHGB2t9T0VdF+wQVd
fPr990Fp7HQ1pJpMp8KxGDIUiE8P6Voz0T0lg4S9xNCfmUm+WNvM5mwIKhu2dkCesNB3DZLIqzhO
OZjoNS+SDyvDOIt5m78PMwXVwFtK5zBlGifFIk8yhtdimSruSHaaQWRlTX3g3MysV2L6PItrFG2g
AWReB3VsWE8ZumaI/Bl4gVKT2POLVmv2ekp2ps96mVd+n2osqKRctYACZ8t+Tqy4tANEo1qLTUY3
IoZVL65yui5rWihuPr9wM7UNqKnZ36q5xQCYaLAEDkWS1zaItWZ8rExpEOCmAB4IEPLHB43n8Mmo
DaKsjDGu2rCR8Df4xaItvsm4gmpczL2K8IZyFSucUFwNx64zaXllbg3h6NcWCJlHexmXbqsRsHfd
MwMbATw8Ld6a6awu9Kjt5qF1qCds6PYV2p6kEgWnqKVeFlVjlzcDs0vnT5NjaABE1PxJ0iMNErQY
9q6bSqpeKCraMpSKaxp+JTpJsvk8w+c0etndTFVnfU8rt1R2rJB58VoMs9o9iIV583HxEkvfy7lK
UODPTapujLJ2+jOW8Paw4Iq6IgDGHi5w+5OHkRmYjcJ5bT4e0rGTzW5OOqQWDnx67RYdWE9q4P+l
7sx25FayLPtFLHAeXp30KTzmQRHSCxFSSMbBOBvNSH59La8soPPeQnai+q1fEkikUopw53Ds7L3X
9q/lEiOGQgK48Ug6a+6HPu3kVDyUekiAf2K5f7XFEsQsMVAj+DYF7XHrPIIw7creGTKwG7Z7GD17
+lVgogJ/s4pfERcRdI+6DH4y/hIDvNJS3V3nW/0HUDtemW1hkxkuLMC3shrzih6uEqpPjDCvduFk
NAu7pmZnkFyNlmU9IbyaoVCv0xReXwILleFq7eIJymUTvXaDiYA5jXI59NSYVGkXAZwHFpHXlIBb
CzT1reUyxVJf9wAnfB09VGsZU+EaVA0lhLlCx21dNX1jfphs4gGJYJk6ls3Kmp6d6AFob/djqB2q
IPylUrijY6sCv2oCZj48Cr/BaHTFibwqQio+LBeydFjTa0K1hhyPgyyCWywOVDbYpYjd24QSHIMJ
y5pO7eIX0Cw8X5PzXPES9dRgFzsqBvWccT0u/e0CdfWtcFquRTbp1k/YjDh/2qSZKNzYpoBORL8u
PoBNmZPVJGDKyjxZKCVzpPexgV38Pqt5vYZ2cDambo3okK3TyKyoFtTH61HWGtJ1tdeBq6tdfhiL
xWLmLXL52CyQCalIuOhgC/rdcRiX67gj4g+rsxbU/alO2sxO/CuTo5/sN1wwYkpLrq+bZfOr30E0
WU8C5Pu1KKLUP52wGO3URNL+Xg+J9UqRRAS72Jqtp0Z54LZLdjcvqhlylZlrh31dxeEHSvyMC6yq
/xiN328UfeWiUfR46Ght297guoqfUoHC2eF7nxssg8pf0mAsXAIiLBea/UoNH3mZwSFdwUYOozWn
bVTnGEBHl+b5GgX41hZ6Xa6C1B67VY1ZPZfUfSPVOw+SSRu7C+nb5thyFvhB7LuOUlkP602sTc8d
EojKPV9JRu1+Vi3+cDcu41/TEggD5Yhylws0eNyxG8fNx3wZwAM0LW5TKhzjt3oWwc00DERAXKkX
sDTFJu4cDYaKEpXIWVM4DrGEMzS5QOTrJhpu6Ej3ghPvmLEAq0YVxllIdPJzP0eDta81tsmmHYEQ
j4pjYerFMnb2Yyi2JmsdMvc95enfaAiyqXcj9LHtXVdPX55FZiuLRWU9aB6YArt4O+tU8cEC8x4r
WNPWUtvfjLKSGEPrZI1H3LEJX7vrF9+wmXhwn7axTVIqMtZjV9rdgF+qRuYScVfXD5Gv2jADbbqs
R1yDQJLWAYSl6WbrnW96HNAJvIagWGGYvQMh8RwV2imp3sJD8DFzcNj1g6jqfRVX7AtkU4UFNVdz
+KbzlteXmDv5VTqbTWSBNrt3ZYvhabARHjIHm9XtsJabl/a04+Jhm/0lx55KuVOG61jSU91sI9VE
cbf8FKELIJ/EVftB/+j2cyysXONvpzhzpzQEuIwvc75dfFJIGdEbdreqow0GGoPOTDRiho3VdWSb
KY7/aEbVj6eixc2Y2W6j84xkqSEKCymEjXCDmJD+17Twv1Lj/6XU/hd5/qH/3b6o8fdvdffZ//8g
yrNN+tei/KFs5Wf79fsvqjz/j3+o8sQ6GeciRl0UeRhn17PGf6vy9n8Q7md7C9gOZKB3lXP+W5WP
iHUmiPnX7SuWQaJo/0eVT/6DVchVMUF1IqJHnfz/IvH5P0oz2PFCDSVsyYKFVOrfT0KzX5uiUImV
MfYG38oWqk4KIwpRtDIOfV/bMm5v61ri9cSTj4G/Kx2NmWizu3dwiljf/umje/zHouUvOcrr2eef
9y/XpTMUO1Y+fFTgPP42gxv8ja4KKeJl0GOzvRWh9SyERzGTXw7mc3Uhk6WV4lCX5tQWkQOj4Oyd
7pn6s7GVq/8ffh4GYJCZbNX4j7/vg1h6rqCDVyuzrUD9dCzQt9RjmSvEFSAMkGg5bD+i3o2Hne1Z
oY2YvDhPzQAuKhOc5P1/3GX/8vD49zOKzbuPYDhnVtQAzMh/OyLYo9XmAvkoK9rGWbOh23oMu6Gh
XCKcQ+3sZMtL5hByOKfnvu54CCe5UP9m23j9V/7yLaGpcHz1HfC27G6jv53gJraYXtzHYOSVHt5B
VfBExi4Rz+mK4TthoWrES2gF1ALL1kT16f9+lfzPfx5bQcAJHpGCYM719vjnHbWa24rwJcNFO7Eh
Stch4MnmM1y6GbFk947kZr1A4OxA6RUSz++/WxNer8J//v0RSPCQhVTpXA1liKR//QFMsnndYkcb
BRe2/xlXkW8BN5sxl6MKmo8YSAxn2nKlXSsKA7y+VLn1r3pjRt5hAJi+69L25//ttcpPhbsHgg5b
bn66v3Ovg0WwsWAe25uidj9q9ARChr2iQymiiKDNiCgMP5e+4E0BYoTrY3alvAOHPU1ohPP47yDS
LmCuv31QxN+QoUhBRjzlAharf/2gtjEMI8UmjmZFK5p3JcEvO2Vnbuzb2Ybj9cRzQDjYhT3xBGC6
eWnWhaUiLeCtl8a9FD8907BkldwWhGd63fq7oamh6i8bh95ibUMyHN1gOS+YDGO117D4thuxVpZI
w1k5+GRXvAFVNbvl0UwxTvNQRpbezbNb6KzBVT1cPaluQ5te2X2zSllWqRliKsULnr7hjmbYGNGX
k9KW1YNDadiuDHuf6b/J5btj52bZJRxIo72JOqXv1lmRTQnjIaDQdyEMvCvMBpJvW0hDnqxo4Vpx
MTKAs/RXpkgxkL9F95qjF1wdPNeKkQbBlOozG4QWlVcFOQiVN/s4yL+qJE+eNoYaQc9PQZzS7jAT
vzuWC8LFjU31h25OqnT8qXRE2onYV5nyQyUOtRZghvu8e5kXjyGpCwnpZVXigvFuOhQ/rteOoACO
PQ4f5aYnTDpz1RSHWbkkWibJkJOqcltIsQZyrNNJmFFliAxReULosD8XaLAsHceurdKr5kPeotZz
fcFzOHU7U4ScmAkIFCs9oFP8uAxuHRyhz6zuwcXTDO5v1u6cFYi9kBFhLFFgkie1n8rN8V9LXdKv
tnqFWrKlsWKI/PyvTqabeh72xGjKx7x12EUP4eL/DrCi7a7HbBIbNAZb4cIud3H9G29QUfVlW+NN
m2P7ftx03u/ZOIScBaNBmZ1D0nhIUQHa8iwAyLsphUhj/ygbQv1MURtkM79n1wp8xsVyz+F3SX13
ovPR8pnksk4TMsTj7ay3otx+cehJvrN0Y9RkW00tDMEQdhXdPKSltz6zUffI6ISCs8ziLq56wYsm
D0yt7FynfbdZ1XcGP5ZyxEDZ3SdE0uZxDu3nwpo4q16J0sGnKHPueMCE3CS2+I2nos1GWuhsCr+X
hyVWK625po6nTOKOgsDtkbjLyPIh1XdJnSaiOekNHSOZp9c+MdjGKxnl+9InjWzn/atL5WgHNGuA
poNQsIRpLL2DYTPtnYuV1O6Ozpzk1I1gKqEre8do63nt+H0TPfhR3d8IJa07npTxzrKL5khG8g26
GMnVWPbnPigVX3+inRimeCvujaNcEuD1M+qP804edQtuAstf6iO9nq1JocOeuA2OtuHUpVtJ2tAn
Hjvb3wim3a1Rs33ygGuezGBNn1TEwj516QR5nkzV04yKOfpZL763HgMRhwdbWR+9hOsEhXc+ro3Z
bqyRrlL+xF3H4K3YhjTRdRzCldMAJK1ll00tp5gcMGe3W5yKv0lizhrMBCegZ9k0kVkS52hYP3Jo
7N2hdjc7vwYO79DWv3f50u4H1xCgXvxdIpvT4K7HdTLqxCnzxEL8oktCQ7Qw54BvZVuYk6/lMJ7z
ybV4tl8JhHkRX0rCm6QQA+Cmqa2p+7RdQ+NX09CVHDfEH7awKt/6ma7X3RSNy36zhuYFLkQ25MBJ
LVbQKd+Hvke0sp19WE9Pfh1NJ1G6+W3nR/pHBQj4MxIuB565WeiODx+T2T8nJMjLZHvk6XBrA6Kk
DPK1rpE5YU+s74NkmyOuz4pCOp+8lI5FZVN5S70EnLPyIPKiojMsPAXNgixBAdbWRPeT1fxKLPdo
66L/wB+93SfECM3eHn2fX9enrnV5017S73oCwhRK2NP8GCVzzCUai6NFiqlcC8pXgvLGUCl4WnMn
vunojMT9DOzUWc+cBNPCsIzyysCr9quDAHY7dUmQvzehDh4Tepclo5S7wrCFCC2fbN29d3nnv4S9
HLdXp+8jEipt+8sz1mebL+KBbT4s+cp1yzsVUyzxxRnLaS/AG5LiPgIz535ID49QJtyO1x9thzUd
QJaLsNQXPY2ds/DDQ1lMHGa9cHG9lJB+VWL9CevffM7zrcNF0HPKrpf7wdEuGJOlWKOssxz9nkTd
0OBUDzCq2mYq9pumgKpd6o13ny7eRJgUyHp9M2d9SbCPpYMhcV/kpjoEdV9OqMVmO3mqsE8Frzfv
zoRN86fJ57DJKtsjmtWHMP39ae0/bTjke35nEx9EKYJ91cT9obcWtL5Q9HaS9WEZwx/V7XNgeYtH
VLgo4ywqmiBb/bn7E84RLhlrK9Y3SxF84eLTJj6GXH6PBZG98ODRrgXqdtT9vUNgf0u9TjHSXNFL
o5569DZUEnGjK3s79/E2f8ybQ033NtjUFenIVJdyzhOQ6JMK3HSOBe11m5gmBH4yh5/LKgDwK9bs
z2MbbFs2YLq7m5O6OHdxEdfZxDIwof2TMMXJ4OkjupZ3Q01yZF4s5nswsjEpG0XstwO+/rHlceGm
y6BFiFLHcJcFKnCuXTWtBNZdhzlFoPRWdYM/flWjjw+3Huf3rjRyF6nae8ItRmJyKzc63p1hvCgS
tfbATSGdIy/BMruuh/KVs44nww33n6KGO5OQW/As68JYj1PNOvHgT+A/wKGams16WP2uKnejWnuY
M9vbEmLp89YeVhXwCjSnzYSMV6BoEh9cgAScLReX/b0V7UDFnXl4r1z5bEXtyenOKKGPIrq+lFFN
jonGj31w+rY+9U6hbiWrT5yXxMF0dOhy3S9PNFH1hyK6vp8s1NPM5dmVwoSzb+12aTM5u+2xmorm
TbWNeylca+/X/nwlIdL3F+pL5RPpw23HviJ6bbX4TGa0yQUTgGmcgxtSQuJ0D9Jperg0+nZegr1J
4Cws2/ZMtlFkZaHtM5QKLxNidp/rTXjZGNdHd6s+Q6/SI1XJWKcu3F7uvUux83sohq3KoPfYzVni
FXbO9lTboOImu7gZVBVJfHOsCFVqDVsEOrCak4nRlEQWgu9dSeVo91xQPGIe7dZukq8kwDUMG9Qp
luSPw7hmP0jp2PrdyS1R7Cu5wVZaCoMd8MC6eYsP4xSSuJo3KySYucYW4gPtcXZ04Jdehw9bMNBc
x0nk+ANBJj0v961PPvyoKFrnxhC+rH5vbUsWqJnzVT1jla3kbpCRpDWmLF2W7bIg10067RkY3gcv
NyKNXAPfANuId/ooKNNSobwN6To/zIM7PQSmrl77KWKczqmp9ULi19Ql14e1h5Q+yHB4mMzSf7Gj
Jp6fDD8H5TZfS89OGqXgKiXG7TnUUfKEFyu5S1Tv7yLdaxhvhl5cGkIzio+56gs8tBWdyjc0bc+/
1xn0oLrm1Czfnxdu2EW9+wWWBCaG7iW5GhS2zb0vK/+K75whWrQ4JNtGTCfjunSeOASOXrD+ut96
v0xOc2H0fgmi5chhUV50owyLVqDwjQE3HrRL+VIiuh9NK1ib2vYt9ED7gedz8BQwU9DjG9QfyWwh
2aC4s+Nv4Fd3vbs8EV+HGJeM31Q7wQ9dGr1HP+hPNj8ybUN2d45aT10qYu3ZjJ8YIo0e9hTWnfpa
lEceUNb3MTL3PAxWHixBRb15uZgmW8Gk+7uc6u53nq2XRQ3oGDbWpdjvy4bBV/2cFyfJkK12VUQu
3Vn7+FC4ybBrWekSGK4/+7Z/66vKv/DGuh/ylQkvtM3OFkH8XMWtOFjXLyTsu+hIPRvljRPV7fmQ
Pzr02u+XpEKf7opnLzTRfnUDGAhzcYAyKJ6AnqwZ0cI6hZs6fUpu7H1uiuGY2EP9Fdd+e1MURIjZ
iHMK33IbQXfjhWD6G3+I24ukGCrjL1p31RSPv2mrsXZ9AadgLDXe12R+xKnq3MdTEX4uLdzzmUrR
h6nw5E+mrj9z5e47v+ThFm8Xb0mAjEg9XUgFnwNZRseSKuTvoiveAkehxM3VnRStC0JyusapnRyf
xSr2a2LAaCD1rviO4/hScDy+9TcgHtcQ051dzUjQ7nzZNm3QRDhskoxMyyjca+1tt7KqfzoVZmK2
v4Z41evYzq9jPHSPCX6J1wLfRgp+qLxpHe/T9U1GTZq8oyDmQff9ciBMPtzyLJQnphwgOxHRz2mz
zqtnf6uNxNwx8gVda+sbOEJ8M1lQ+h+bAMGxJt5bgTkD5thdCM70vZX+if22m+V+0N0Ojv99WCgu
iCvgsa0gBQ0wkbmrn965f9Q+9G2yojnDF6icIfOQaWGpUzFQdtFXe6W8jV7/TpdARjUNlYxunMbG
d3egKfhsSs5JAd5pNnESycUr94uDhuX1/iW0ktcOYjqoQR/gWW/nj6HDEBwatFUq5V9cmX/DpN+c
AnzGuzLGCpfPI/aTIZd78pp0zWrLPWjFqJJ4TbfXY60eWru7Cxpl01buiwNs6OGyjX88fvvORD8A
/H7VSQOvvuSd5iPAAoPLhK7Q6Zm20gXD0p5CRf2joKp6Twf4V39NIif5/SJa+CHxZnYjjoK0XoZM
uzbjantDajqLh+0p193Ja+tslsG5jIdLEMzufBCjx7HTm/tLXUni5KY++dg48RZN2t4BFOVbs8b2
MYHmCkC5Dd/GDu9XK93xqPPhEicCYAZv0uDQNejRYhCjvMNqfRyJ1SFF0BZk5Vc+wNDkf9YYqpz0
YIusxXjuBt1f/HFSiMpDconL7YmFHQQgfD3KUUGK2C0e3TBJZ7VWiDorN0WSBh7YCHXNfhLyvbPX
7mGbl4dIqCeSkZBm4nK8WRq5HUscXzcoJQ0SKtejO9iArZftKey2H1sXfjPgrkXUvq6FfghtxUOq
vSYzHHXy4JbugnCLHzB17oPJ+eNu62Pdr/vJUtAthtQ1YJkX5Fpnmc4cKW7BwjFmEMp+IoaSTnq4
qcMlSDELP8nx2yjkvVpOcpBva7fcFcO4N6oCE/t7xmRCHt66Gzh+NHq4Z8t+HhfAbVazj4y1CwbG
/E7aadfqPUajY96iC9E89LUV8fcG3gQ5AU6OnGt1YCCpXCyoTbpna8QTynoebMadXRJtmDGgzoGI
Sjbt5Q8QWALrlZ1J3aa95UlCVDJep9QhhsxyiHKe6kBle7De9nEw+ecJ5717YjFbLic+EdUfaXNQ
9ZUGRjj+kOcV0WjsZhgqX4d+DYmYbw20Wk5sHouBXQBWKLkbKKhXd31V+DOsw94k7s6lwc+Pd6sf
WcNHsAZD/x6B9MgfhOlH9wM2dtS82aLOeR1aFK1wqCTHg13CXZQ6OXnY3JM1ckUWEV5WZ9UQ7uVP
QujqOTsQKv9d5pz0VDT/gLfvZtYwffOD+YuvP72Ozstm3nSJSp97eUMvyzWqDRmB12ljmjO7GIeR
kVECG2S1fJKpIuROQpvdyEyHrJ73TaDyP+xYpyynX2TnTxXbtamYr6Cf8UmFa3gAJI+Afe0gkaXK
AKcld5jFzQO3tHuCbiQfAId0Ox1ae5tA/qd0RPuaLKVoaQOuifw7QmSJsN5gy/k/IDF2Fajvslgu
wbq8e6yMMm6ycI+6yv0Wl+pHKKrnqp99mfKy++H00804Jd6B8rEnvw2Dt9iUSepG1VmzWLSi9qRK
v3FIeX8imOLyRnc/rEiTVwDSIxL4ILNK9X+Svr4zzITPNF1WKOL+5L6OYXKe6Sc8tB1122tcVztl
tuGEsUCx5Cr3JbbNXeXP4kbImspy5denkkooFkaEuUmB4C6Mm8DeVWiB6aKiG6lm68aJ6DrxxC+L
iwwxgZNyFT6WSOxgcRHyEdg5AQ/WnFyqMP6w5/q8BvPIq8OcKscBVwSpYCdKIGkeUMQLiJSGtEP7
OAV9f+YvRPepVpdg/zRflNVGOyLOj4HrlS9ha8ndYjXvYmbI8dYSzNtVt5+lddCteuwtmd/7eh5u
azgx+GJPPM+TRywF/l4qlm5o+6N9m1Ssw2BQa3aQ1nAW4aiph63zQ4Egng65W34M24grKFav/qgg
axQLFBpLrXeO8U6ccJejA+QYIoc9Zqx2MEwZwd5tVNREyyQZ7+HNW59F7BZ70peINaC7eOlrby9x
GDAjVwG084n9KWU8bZpc0Qdoue9Qf3Sm2yAy6RbN3p7I/Y+Ocm2WDhyShxWbTBQ8S6/CJOUFVkZX
SvTqMZa0fOCc3DFJv8k4KU7cWjyMN/1soTen2NDLtACpdQLGQZSkY7Ur5/XSM2tlSWlZKTbOflcX
nbnr8ikgv7hhHSm+e6KJbxfAQif2nPiZOG7gv9IM7vlS39AZ3B0n/D27eICaMgbbcJ+zijzWQlq3
XIcOc7L0A4iDYnkb1+hFJaAYJropGXU2+VlO7pNKxkODKJhNlfF1Cn8vPs1RMZ/cxf8RcNI0tget
iEzBRVJW9D4pxRFUl/dAnAw9tBY7z4hG3bqvby27sb47kLoP1Hd+l1Hx4Alvr9v5oWALl859YI6E
KC7EsCH1CHwgPSaNwLjefd9YLdxnPjXHJ7CpWgb6teoKjE7O1T1tEZ1c5ffINMGNnkHGjAm4wDxg
c4MvnrIU94TJCZxJyJ1e6RzIXjLdI9z/Hly1HCJesWz2iRt7XB1l3fyMK7+4gpTMjhP4begHPv+N
KxRrQwPDsasv1718uvbhZ7CCLOB0cWlLuBlddRpoJdq7k0gw5CZezV4ksW+3ejxsSB9sJcWuiFto
UhtgM9/oQ4uZh4MQZ9l1S96HdXwwY/LN6w19ZOSQywsUwRLg2yaOQzGPuwXJ5dhW/ievnOEtT/T7
uiDMxrbV7phxHhOGMhaTqxQn3/KmVOZC00EQ0X9sh790u04QMHMJia+w0zmxwyx0Y70fVwxZnAau
4ktOS709HLB6V0d/GonCske9a+Yt2U8hb+NVhhevb/yjpPaRduqIaKoEoGhWFAsDPSvvzRtYue9F
HL26RHxo0So44lfb06rHPbBq78gNy+QzOaRfQjPcNGF08olSfPQ1Fbu0LytMKPI4zNuPriNn1fT1
V4gN0+/W9QhVqTlYVLQBWgT1qxPanoO+OLJCs+8HEui7heVFNtLz+eHQNHRACI9SMvDOvidXs059
dAzhcXxLOFRlLg4ozG6+/UgJ9oVlAiw2uEau0mHaaHs8YHfiw5PJTeFY3yvhyL1p5quZO/82NxN2
Iqgs4q3TwcPERmlPv5c5Ol4+vMXjWN0MxYI6iGl/PNTccQfcH4YyBR7NQVzF+9Za+Rry0dt3haee
VOPilU/071FHFNhWFGLM3hXf0TMYVa0cXis8oQwT7h/A5FXmKoUN0a8ybCCa+Yi2imYsaZsZbrSl
HwGP3fadwYzlxdY9NoDfg/Ap7fSjN7fYznYz3vAdZEHeq3Nj6uhlkuqP55QnIvoWpxRqpaY+QEXD
x8SwUBpSmsv2A6snBUp0j+2g1eBSC4Jl16m1uHOFng4LRMgbEwbtGQpRdG9yQ0qgfF6XAkbunCw9
a4AS5NHAVIlghPkyE6zMkJ6WY0899w3jXX1KBOiiSPEpGFA5+HTUtGZRp3mYeRUeafzMb5ZQ3iPz
r//NnyduQzYWNwzHJvOYai5jZY1D5gdWsg80x3WUneHiLjRrVPxpRpDitrZ5LDjrLN+qEuSZFEyu
MU/KPjbPzuI6nHW8EaLJqjM4nGQ7utJV+1m0yYkd0Q1HkvqwLZrdJV8o2B6bOIFL4+O8bFd5Ig7v
3Z4zEiDV/bTYNhbItciUNVYHVzItJaNdX+SMnzcYeTHaI99UElQ3S9XJk+OzhGMb85ID6v+tRzo/
hAU2E7goEyfFY18xLQsXaqvfKH2DA8nAu9MS1E10tUfYE1s+x+rua1bIGRMZmzNpywduG/HsVd5B
W3Z0Wvknb4xVEzmbxGPod9Sw9BxlKDqN6er0CjuzreXO6Wy8dmxQmcWCp3mbZSYt/6ntbUYZBk+8
iOONgvjSqepTOeuDEy0IFiFtZcHI6M4ZetHlF4In9BlZXHwYNl5mWo/DF7LEMfCSX5FydTrDyrYF
715y71HqVsl2EiJR52iMAdLi0ucSwM+4q6dt/JRgCY/aC++wad+JsAtPnGy6t2YIFs7M8pd0LQ0i
HEcZPKb6bk3a5zjnld4a+dSKpriUHKQPxWK553EUhKWoimel/6Hbsco4R63nrq0H+Iz9eN8lK/Fy
wik7aWEK8QcV3fEg496xyiKDsImWGA2Egmr6XUlzXPX/Zb6POR7d0yJ9ivipzxjtwnPvMxf6Xvwn
d8H46JazSu0mBdM2/kxLKnMsIJKdt5xiPA8f8a8KJ0WRiWolpbzlp07b9UPnw60bpDe9uuCkIFZX
b0wmXmp03D84VcUmSyFRQjmFSeWD+7KI1KT5zNMN+FOf8eCvd02d9BAko+088hTa0VeosnmL2mMb
FN6p1NbQ7drJc26nqnH2saBXQG9TjTc9bCbEaDy12ah9bN1NTpojS0LJjqCbAvMbOKvD08Etl9t6
4lwMqMibXzDKzAyQuTMmOxczh3PT2Ktv7adVJY9bFYr20FQKMYvdmX5RUVO+kN3rJXPjdbUZjCEF
O4ElQ2oPCk5flTcDlpoIrtqp4wsWXXnjipKjJJLZ9W3efQDvK3+txVz8GOUVcQdRKmxTCt4RTFG5
4zxFwmSeYteQcJi1vW+M7cuHsedi2DdLx2xURhNL1KIpzZ2CjQfaMJijOGMzN8qviUWFeahZEn8N
28ZzSpmhLQ4mxn16mca6RRyuPMbvcmWLxXYoR0b07Lx9inCMaA5MbnAK1qq0D0MbJGyjprLECoCv
6TtrHM3Cxwpwaq6rZS5NjvCL98UQRIradfyG+5l7BfJYIS6yctqClW9fdHu3MM6Dpt3lR9KMMBCc
pe311Vm1VhgoLcc7WIbl+iWkD++7x1jZnZphiH+2MiT/ZG+ie5/Jes2I/0Xx1ePD/yU67RQwcUDK
cJOAhqCyNAJgso6c8FcIoz56F9dL3Qy/W6f0ntDL5A/LoocnLbxAOod6ArZ4prtqxmdaD1B6mff6
X0LNPLgaQfvTPijHqx/DxDV2WVFfzV90JZfIW3X1R1tYem/CQdHBJzYVn2wOCP7k3PdB8xJ3q38k
a9ucFzFdH619rR6TisE129gcfjruRvQN/qTHenqsg2ZHFq7I91vLEvUio3oJ6NFbt4+yqIjmzP1k
xecC9S4i9OYvb6YwCTIxRMfuADzQ4TNVeWzSIIhICIJUE3zRph1egsFXftr6LSrutNIjeE5aqZ39
JjEM9UXV9ykLTwPbHscUB302EkT7wxYyeTNiqcj8enHfiGWwrocNafpdF5emPUO3ZnSLRr8jNeY0
EG7LZqnzVE5ROtKw9ANnQlzRApnoGKdtg5VBVGb6KWQ1kzlrG1QMB+PJ7WKogdgVfGd0AtLaCr2t
cuYMlDELfsvp5i4bK6cCeE0P3sbw3tX8yHYILznZ/PhsuWx5Pbcalt0y94vIrAYS4M5rilXuyaiH
z4nr92yaYeLfx2swWmlpnOp7bUb9XkQo4rYOsNzSuETwYyqChXltdNCp6ECmNTrmVXrj01ZT722v
wF+QY40W2RYVkPXMGCTfehzM39uSkwyJtm4Qh40G1T99X3o1BiKzfQ88zI08BRrvqbnSMnb84SgF
lzm+jg0yYEq4HFJkpR0JQk4BB2WaIY2/a0ihvy9b66iDHNVQHyqui1dnGTU1ZNaIy8uAcNj7BZm1
LIyGkFO4AAl/i+ANJXVGZV3vKve6rkycEldFMI3OC5C9+L6G1JPDq0viNdU2pXL7qu3iL0dRo556
gqaWax5i5KFp5v8SLi3InyYvJj/d6tU+awB5IutZmyOtl8lEcs0LnJ/jXBmzJ5tKao9drauPS12R
TfCEKSDQ54ppuLUmsPqU8UxNGudc9TuihOZXGevJ3RMaHYNsI28SXXM0aMnUfdLx4Dl47DL8Tdgr
mCtzzFLk6lBvJCuzXW3o2eb527qvrE6siNk09B66a5SPrRQEXnzujrXspkWjPekFDG66DZP/1XKW
uKmwuWd63spgxw/ohanqpQMvsZTRrgj+k70z65EbSa/of5lns8EtuDz4JTOZe+2bpBeiqiRxCe7B
LfjrfdgztlttYBoDPxkw0BAa3ZKyMpNkfMu9505ch/xtIOrQWRXxZnKU52wtodvXbBwt1M9LiIR+
bn3NmhOy1VcCgwaE1cqsloPrN8Oj6+b5B8n081vL4EIBXw7KBcZaT6qzv1Cqsl4shiFarNp5r7ED
mZsp7vPIM+sC8VbfGIJnEfp3PseCAal0hQeyw8q9r2lCYbZmgJrcBF3InwkG1pVpJa0vzG9JAg7p
yb0oTy1YsfTorFbYEBNhWmFf4+QdeJ6jHWoRyxtxl3+TJSvgTZ3bfPdIS7gWHR7Zd9ygHl+jFXTP
WmWF3JlFySt41sCmTuEXQ5E7Wg8Grs3yHFcx4bMGMQs5SvraHeG3wlViaD2YP/0kowRmCmYSTynD
zuDgs5ntC9ArPj1tLBbW5zKsd345lN+sNkw8qszWwMkSJrScDnm9gP3HviBuqVRhvGHzyUyi4EtX
uyboUTTGRSg/giGIvxXwkfUGeZDWmxgpjjhDRmD+jbmarX/YCwd5utJaRl7j5+IoDS958HKBH8AI
aZ4itqR+eZz5Op/yLpjiXcDzKd/iKiUS+N+AluhGafCGlpbxq4vPLNn3vjunewoleMIwC8avJvbU
dA9AOHb54Czncwpm3qxvOQbfve3Sbnijgqfyz/WpfwINrgZTC2dj4GOfs9nohcjB/yhQnSpYvTXr
b6wgtkbMYIRVjWDP9ahKnXBmn2LAiex6WfNl+93ac5g+Fmw+ivTln/8sfxYM86PwUyDyXhFnK5ry
1x9FSEoQ9smAbNBHhFvT6SW42bKFJ29WbZFtx26xQvziXS9YpAIwxh+XOP8QUv+/O+BvKPD/mTug
e68+f/zRG7D+/r97A0IMAITLMktD0O/B2kPn/HdvgCF+Q24ecOEEpgAdAqrov8wBwvrNBKQHngB8
nOXg2f0vc4Br/eaAe8PS7OGxdX3ktv+COWDV5v63yFm4Pqt5LmUPBBfXz//IcJEtbNaYMG1cee0s
j4jclldXivBcdaW6ytWV+Rfi9v/xisIFcuMIyJjoebFM/HqtMhpserWKtouqw06TCphxyzShmarn
rmv2NBLLv2ZG5n2hyAhQc/NVrP/4fNB/vFXrVmR1bEpY0h7mJooBXSJ2nVcv1GIv/pbYHD/yfC/O
oyIrki9EtRsuLnlyztnGfeDGGustcsr5LcRUFvzFk2R9x798B8CqLMLeV+iXgz7mT0p3px5QXSQM
HySh8ThXK+XpXbxAyBNWzWGyYNTaVaJmU/mHq/T+7y/xixFjfd+/vLJnQ8iCvAHsCAyYx1X7x88l
Gzw/T4m03sCeJtq4NgPnkBTOQji50Q7mUdn4upiX2t3dkDSddWmzAc514So6X0IgPEAIPMaLRwF9
5K+S8qxfdeV8axgQQn44D205zow/20Rc6u9y8up61WbN+PMcy7vvXMX8qUM5B9i+hIhvdEYAj9+D
1XCw/bT+WQcu15IEtvBtEH32UA6VNG5SlSUGoRDIB/9KkY99/JePkQPAc5DFg+Nc7dNQ4/4EngHc
7oVkkrEzJ4XolBH6GPFu8ouUhXlkN/G9LvIlslzkI2kyuR9tlaPydQu/v+uCqrjqPBFfiT9Zp97V
qB6MmfY+14XEBBh0rXdCdya+OJlBR9iQNal3ahTW+9CF5DXk03rUSi3TQ5uERbqbA6Nf7icdFvOD
G2bWB8w8zz02dswseNMMXSVpwBHgboywdpwHtJ+LHTksTTIQEnWAFZKSoUZg0ifdPO6hKCz5fepR
qx3YB1cMARPJoqDn4ZbglsfJ0z/5nSAWpyGo98On8S92XYYq98RGqN+PWpTVoR+bHLF4b/hiAzKg
oZ8i4mlrLH3dnTqaMPtOj1WsT4vnAwEgTtJQm6KjId56/mh09KPT/J74KZOmpQq5GaChudlVw9nA
wr9gz+WBw9+4NOsqZDRH7N5xU9oPHe6AHeMKgY/TV9mNi6i4u6kyVa9BKzO/Gsg3E4jLaxp4gqNQ
blCj8lH2NfKtAzBPzJctIWrYEJDLzQdNqhBePkQfm5Bmk4mNAOJdMDxaa/qkPTcxpSMYkiotnkfV
q0vA8NgA/pHm+m4w1xRQq26LV7w3KmBzGQbfC73A5BCdA2/RGlA+leHif7Si521YCyusDcqvmbld
z3MapY24EGfKIrwwUpukq0DxSBvzhLndNOcMIWeRL1+IqUq2Kc+V72WCKzjCeBjsUMIutBvasiJX
SXYHi5FwDdpokFmpVXBu8iF9WAIn+J7VEzt2DT6JjSKaTlVa1gPgtL47x7mciMzNRTg/D+6IuKFz
6jTck15sYfGt2nuRzFVHp9JXbwZPlvFI4Kf31JAiPp+EMQbQwstkekBFlJFEMCfrngosoYiqbqxP
azV/MGRvneH9swEBxg8UoZbvS+8a9mfjxd1emTL/rnOBcZpOBjl25+jZisRQteR3kHClF++CO2b5
DrrfJDmnVwcns8dPcuiC9IRtjx3TiGnj2E+dc9vHomQNOag3ZrTOzulxUeKIKHc1tuptCrh3LyBC
9BsC/UjMK/BGJ2gvSxJd63GPuhSRdiXwdG9d9AX7uexhKypG/7sK6MQnNmc00D0q/jfGN8hwLFlN
DkOpvDt26E2orDkd2Jn5PzBz5M9G7oY/W6MVetvz58OtUgWgoYbKdAMqLzuDbjC2muJvx5qlicSi
mqfcNQAMEtGSv8nalLusC8YEZa2NLZqsH9veoBhLzMhMQqYQSvHUWia9nH09iCcXIPZHNuvqDurg
vPVaBpbJANcBSFN9rWvUlCSoCFikAiszalfPGZkDExux93Kqy30B02SvW8v4UcNHuqErW6KB6RDG
kzpOz5OrU2cTQEr7Wasl2xJ7KnMw7ga8B8lo+p6JfRASgAG5TWUdjDS0y0guApeQV5KB5lwZKP/7
daldtGR9wM8hKnLosSoo2+yiZspUuK1MzivTXO5kaPgdvTZ2LbZBXKKIypwbW6X+Xg1tch8wvTrk
UjIgRayh0IH29oNk4LTjk3GOvgqwnDECem3DpiavXGeMFdPaWPZhZ+PDI2WEEVGbB0eUlYjkhsnN
znpo9QE+u+ivdQJYxiG/4pCntc0exQAayjRzeOK8Lz4CL3Nucqsb92U5x/FDby1Mf50wYBHe4pR/
xNFFQDDKx+FBOx5LPDOLvYsYw0BeRsIvIlJflnujYmiI3QpxccAkZpukinimQS3fnETRrzFP9fZL
6K9nDvyK4EEOdYk/niu9OWX43MIjx7ARnxgDzuVuUvRXLVcsd7R0b5WPZBizyBQhmZqIikoNXP/5
sDOUUOe5EPdjMJ0Ycj/XMTACOWq9n4z+QFrUofWtT6RGj4jGfyirebTqEPeB/aGT5K5bpr27ZPdI
S1x2Iqq9c501Paog6nDjDOvCKbWe4HTc9LSkZH9A3rJnccnDFG4AakvCWSYrssxyeVkdcfvWFt6e
PPf8OGoWXWhenBNHG5nmTJ9+xKiYaYyT9sDl50fSm/qP0W3nC1MGbAMmF3fEWBJ9NmDj1xqSBHgw
0zjCjZrV3uwCD9eN01fZuROaqWZXhM0FJAkqQhKbmm1Xk/25ceXwnrfLniGsmd14uJamnUWGxJ59
WscAis8yTt6ZCrCoCOLAeGqyJNnzQE6TU5Z7sDsLpyzEEfykGQBekiKIsEeo59rkKWrnjcWHK8sI
/cgQP1ats0CjdeJpw/XXbAERxQkhrgpN8dyL69jGy95HcK8O1BbTNuxmkW4dUpRv16EOBKhwmLqr
o5s5ykYTsRxrLeLAwha4f2QCRDsykxC3rbeO9bXjssRgRQuQSs8+WwSzR4mdIwDg7iVuzNq6aSm+
tsgGwsguGcuh11+QzZJlN+59CqcXbtf2CgFFT1uwhiR7dCPO/VyXzf3Cs2dPapKuolElxfeAhd/6
GSFJ7fARozvUAl9gneXPPsV8yPQdvQIY19KzD8HEiso3IJYWeSh/NhZaoHZosiGSRVadVJpAUmOD
15Gmh8Q9BLn5gjwt+JLapMyd2zpkl5aj8alPfUZczobxOcsZQAPo/cZqx9o93FVZ292BFKvSI6vQ
4i5g0UJYQ9k8urnozro0g4eR/33DsO5tDHJ19qVr39ROkbzaeio3Q2r31jdB33fBpx0eE3AQP3Pl
+C+MXlTUAT//5JMVX3srNi98cVwxvD2QnGVngyHICtG9eW1N6Is3L06kkY3udNV9gIjF9EPzBq1l
aCjb8QqQCVTOO257jn2sUM50HJKC0bHsYQiwATlbbe3DRhz5OeUEwmsv3bHnlmeDtNTpGrpC+g3b
H1JhSCfbEV43ov1tUMeADNssjRecCbpsra3fzHyTA9jYvWuIgWrKktN1XMOcknw8l3FHKNXi8Ys5
+R/aZMATNNxuA5Cz2MmTgxssWkQ8tqbb2nIuky7I7ynEtGxZHY6naYYy3hpNcD+J3nqWqaguZW+1
t9pv9L1GnQBavKjCvSTdGCk+opzFnE+GHuU3elGmw+HESpgD4xCYAeYDv3QZuiGH3ZhNPm3Q5tMC
0SS23yvbja+lNVqXrjPUCxgn65hrF9FC2LPynurkvmWPm+Tqzl/i6tpAArJ3VPznxDdOVd7JL15c
T+9YzOoXIPPToSi8B1NmB6o2TT5HrQ4uxg8SMsfi2g2CxCeT8BQGiPbeaq3hZjFKfycI3OMsK6Z9
XZSC+XTYR1ir6BDbsnl2JpryOnCKg670qg1j+5dlElm7bq5+0VhRyKLlNiQMfIvNJ73YWAO2fRuQ
gOjM6s6RMj5NHgMpB030BY1Ef27GyXimxkJKISoDCWG6sFjh6+Z7h9EBRA22qe5c+1XjnYJL3ZCe
hkkP0j9kniYtKUFwaE5hiQJFZuNBxs6PlgzScD/IpYQh48YXgrTyTZoqJlGptu+MUtfPVqqQyFTm
6iJIMj+aARifG808eRnktA98tvu68T0ifrQmrc8Qu8ZAM1UCR31OF/kT6a36Xk6hRAo8h/UGREuA
DwJBTzZMAHCSvDgUyI6o79MqJA+3vpZp+Z3ZXQxsKK0uroda0rdZZzKfd77BO9JbYnTRjXdK3foz
EfDgp1aW6KrecvKObHuKDhJc0JmSzUg8GyGZrlwehqC3n303zY84hap9MbUp1QeQvpshV2voWscQ
O2+5DhxkASbP3U9AJ8EPv0NSM4wW50wc26dSxcYNVAmJV9ANXkIXjc2274vpYhTNEKVj8QpFnmeu
YLUVY2HdjqHdvVkIaYw+zs8E8DK8nxyPXsoaOfWL1izpVKbkanSjWMtgM8raebnGjWftpz554juZ
N3jGHZZKsdoP4fTKrLgC4zMXp1mb98q1lsgxOJ+tutL7ovQPqc6qyMHT2QCP5RIZvZroKNvi8VJq
xE4THmspWTJghTWf8fU6R7Lus1NAaUEHVzmfGL7xJQ3To9M3KO+6MUzfTOy6JMYte7aJPzxT2Ge+
bTbSHC2nMMsOYTPoqGv7W4hU04VnAb0aUDtA1+5ylG5fbFObYTimkqsN8lBvqtINyJIN/YFxeaEP
o0EuoBlyvCfc3kdmXfGeuvgr3s/0QL6G81bmPkpcPVJU1amHbWQZ9v6EXFDJ8EOFwZM94g9o4rzb
No01bC3IX3vP1uCSyLSuJte5zsiDv1cFEYXsg/gIIBjMp2Bivq6X6r7Ii7LcTj4iHHigDTJ4pvEb
r8QuQtETH5HdfoERt+yV6wx0X0hJNhxgZYQiHJ+bE3jDKZhxQDPdH3pCs/uRr7Bd0nrjksa4QdhM
tR+waGIgXn3Eff1WzHPwvdV9fuEPlne+GlLvFLeDuHGTBv9H2nXuFzA37tkb6/HWKIR+R97Q3U9W
MyvgVCT14Yt9dxvT67de0DU3o+e57/iYm3svNxE/uYZ709mVc++q0t2aNZ3FhNXwgQ5SnONAVih+
hubsWPiFN4mRWidSMYezUQUs25GhPtRp0d22JH/f9CWoSrYnDuSm2WCW4U7fOne0PsqpL1Gp9EBv
RTUxxpZK6mNIdIODntEMT6TkKH6hCVA44KKWsu6l8Rfze2y4hKQPgf6OK1IdJhFgzfCRLiBFtgrW
7ZUiB2RoDnCqKEHCWKKIYHpq9TsT0zMRwURtELOmSufFt51piOJaUHQuffhWLyvWCf6C+DHiIOwR
ebXtA6Kc/NVZeKVd3ozDQ+wb+jx3PpNPKbvPuJ3Do4TR/QUBRX1OKvEdLgFJhhrOhgG2+ZmK/YkN
XHZtc1rYjecsDzAUSJL2KGVhTg1H0zTTD+kG8kfDrplBgEeZ1fUH5EHqPJZLeO27ihqpl81zMLbB
g+l3VcTOsD+GuQn9Pl9Th5t83KI0sw+YZYxHe4IOr1f6tBgeBgIWPgsAHNtV+3Ajx+krRBt2M6ll
9uaGNMrmIzTd0TysuRZE0ddJv6NBEoQ5Z3N8RNjbfJk7Aa+plsYl8QBprR84+1MzuUE67kNqMEgO
zEgJODvVjMRuJv+VnLZKwV4NCq73fh6SLSE2wbFHgRA/NlCk5HFEK2fsF+iFqEe198MncZzsxSm/
Aa/2VLK+rz/BCKzqkNEWlfWQlD7Lqpo5xt0oCxETudVOMCY60zpbQ0ecFdYcO4hAv01uxE56Tl9b
xk3s0r3G/LDCxtPQYKfhW0jhJfcjLohDjBKbq9Bf7AsIE/dhlB3zpECXDMu06xosmpMGznyy8XF6
ZVgn/ATJyLg69DAee8FFtCOqObuTOjiGFT7yU7UwYbmy/mV2VsOHwtDUCjuHlmjB8OkDGizUhcmB
k0+zGpxwUfE4reQ7ZIOMubb0UJOtF634MqW0QrepJOryJyM32SAm0WPPuirLex6eiJDcId47JSU3
GV1dY925XhHjGhpGle9zqpbvo+WUz/Ya8yzCYnhERjrHF9+dite+7IpXuifM1LFZut+WTnrDIasC
sdziqAbGkaHVjISY3NuBu4zOPLeROrVzmkFQo2G9SWqNQ6RkeIjyuo/VfWfHcYUscICiUqPAAcpR
lVcyQ6GhhkG6lpsEoaFbCtKMUnNMHlIR+xiCBobCXFrZjOWnaoqfITv0bmdZ5AW/QGrtC8BhHc/0
1AKIEiVALGtKJ6vHnzNNGLN6w3XqW8uc2RdKv2OhuzCJlEeH7S2EWBu59rZaSNg8qJKU9M2i2vl+
XEZuby/x3PExRS9o35Eawm/3KTvxGXWqeI4bLs+9NZrY8vAOTF0kl54stCWBHbj14465XTp2FBP4
dDG9w19093WyDkZyGz2elyt/2SaWP7yx4ZiOo0wL8ejVeP2LWIDag2eAZY0mkXZZQAa/oSpPb5DS
USU6w1ymZCawa9oqLghzm1F9ssJP5CRhrLo54pZApuaG1Tdj85Eot3hDquQy7Iq5z5ptTwW2CzEy
+w8LcW1+RdZ55p0IAXWYZzTOhKw/MfhkCFknf3vBLuPlval4rDDf33C2zM/YWXyqZARMCatYzQEy
urjAT0vFJn4Xo6HYoZxtvqduZ5XbgYb76wRq+V45TvW994vh1bMnLJBjo+5cZbJVtWsfiY+Ak7zJ
q3KeDoODBvwovNhSSHm8OTjVJCqmO5ID6wm5slBXBdEVQbYn723b0QKrYVW8FspAg54yoW53DZF+
DodpLV6EqUEYdyHEHDgBJEku7URADmNxTui5ImU3aPyxfMtWtQT1jvKzn2M4Mp+3Un+QRzW5lPsM
m6tyz/RFhdeEs/YQQhBEHB3Eet7HWRt8A2oRM+0wYtBSNTEc0TD7XHmOtKczyoDsC06e7hlRco9P
XiYHZgxcLiYwsmBHjmOSHPteLPKyaGlOW8CS+PBr3ALFDrsKt3G+lA6RS7NJUWUYln0vYHg7F11U
vOveE3aBxierBhx0rc+hHSdzjOyyZ3OeWmTbzJViLh9og4daLxVuGY23fMh6pzybHhViRJ/GhT3l
1Po7Twzmt0ysJWdmltMT2Y0QftJ64I4wadq534YS56MaecxPZCa8uzrmo6yzlNxJ2m8vwgiKvQ1C
bFcel66UtyroQ/vOYVtqM4ywKKswT5XwFHyXt9BxRwIzawxaQPv3a90MkvQHuhjbQ7rjVLc2b9LZ
NSMrzQCXO5RUfIjf0C06atNOngWYWvXFE2Pc4D1re/lN28i4DzkAWByMGXfAkkjnFbgPBG4RtnDG
XbfJN4a0eH12ldYr94ZBbodEjKxCBisnExEXTfXvl5Zf2tKLUmxdAoVvTBaW7STmrQuX4CMemTeX
fcvNOSQ9X11qzWZ68CeBnjcbKbkJcQ1LY+e4WJgiGFPNXgY1lWveGuWVhSUik9B13VsXJQjm2cI0
DwReGywzY4O0Cx/fxS5rG4M80dGK+5Np22o6VEhh5oMpFhQ3aP5ZpYwVAbXY54gXQAjfTDVWKR6L
Gx5ahR8Npd3eISbmeccBPOyYcczxnuamrK6rJumqXDKNd63f+8sXzy3rT+37QqFedG19wR0n5weV
IsMFrzkBAEVCqCec+nX7MvVEq2/bsmapoY08GB9/X1lpksvLk7kA/kTQlVoftZrC2zEPOr1Xsx0g
XOR8ZEULqPNJ5qNtH0fDIhOGmw2HVzqErxLwUkYvGvSPIZRN6xR0U1VHWPx+KLJtIE4k1HN15oan
dGRUhBQo6F+FiJd5hzgP1lotS8F4u+WYw2vtTlcCfENIGKoKD8IImO33DPerI9IqToXUKxLSz6BB
xpaNu0AGYel9H3yV6vs8hM9723k9Ny8wlAXw9Dy23IEMSeyLkn6+oPXF/7b2zk5xglUbA63oDPRM
qiu7n12N/p1dmSFfG6c19WWapR1/taH5YMW057g4Ocrq+nczM2GC2PFaGQTW5AeRkGPoo+jFPvjk
xiiLOQFl1Fh9SMgLNAx3x/Qn2yHvYeaDZ5Xzgo1JhkiZT4nWcmoG2W9Ln1Piw11QUS+I77tyuGcY
n6uHss3sl2VYaj9SbejMe6RniSBnWwzibjAwipUVESzBaF4kKNtHBPVyTx6n9eYXcvlMMpKQxFJb
tL5CXIh+XN7wNpO5VSv16CdLfWx0IDBVkCPo9F5wlJRKd62ddTu7ATa9q+LFv1LI8Up2Yw4YHIT/
RKRF/4mmC6VmFWIUN9O0vWdpXfywmm78qZZkzrirNIFixdg+ZnmTh5dpKIOL17Qe3Ag5TRniIYRv
UxLrNwAv2VHlTdST4ZrtZLr432Y3jL8qkn1eDMrend9zKfgybaG+JOJHmSEHw9vs2zcocVG1j5V5
l6Lj848pQgX7vC7gQPqS5ABmP++PPAzEkZaqa1Do5PUHVAL8s/kwGTNOwzUbYGjTdwcI7tEoZrr/
YAovnuPOZ4FUA8uLEZ51iks2maV/m4YN2cK674PtjJJc7txZuFi0OCAP4LmXpzQDZMj6qoJalnQM
t4LFxYHLdPDd7hV6VD+Ud9xBjQHYBVwaqmg1fE5OWDAzZAPFhnvMr72Le5bUKS5DdtBZhaGQLnc/
hm1IOBtxEXcLs1Yc4I1qDy1p8Pg/rQYPk93G5RPBZulPFtc87KyRbi0tTTPfMk5unG1XAlxJxxQT
OiJDN6Kmrc5T3zhq1yJ4Q/w81Hytltzm8NpPePxJUgiC4StBs8VuaIfuai8LOO+6YCdmxW+opirO
HhEb+daHCCSiJZ+6Nz1ZP4PMzW+bYXzxBVxcY6wlmi5MGixL9R2wgJUz6HbZY91PJAp1K+iFiWe+
7WIlzgSGsG1B7f6c4tN91yBCrsSECMgG64W/oBHfm6Izd7NouTZCoEu4iDg4VhdHiG21tuNTgdnd
2cbInhHcg17HUWi26UfpKDKj4eIHY9fAScmz7gBFAHKnwQvuXAzdBNvQGWNpF09EmZdXZCM19C0z
8FGT5+7R5jNjNU2Tf+8OWk8bzHf1zRI34YnmuHhl21DuejlAtzEAUG1FHGSwiaYQ22g11N/mbOSc
w+5Vv0xN4N9mS66/hk1rRyTD4vBlOP9WwZFgmttzpGZ1x7DCgc0LU25iiLXpyuIiDE5yZHJesk9M
uyN1rfmJA3k8iqrpi92qB9r+Gzp2zVcd5xv8WsxEB7e3Iz52X2/RilOvJXENo5yBlLKRLBfB9Feh
X78KcdBxBA54xRAFtW8Lx/tzVlHH89KsGrAGKseOD8TREZclHsbPSdis2UwwZ/lkU1X+cxnOr4qo
319WIB5B54Wq1oOg+KsKpxrIqlh0z/YafiLYoUK7MZ4bPu1IlQQmof8fg794Tev3XKL/1v7wqiHI
0xXayE7H9N1wxV/+IQMKDE3YlwhjOYTcdZKZ1yY7KJOH1wa5UN9hlpmG5znu2d1a1NMoH4L8yIaf
bm8kzrmPUu2ZH7qA6EbzlJk0rr6amzdh98I4eQbT8mKzBKAd32dR1+lnI9z8ZykLjAk1finKdRPl
5EXnVv/phyTr7Qd4oBYnc1hBjijq6iFnpGFgflmc29FqhpeADhcmek9Z+wAn30LzYw5NfwQpgtMc
xrwmkwTnersDkMBqDvyQ1X5AqVjlIkCKeIpy0zEmC03rOcyGlYud98bJjLUEaT5NUOt9b1xOwiHr
fHbygluLPuFjmifOunQOmL9SWu0dg+ISbbnrEMSUGAuuBgPLBvM3D5slfktLnIIMxhls9EqfvMKk
X5uFYPKBoqc5W9JDVE9R5rwRTNwSASJq40dZQWcgi37G98m2KvvqFZUtDlk+Qr3E9as/i2CGsW50
89Bu5IhuNsqJs7FAWy/eDsqLXJvMeuYRwGQM6hu2mfZUlD18jC6UDI1Dv+suISbVhoIZc88O7W6C
tsSvNQbWBqPKLjWy6pCUCnVcTc5WiRmrH7D1TGnBSMCSIY9vNDJio4uhO7tWYYb7dtaQukJtzoff
b45/SVP6/L/If/4FSn34Ud++lz/U/wEeNWO0PzxF1rjqf4RLr2/g3/925PDofk2J/v1P/CMm2v4N
YC3RkgH5IrYNKus/RaeW9xsjRf67h1aYf/F4Bv4DSO0GUKzFaqFE2cP/sPgBVD306b//zRW/+Y5v
2fCIV63gyqr+FzSnQKd/FR76pk1yseVjFg/XV8K7+OvDp65zvPIhByf8r28xNv62eErjpT+qmu23
Y2P40n1p7gN8CaYd344CcB3ARw5QP3X2fm2JrcRTsctl+RIz/mNAv7jR4K9Zw9NkYu+qnf2cwxUc
LCQfjQPorRHeuxNk+b3PBvPsLQ1Dn7oONqLwvupJfB/9A0St907ZtEJNMFySOl7uMTW154AUG2Z0
Fbs0bPoRQD3WHEkwh2fb8ZP7OamJ0uqFfVjy+NQ3MyRKS9xjR/2Wa5xaTbNc2bpfDQtYIsw5g27B
aKIYYuN+NAznBhauE+Fx6tpNWi31Lg5if48homQHreTj7CXmjIM7D56TtIYrRXBT1LJvfp3HIIZo
SYWzc5BI4LFEU2LvvGwwnxvDZq0AM+K5CRwi/uauxXCMb/dN8pxG2RRTXGWhcI7B0EFyDHxcNjO6
T+5knyyFgd+xfpxNP6EmSx2c4r0wo2pm80lOwhRfMqb4O+J6LOpFk72yn0CihyQO1ypRCKHoxKr6
SwjhofJrgy5YN9+gNsM7sqCkMoN0DTgVGBKe3GQER2TUy6CiISjtszbzJIwM3ij1QJwZV8cN2UOM
EFqxdWQ0CD1fnUswholTik36drBW21eDb3+rwca8oY0ZTnmqS/YMmT7iw/t0tPOjLhbWDQswkNrV
P4sCGZQkPYTAtjxvb6ZluVjNg5UcOZXK3UyoBx0gp0Aq+9WexFCRSnjQX4iNVpcZcfU7cseLxSZu
aWaSAjLlHBamBGTGuE86qREfkBzWtmjZDOPrjAHT9uOPWiZ3slsO1WweaXUfO0LUaN9XpEKivfsB
PewPRiEuvOKlQ3HCt+cxL8SZbEJmg0RkJ7IhAXW82HlQHAZmNfcuY7QAWyo23EjH0HphSiaNUx4C
y2jRD3cf6MyPS+UA8Q0NYgqR/iZYWJhy7NnQVScwzeGtt3D8bOBV6Vdto5HaYHQ29gjliitjtS4y
cckySWsgRTXBs25VybaA7JWKQejGYot8BF8y3oadX25cRi9R4vrptvJSTf/HwmZmbu139mlmlx7l
dmZGbMNwXrbJKp/ts+vQMHHoWjM+eapITujMgi/s7JybaawNbK5DA52ib15ArX31hzUkp1Fesu0Z
rnCeemRammvJQM+au/mXZipXk01rHcLcCXal62fbUtQv49K1t2aVJKfBjtudLJICIZsNc8Fh4eK3
4yeH24zSr+PnWrvm7aBJ8hXKHINt7dL7rw5M1lYr2NVMtxnQT4I2au8mzlTyWApjugplmMdiENVV
pqH3NbDdJ1Y0/lbV+VOWVmejccxNYkGOcsIKJm4/po9EB65RK011EsK7q5k01CnvWmL9j6W9bfqb
BbLYzmFMeAmGqb0pCcTLwqcasFCUM2mkKWHI6sqfAo0vSRNTtZMIt/YCT+9d3P6O5PYOpu3OJ2fx
/cfMsSx0QEFwbnj2cw26CSOD0r9pe0Vf5vGcZbyrKxlNU0OvFRy92r7B8XaA78bqG66S4Y0sdZ0b
diGnXE2fthvSQYC8AkzYsklIFgxh8bir/PQqmofUoG8IVRctADmjJPsP6s5kuW1mzbbvUnOcm+iB
QU0IsBdFkeo9Qci2jL7JRI+nrwVXVdSJc++khnf2h+O3JZJg5tfsvXaJ/t7LnYcIb5o5699gqjS6
Bv/EsKnEeTrGGBaL5lURXLARrXMvmzK9+WxJkCbnBVpbb9kh5ql/r3D0TdHk45NdptlBDFXzYqMK
TCt4/mxFQK3Bp+jLt9lC5aoQ8LFCP2FVwhqqf85IyY5sTs8dfnf2l1RihtX6x8nGh2baTvqSlBMT
s6qi1JV2eZoYQ9kVYAdjFIivQEp0getZc2gM7isJd/zz+OW2NEF8BjkGyBoWAUj0CgUi0wXU4dHB
shcnMOffrY6QgFK2ZMQrp0NqLu/D0BvcDsAYWL7277YPDdCs2d8PbBF4iP3hKVPllx338W6uu4ZK
sEu33WIHahinE9hDkqnJWmRGVuKjMx4Jyjp0Zqw96fMaGCNTMob16gqU8plh1jnXa34xJKOMrZ+0
qPkcTciMTZfMW8eQ6YcdU89bacmL5PRh3Yn0xC2pBWHqncy2gxKm0ZkmkOaspSYJFUWtYzjmfia4
4OJn+vQ2xLI7FMXCKjzL93YCt7LsmdkkRtOfABBsqSVh9D3MXusw2JdoLRKv0ffRzB4tkQDGG67g
OKsPiWsbyIebj6GdsQZ0zXPZKu9Uze7CfIt7E+k6IheVtnvGzzi/ySELMbHdqpblrm53p9iEfV63
xYGtgjh182K9dPrjYOAi7hdYMnaxtjgW6VjYIix88Z8LcVoh0CfAbVndIVrQEOqRcBSqTntP2jwJ
eQj1gyuF/9TnDOC6tGuO3BFgcThCILUb/o4GEz8eL8HZO6ydJLU89Cdbi8GSmkgcTa8MF7tnicNH
g0f41czSPdOsrbRaekMdtXGdXEF5/1aGG8qWBWmfRL8K3gvMAt0nnT7/bzaNgeCi2TlLGn1IbRjv
scfFF2XCDpxy1snJSaaHTpB5JwZH/khqNUQbFO6ooyjE0m3GcUNeVXqAzM8Mf8TlC2kHyAOxlxzr
7yNZfnOn7+dUOy9NhuLhIyZtc8o+/K54dOziCiZpa0313s5YMqnEvDt6xVb+farn5yqzb3H+0y8t
rPvFLvb9H6UiDyS/+FEauuYR09wH/ckXgtlw6Oqr1ZsHCZSpYezFkzB5WzFnnItmdx+jSZzIdwxj
zLub1FVHaGTvltCGMBXOHXou/eFI0+cp86lmlV0N9VYbTLGFwtBu02ZvstupneJkpR8zQbe98NV+
LKuvfCquojXCojGeNR8NMZBY2+of2866qlo+dTwwCw3ppoNCFLbm0m5ZBOHCIzwJD659ZA8u6J7n
NIwGSG+2rsePRRIflsYgY0zjM/KGJijK6gci+NXr6/1g8mhs25bHxeu4HoYa1RY7m2ba5MItd9xk
cNDyNtpGZmwfM+kYhxFpRV6Jz0UiYvTxqwfRFD1J5JAHC6lS2GsRPvLJeu4LPspczP3WBSl4x9BD
tIps4l+ppn4kgCW2hlFwY6vcPtt9Xe39vkNLVc0BKVvRLlXJpZy178R3Lwou/44Ah9CU6vec+BfW
JkS5sirskl3eUYJJdIdmqtrAXH8tV6oPCjb+DYG4SoapR8WkAbj+KHRQzYzwS5iX5mpnaIh8HeHi
O7+qXjyXtDGPmiggHdM210xOP0xl3mAz81sVBokDCbaAZ+BsN29oeZSMIbrq7XiXiX7vo2pP5sC+
rdkus/hiwMDqeOYHIZ2I6695iLNnaOATgqFvxC+BUXo7mLrVZSmoelThBD1I7B8C9dHFG/DjKFrk
a4mAg+9KKe98p56ATv3G9L6t0VBvaq3Evz3n09axXUbSAyA1Nh2m82BG7chMy7K3UsRnptu06oXl
Pneax/rVJuX21Usb96fPmIqd2ZizbshwlsRc8HJ2kXxKcsAxyXOY1/Ce9RHyNlY3jPGIOuDQMaxH
oH9lZTNvozymxIiTI1v4BuF+bjzSKTEhqfNPQEF3B+n5Z6SSB5ebvmsGHz0JVbiTgM1BldHsuJFV
YOX8juyKkqAee+vLhIR7wJGlbdzI0CBpaxy9uomZPIsH/jAb5Tmmb8Bzy71Pukp5NvxiOJMim211
ty7poOz+VI+Nep6Spb0ObJI3AsnSizbr+WqyLzts1LwdlRv7R25LeRYEHe9S18UbMmNtNtGGIeTK
/R8e0uldFxt10HKm75cRUjHQCehoLeq3GFBziM+5PxEThx/CMr50cIq/Z74fOKah/wFYYngiM1wF
LlKWUSQwrHJoGU7MrgjQ5qmsoY4zGenVkdpaf7WSWIS9BXCn0Hz1y4gGucvb+Vw1QD2hYej+q+q5
hwdfw1Qt4PSZi8H2HTnc1kPiunFJYQxguJBAwgqgDkZpu9cp4UgyRt1F3Nhah95BKDw0GKMPkDIj
HDnz+4ipJYzdhnQUByPLNfOb+RDn02eylAUZkL6XdWyoZnmxZwd0ZZ4bqFhcsgY4Kbc43JdL3rd+
qC+NRFO4mD/8sTZ2vdONJ1INWs4ai5O4kAYsAxWTxwaTwxicMcTBNOz6qiUbzve1E7yJ/mwQkOfq
uXgfB0MP7LYf34AydG/THIMPWDCRc7qXe52I3YMbs1uuExyCYrKHBUulFGdkZ21IwsO0VW7UXoqZ
9cSElP4qfYNgQTdTfwazGwMHZedGrd4jp92S4IcCxuz2qV7dJ/+dtATQ2V355rp1/QWHNNrmrtS4
1iPjYGgQ3FAk/PJZQSKLjRFWRDMy+SZOmj3LHBMRuh0FDsiDpzRFs+5rNlgviO4QIdacgyl+n42G
Lsd2WOixudwT16A2mPvtCzuel0wR0aFGy2ZX55Y8uuVnh5C8idSETBZJtVNgBzBa6vpZCe9srF/P
KWctqTf5rTcFizJJQkBjpU+4NP5UU0edZ7JQrV17utCqT09y0P0t6JyPwW6BH1lx8tAMeRdW0FU5
m+Lx7Aou8WyMslV0u7rR4Hu8ClykjwxZBZcuhX+rNeOe62RJ8KR7g2GRu6GiD5YY8oDfxUH5H9k7
n9BHhJSue3DpEgPXBc8/Ov7Gsb3upOm8lmhwutPAAusYMf69mbE/HyQaCFRjlL5hJRf7w5D+fKv1
zLhTtdk/TU91j5PoU1YVizleJQc8x1Ji/dYqxc6kHI6x2citjKLyVjq/EkkkRfMkO/1XjN6jlEdD
3pMasqVzwHrxc+aCP5ULSky/bsqD77Zy57tynUeOmfbgS1u7FUZtryi/4Y31HuohGVe/eDwnpgpK
O5SYoR40ABIWFNh7VprxB298dp7IC/+2IkJeZk3Zey/3ixeEDZyymUEOrlhecLHROxTR9JaUZAZW
Y0cTwzL7E9hVdZzRsaNQ7D3qKiQogTWoiX2NW9aHudfDvHZBhPWy+F37K+etsy0UMvGoL4xlezTk
Wy2pXQVDwVySz9Jkq4NkrIOXbsas8TxN6PtOsUeH1WBp94kKd1XSqPjDsmJsUKVd9J/xJAH6JBga
7xUq56ec17gvamrIgMVb/oB/A763XUn9inZVHFOzZJQPtgaEjoXX5mJMjfnOnq18xA45UUro6NeA
gFiJgqMVjc89iO6FtSnizS3er0eR6sWb1ujWsdS15Y5nijZVR4F+VKZHgOGUyOiFzEXqmBGzwZO1
5PZ31CcEG1Afc6N55KuO6NUwPdsZfDMyPfb4aBC1S5ngi/Q846cNvH8jpkjb5TKmn5YGTjepwbnT
8fYkRk3/BJgdCEndnRIQGSCEAKXlZ9AmKy7VtP2fMRkmJdv7V/g2PQYZ2Z4NlnfniT6L8BLpI0NM
bcjruusRLyLJswj1Ymn3LNK/7KQ+Dr2/EsRRwaBWLAOLqcAp6cUA76GGR9ZkOBr7AZgb3VOmnavE
fFEKP4w05k0by11Hb9LHbXTrI7c5WBRigaxYevWtoo1fgIT4SoWzt+yVdWlKkeP14LqMjBuv4sg6
5sNC15DOFuJNDwaZI5Ez4FjB0uYMH3IkLs9lseuPSE9J7Uk9dhmPMXXsnURtwirQsGMH9TepnQc5
d3wtzYytGjjxfkwrEtVImtuijgvE9JbjWGjmJTTKcZfO3oslkO/LCFrcdBiLb2QtDvqtceOkzh3L
Yf1CmzgAMosZTUDAsIQzBoOHb3XTmyxq2ewuZydxnBPxDk6A0HPnifjXiEzHZOH3YKU5UCx7DLB3
EwBuzCTXWsUbowwoQUwZYYiB3QSls7cn9hK2558rgaS6TOyzZ9q/vHYt8AbIbBWBepTzJOmsfajF
nXBjUY+TuhLfs0ElDsWsvHMdb/GNTIGOEv/gjmQV2Q3DjxX2lVgAz8ziWq4Hng34Hd14NodepYPP
d1ZbsO19mQ2uyswgG4VbySdXwFtgESkA7jXalqmJwh5M2hzbd7sayF2JSR9IgIO3v43JvS6efvHp
6VPky9jFzLOeZlcjdfpnRU+44yH9qskP2azPZK0jdRP2/AimnmbFYzMnZp4MSIqp+d32Nw1loTU2
SDdjmMoOdKnCrLdgKJ7RUGw9UnKM1j5PfvzD9Q549zFkoT52/ZdFW4dl3llH+Oj3RpiXlLZuc16w
A4V24r1GjX2XGpRYRZrz2GlXYhz3fT19iSS/xBmvujMmegNUVvP0w0lLnMDzbiowiCXlYxY9qAQ5
SZtGp7FQd0rXxxwNE0YKJ9sCsPmUqQ2ta17P9fgOGRYRXYr4rsH+MBNMDQgrCtPR7gLDIspJamBQ
2S7nCoqJT08DAkBaR27+tyxqAmwqXsgy7IHw1vu0hHFhHHUGATSNYc36fEPH58MtpIi0wVnzfJk8
keU2HtwTsxtrYymXI0jVT7VG3kkXdyfHr7nT0KRQPkF1QTPAPhF4c30Y3eoB38JhNp8YRdIHjCRF
19wo5CJsZjwxm4q3hqFYdyoQQ7YO2NKuxcBSjNV0UHOzmRvBSAufF1YF94kQ3l2bd3zfbDfoEBFC
1StWQd1xiNFLauN9McXekaDuna9x9Oj8VMSF7v9GCLs3V0F1gf5bRUzwraW7sFMVq+V9QLdBoMAo
B9D4mRe/+aVBiIFlQPyMABUjNWk2NEZfBXFslZXwhNfaBb/X3ihYi3rkZiuCTRZmbj0pD2gXiGP8
VOpN92J0ov6VdFPyi/2dK60mIAJut+D61+XGtJ6j9MFflYgDfueRZbbTnPyRBED53ujfXqp/Ua2P
m1aH8661HjBWMzrG9nSuC7DoDSTY8zRYoRuJJ9Rxl8xmBstB/7MS05WWBHzp+N5O6kHM777RYoP0
uS9XBdLYUha0Zv6epdk+oW9xmpW1laxoXHVKsX+jjtFeNeOSagSSEaenRH8WpY2EcwmXjFgC0YV2
+TDn1VFLvUOllvis+P8mZziU8byrh72mHqw1wO5mWifPr/ZR8coIYpNHr3J8HGBHae7yrBs9Q/9u
l/r7gRFp00HcmqlkmbeQKRlEpXdhu7JJ+nMm31dLEBUH9Dk2HFiGXHVPqUcnsiRmZyYNwXxakeT9
ygL9tOefefvK5oW+j86Q26BFHFQv01l1QeU2u9b7aIUWdHhUCO5h78Ed0VWPncb4rc83ObmaINaz
90lr9cCri/MienfTpPj4YcaZYQ8BYYt8uQbj5L0MiW8RNGXcLZBWF0nQdzAaEZSF7tua3FOZ11vL
6K8F3d7OT1V+shrWDlQvoQYI4FxH40vTtI8y045KpuvzDEbASvyS/rHDDO3Wy4OFw3FZpYpZjzpK
0JEarNLF7N2yxULUp82g8ZyOVm924rOh9z8q20wxdKnevZhl9yJGKz54HTB+JltWAcaz++YCYhDi
UscQif7gcChuIGHzlHezd41QtpMU6aPuBPMJTnTHcuMjiuMB58HS3kbx6mrVY47TssAbCbrOdK7p
4oP0nBXT3P6ZALVz59DhSMnFMS16uETxR9dB3UO/uaOyZnU3fDQNsnVMKXh86wfDeELTulXGPk+x
rbTjBE7Q1MetPrl42bhofPMsMhJpmjcIegy7y5cce0E7dNB/odhVWBXGzNqNJcu2avk7PzXm+JSO
8Yhgwot2TMWzA7heREBJ6zwCanSOeddcUoFyqW3CRCT3hpkuE5d42PiVfysXcgnUiJelWijENIbv
wmwOblQyXsIzFtQ0SKThrSiDljpr9rPiEkdnlPz9oRjmmC4kkge/r9VN992PLI3TY9vKLNRV6l8r
N4pOKd74hHchsN3GvfgS1WtaXxNs5mbJ4lT3ftb8tQ1yZLEXSyFD2xjvlXKrrUJBeJ+iROyhZp1x
umzNxEMAa2PWj+GSwS7Kwrq2juhXj4Pst4AFo6Cx2jfG2i8Qk7NVt7C8aZSEmK/0Ipj8AduOR7U0
dlsCR9+8vnuMqaJfZqdyubvh9tPO3afM/ypHa68bw8PoeCmCjOp9LrRHBg2vuZ0fcHEf9Ma7LVls
YRXvmWf5A7N/+wTn8WZS5/WQ+6Kixy0DW4UOtnstZflUG54bmFAsGA2nKCtzOV70Fq2TDSOcAJPp
T0JNvVkQux5Adf1M5oiS0ebyGlZjZS/Sr8z7chd5c+HWMZDgGybmCxz1V4/WUWM4vyd0khkI7qUd
nf5RFtI+lpMBxY+3J1CNfI5GDaCB6y3Fqe3ycu+3CdoSFn2EeVU61yIw4gVERrWwpK9BBQRiXjGK
Nfp/IJ1uVIdkTjzAGgdBA7kSLizyMcxj2YkBXLQb6wGrnYyc0C+QjaOT2dfLEiSwg3EA1IHj9OMR
oKMWLMUiXmPSepCVOo+DEJQ6TuMHa8syJCRNthVyFrCC4IS9dSEnb1y7YBgaRLx+L509rILvpmeA
0TsZLNHc1HcL0L5A5TrhLVApH/PCvKbZ2EHl5TFWnVceO9WUp1hCTV+dVGHUg24xW9M9OHr3I0oW
MBaxboSrDwHSQbmbNP2Z7+OTShnkMOVKKLUMfYv/i83vwpwMvtT04YBq4ss0j7RuSp7HQmS/HSwI
Rw+19GmpYyr9obeY75GHmuqpFtq5sLfp0qc75STjUU52e9QcL+O7WeYYqtRa62X6xiDdFgGw34XY
sglirtFCiJTRbJ8CO1Gx+J1P6btWUuCpLNvrA4oEwxyLwMFaEnZe8xGzUHoy6D9Cj1HVHUhetWWo
lAWGLLRwBG14QV3KNgPqcFhmk4ajLnuee/Uyu9En/BTg6gpLGXUi+PyOxTiEjj7w24puRTiXmo44
9VAXwSlUR6Bm2Wu9DN5D2zc2gB+m3brjMn/GTWqsm+alKa61Q0Zc6nc1Ng+rP0wGsRAGGKOf89hq
7ySXTR/pX9Jj3c9MRdFTuqX8oWuVQ++zPDZOcp0T464Nxjqy5RcAj10/T8CnGY2yz8hMir9JqtDX
/d95Y4YgU6utaygZMKSmEiK3AgED9UNJcY7kO+MYsQoPTYExOvc4tUjtdZtXx6e4yQx4nq4VDdt2
8oBVAyF66SaVHry8bF8NrcXQJtIfrFjUYU0cgmYzXUqH97A2s/2Al+DophFsd5VdeiCwh8hNh43Z
lDumUlu2dOa27KrymODPYtQ1psc6ycjaK/N1JkYiREFgwNh/RXZbbBFGcKK1iwE5NKGS6Ju2Df1G
nYggmGPx1TFOSDR9p7VgjEy8C5B2Wc5ZywRUqjehZ/j2cyvafl8XRX0wIKqe//fKrWvzXT136vu7
u3w1/z+ornTwfP/nv7VN/5fq6th9Ff8iulr/wn+KrnTvH4QL+JYQjonMz3ZQVI7fbffv/+b8g9Bu
/HauJXxhu6QP/I/oyv2H8G1DuIbO6My2nP8RXZn2P1BiYVpFMegjNfWt/43oalVU/ZPcU+gOK2rL
Fha/n2241r9A5mq7XK2qHmtUcr3OmSu+HEryoOgM8wBtgGPQJlT3n96c/xdfTjf+BY2GnwSnh6Vb
rAQNvtXGmvL+TypT6Bq5snTm6w18neW1GTFMHAl2btzQjzIf5wk+Q+ehXn3Qj1nm1XTIY6SjybGs
SiJB1iBrMNIt1M4c2KNso9bVpwBYSbocablA/vDe/tZjZuWIwRjEB7VK/BpAKISST6+oBRF8/iq5
FG1a1qFtZg0ngBwmdvJACs4NX950k7GReydFcv6tDRkYlqUlBzrOBRS0yG2HjyHPkmEH3mcxAgju
o3qCYtI8O2QyRuEwNotzQgbHXcB3MzKPxeJbH9iJSfLQPLQv/GqoaTnUPcs1tyQN8RpIfNANsGLc
mXj4dM2kop+xDzEmntOZYT3S53MyDI5CIQ3BgZQfpazxSBzJRMixD0cqrGPCuJlW9Chldf1qxLGX
BALW42dZiquG0bINCQQaLyjWql2iCEnBRzy6H2UFPAV/e2vVTxGjsxK1GW7eZyx3s7ntyGEoHgSU
MdLJiXXiPkFp/znqlfOOlyzaVoZyrMBuyubTazx1FZi4f/atlbYbGxppFEbpwgslj4sSW3dno/yJ
L6Qct5a0edGFmTCb8DSDKOhOKw39gMiIP4fH4LOuLBsi6uBsuJtljqlAI8N8JojLtXcmXFj6fWaj
27ghhmHpx8IE/pVDk31K53kYnpFM8zOJvZKftP60gHImNpmrnQF3zBmPhLwjKaFtNdq3ukwBNtR6
uiOLCD353EbZL0HT6W1we+PHy7XCcPaT2SG/B/qO230zl1XOfhgdCRAaELVNdCN+Yhh/e8B8dfOE
rDFDXmLFi2iQsfVlTR5Q22NslGnWPpWibj7FkPGfuWbx2UMhIggV2ItBCTy4aV1f+dGzzHYKK2y+
1Vw/Uk95q5v5kzT7LkcOUU7sVJnRJtm+60yeLwRoor1x02kxFPG5JqQuHA0KgCch+yp7LRsjKR7w
GrNo2Tig8Jg/15z+jGb/6w+9BU7DYfINZpiJ8PmXcUK5bh6q3HNaMyia2MP7w8SIRU6Y+lXcH+08
cp0fzIPjOZzj0ml3jQsf6l1JdNv7hdRfHu10aT6HFKfTVpMjVqp57HnVlUlM98rZ8IiWwOLFOKqV
7edMRlQVEtoO89o1wYCNnktmS88KhzCHweLva73qxL52Jz2HJ4S0LxTNhKYcUBeGe5fCK38aGW6U
Lx3qJLA6Zcq5gVWLBxKSNfnyGZ7al9SSWnqUc0Y7LMlMcX8RpZcxCJ76VqBXlNV312rpn4KZ053e
s7E/k8pbEKDVIMNZ5Z/yXFc7LV68NzOzcn+HydR6iWXqPta9LiBIEPkYE6cOUHnioAySFaRCQKG1
yXSyK1v3yOjF2lS4AkH8Of1uie1Xc86xRcR8Vh2XtimZFHdEqzz5qG+epE1jj0sphdeKE/ls5nr0
NhB7ganY0FL3Rjn1UpnlH0nfTWo8xoK9KDr9iKIFb06VspybU/Mx4TQuAulb4zMoE8bxqVH/NkqK
7XwSzq2oywPVpNq5sf0+ZDDPqgrxIdvQt8arv0s+6IsrOxkmln7QUMbvZ9lEJKD2P6uuxKwJtcro
QJmJSHvWMj/bkJk2h/76yfgzXEnNk6QJUHlp0+uYdvumE8kO73bC6Hp0L2RUdjwP9DoKTeicArRZ
9bZOT75GVXGyIihGENHH6aOfJW8ehVNq0V3Ameq2LqNDutu0+dBjnXIzf6us+QwMjBZGj0/94u0d
kchTh81LObmFdUjuChU94P1HUGpxGZgMoGKmcLtYX8q9FRU8IYS7miBYtlafsdxysS/WfF1jqzwZ
DUdoRrIvx5T9vrjzi4mvfwUcyD9wNg42aD18MdBWouFHs2Ajx/vJ5EaunlWHRh1akheQVsZ6sWfI
ysJz8eFd1T1Z4uZvw/OPGNcOVWowH23L+TPK8WsFEdn1GHYEGhFR7Rpde8AV82L6VIx2ieDGp/Vd
JrUKB71SWuGcZmsu+5L0OzGY3g2VkmZTx0sIIM4pziv/sY/sm2iGMUjojUkM7tGguTeRJdqmb9OH
zrcPg1eR+pnHj0YacVRPfklvl+3jZs62uJbno27PHxydSFtsfH5dJaebDWsRuGaVHrXG/5kN7TRu
rA4/F2syB4i64Czc8D0ab743sefnnNnaY3HT1aIRIN+BS1Id+jJkgnP1NQIdWwicdvHFNhPavXSx
YRFmkii6hv5rP+iVfWDKlL2i1UKJ3E+xx5usxjRdt2ofPvoPvgULocgsNlNmIuSqnFQ0NS9V5+pf
jCfiH77WNE7guJgmgI83D5wS81W1TRUiUPc+XFYCJ9ZZ1RcwEaUDvWRh0pcMY7dzw7sFx5CFPUOC
2MnRUKvMbLJtL5mntU2vASHIRozg0bIGoiBNQgku00sS5wXnYLzEIfbQ9nNKOv2gROL+aBDgbXFr
pTdyxkyuhHwYds40O9de97+ELQlVjbV1a5DWRb5HZlQ7P+3c7/QHeitU0V5Pbgr2fIrDjYvmaN84
xASww3SCeNGSq9Tj6Y+PlRM7Wp3T8c9a+m57zRJgM82cQCoUy2Gvo39l0In7EjeK6Qxh60TobwxR
AHTjY/TeRVZ0j2Uaj31QsXLxdpXIBeiNbiJiXlS8aGMkUzkG5PhYLolDedUod48XH4DLoJJrCTR9
TxwkQhgxADoVozh5ee4GTDvNrWq7LixiBl+BM6EEN6bsr5K9kByzbBkCntGb29httZn7xQydVsvl
hW4zDYpkcCWeXsQtNpG8z1LOywEz18BWPMIeDK/ECBu9zbnhmQP+AvU770km0D9ko5tYCheEi0EF
fJ7k5aJPDjHN4kfbO8MWZU3HPmjQUKjjhxVv7ujvJelOm5ShzyGyFF7mUjBVByrGkp4IXlayo3Vh
BeWeYqOsn73JfU8LXIJtS1IFmrz2QJRn9Zhangi6ytm3HIF7O4aqSGuo6S+qjQzCyVgCSgB8LHaA
IICZNm8s9VbdV18fOmlkbHnrYodkEdf+msHQcPWd0UmofdWbkDbNYmAUwjrARCB7G6irb0xCRi4l
6Zw72/4zEfVCxvp63kpcED3ScFVvs9Kt2cTUsX7J8l6cnLZfHhODpWWoseHGWBqV5S/pAcPYZu1A
PBh99+PCvJMxYbR3cyDEQbL0LV9tYPXuvdPUgizSyaI9q2SE7HWmrd6y5EOolsgF22+Ko6ubfnRw
kUWEZI97G2JIwcMopz63wHdYvY3JN9dni6C5I1vJHZELzAkNhAdtLzDHEVk+m8YbRw/xqtw3NjPa
BhGTl6j+ACur2A/ANslrabEXwzcmDaJNp1O0isEywuNeO9PUcIRl2nzIWpGd0Q50u9IYzU+fpqb+
turIEeTJOX5/HvDIXXPYc2+N0C1r15QOnA5QfGRQMlHpnr1BeheAMOyJ+2K40z2yxFs0FyFwtHJC
vQlDeVsQIoEFdmHyBtVnehmFTngU8QvJH4hRPNJZORs/YhdHTKschLmC2OgAHEMz7nptBRMNo/Bh
L8VwNQFjsCmTTJakOcw/m9FoshVcOzAVdIzp6oyaZ57yGBvawemIr9tMWVy753axb0W3AIxBw1Kr
vRqUe0p0s3zBlsE4qyjbU5+b04nsGSgsQKS3hZv9apByyBDcyfBgE4Oi4RFO5E2b5vGU2YBGfGUW
WwOIBuJGZOaEso3M7qw2ygNz4FCvtVXuaKQz+pU+Yh+2Hahs4mvCxw/nGARhMGe05EyOk5zFE0Tw
PapR8rF5Mg8mgIl2qOd76nRFviO7vrVDyq4usAghuYwRfmDmN/FDnyAp6Yf0LXKS9Myprp/ZB9mP
Q6p0lOiOtfc9iRa7t6OLxSl+tcfK3RqIu7nz4/TVxuOLwnFBFcGe+YKGeI3RNK1frPbxQzqifWA/
PNw0ZoR7XEuvmVnIo5jN/MEGjf2qJtnusI+g3hZxu4d4Ux8iwyAXnDOoCXPWo+y7hQMdxjOgMHUG
V/Tsi3rLbJ6inunhpiertLLkdF+GyQGOJSgxmK8mKkyKiARXm+YRx6Yc0G/oOhASLvv9ZMjhKCrU
Vg8CW+NunWycvMrpyB2B9Yvidqx3pqrwnJj8eH5oSjGIP5vZsblycZ0WQu4apXXIVmpub3cGlzg6
WDpIdidRwQsG4Rw/RZPj7NByGpdCVu4bnvrlT/aXztutoN4SYi/NItguyW+7RTWIAv8v2zdfMb/T
X+JvlFEWsletxdnz2IGLlQu8rIRgtbKCO5XZYYfJ2N8XIyxhhwRBf6NZMSQdDCMcYLHtAwRwyVs6
9di02f6tfGIDByg47ILMuhrpZNmvCOMktRRrFi3pdtV/Uo7tv8RjWsrz6I4uHGTayAetA448r+ht
6WASamq+8pYhrJ/OilOeV7By8ZexLPoWPHfaW/MqXIbCHNNMMMRWCJK2WG9RwMEFeTfjXH7aRcwQ
HhHAXce9ubXnODqyM0hPZPBh9QQqVL704wqEdkiaQ9mV1/4fm6PoRYCOLuOJW3eIqXcTox3MgE8e
jxOreON9/kugNoCb/FLoEyFcc8FRBuDrVOgQ6UUhhZ2TxciPrUqHnaaSlW69gq4lqtVASzPUzvEK
wuYnk5+7wrGNFZNtrcBs4J/tO5dbeQRzZD6ia+kOZP4hvs18asBjYRbpS+nM+SOiAYnKETC3rL2z
y4cBT1zl7INWfnf0l+XtcLJzPayIb1YI7W4o+v+g7jyW7FayLPsr/QGNZ9BwTGpwcfUNydAxgYVg
QGvhDnx9L5DsajJYSXZOyqxyQMtHEbgCcD9+zt5rJ9bbNFjZS47Zlq9z8l6TflLH2gEVnpZldUAt
Cj+cuDU65l2WwRVPFsR434bYkXIiw9QBz61zA2od93m9oMn7ka8aa0ZmnclMxwnNeRkMMMuee8qm
Rs+Za5OsxGAIzCNsmCZZeGrJdWpy6EFoa7rPZFblQ0BXBnaGOdfMHlYgH/I9tN/Z2OZM/19RKEji
kGGaeoEAKWwd4DURZF1OzYuugTBGJrfISMA6tTw8VKMQToihOpfE4DJvz7ICBnY2yW2RihgEXE3J
w86pz/uWOvODkgzVQOUxJl9piZYsTo5oWFvYXy6VVRhP9J/0aNVDpz95EG4fmsK7ZddGaaTLrnqX
A1rCoC7R0HE/Td1LhmP8KJEFLaq0pYPl5CP/v9Dr8o3dYIwPUtO8a8aXY71mjWzvkmxgdGZCyIwD
YELVfgZJCHc0qcejJuZmAzNO3iYEAMBmdzDXgCuOH4Za5Mc0NwoCJUInekFuQevA0b5hXAEi0E1Q
EhjPYbBE+TC6JjzUeDbon2m9x9k/m2LosIaH9mxFOAfmfJUIfm1YymlExKRLBH1hJOA6craVdgA2
RNYRKBJm/jGQczTJRn0MO7+vkTnH7Rv/mlLfGSkwsBfVT32shaeyq0PJgSHN6mzDWY0fUjtsTMCl
G52MhNpDTRFONOZt6Id3wuhI+rIb/hpPosXN648IT9A/YlD9/vvpt86Ss3RHzKSwDkJExygqI+bF
qQuXiUmBDs0jky179MoNMcrUAZJkg5y2ziSDDD/JWFeXRYSzJjAJbtGnFS7wuSCgeZSI5upJ0lhi
EAmvHCUiBvdKFVF35c4+DZiJdNan0gbBsa4tnx+BtIRfybc3ixNdab26s0xQ0ousxMrvWmPi6297
IqD2PdI3LBRpPvEClWys7LwDWde8FqVHk6UI6aH+aNbQoeJDMnHmpzQu2iQ/i1MtcZCLMkLc+IUl
8WlJDXcr8KhUXauwqZ9gSfMDTCfl4/vevbFqquSTpsVOt5Wdznfg1hFvzkV7Rtu0kk226ZwIHsBE
+vWiN2x9PqgBwZAK+g65bQBmiR+q6rqsLjVyqRmD9JlRnPDcFt1T7hGxBKovnKs7HcqWumaRjNJd
p/t2dg79g5sy5nie4YBQ4J6RAqVDdmGw9BRniF+GB8r9rr8vgeO1d0YHTJsZqIelQCdBvmdqa3tN
0Aoc+udFN/NCW1k5+QXuW14Vfu3BPdDoA+dWFjgb2Mi78iKFNhmvR16DAtsZo6gEEU5jTrhWaAdS
g6e5SdyKt6hyzJsr0xykoixqo10yIHtCMVqcaVBgUHEp+z5RwuRsCsWhcIhoLL25uGWaJd3V/9bR
e9BQs51VRQiCh9BgwjNS06+sL20JL+ogqs55+vN44HfuBemAuM150E2X5/BT+kwq8UPpTKrR9ljw
pZRFjGJfjJCAfd1rk61lDJjN/nxN87eL8m9903Qdg/LPhIDx60CCEhrLOyUTM36tfqI/N+pByN3w
teVQtzaHmQyzqWvQo40aESn5UGradqK1gqIS62sui7QO/JGhLREqsPUVCNvJapznhvmaRDu3GFIa
DD6keTJ3Awk09uLOdrXxxmuMeOsbjQGhF7QqGar49/6SRrO8/J/GPHyUcD0s1yYPeDHZf/5MZw0o
EtvHshJE8alEAHSI4qxBI+SoK/Tq8tzy5DfhaHP750/29w/WQMhrgRSwddgpnykmDY8aSmhYcGNq
Uk6iIj3QF46/xk7NscFnxpT+5bs0PlEEeLOUqoAOIKaThaXby/Dpp+FSS4TLsFg+FsZMeDHbI45H
PPfIcGeHFOnQF2eoK7xLzRnrYynIK6RD30UIeUWnbbV+ob/GsWUOf3lhn4ZevC4BWgHECiM/Rmre
8lH99LrKpjWzhg0dQKOp8AcV6gqvNUVii6k9/cs3vjwlv37jwrB1csQsSA88TZ+eIh+CXlV1JPB+
ZzfilLUYyqvIPvz5+/38pgzTY5LmGXRBdezngkHlz29qGuc05ZmqeDg7+uk6HaIcZD3sNFxTFXvD
ny/3+Ubmcib3kWkxA6XT738iRJSTkaC6ZRGrv208iUqYLiyoEpa/cAFA5d20tJ7YGGgdz9RY6z+/
AMP+7SVwTzG2NW2Hoan7/c9/+hoTCdYNgyHzlLlvBhye+UySp233LjNGLQKi3NkjAkYcl1vwm9lT
OOcozh1Qj7TxPCBna5rA9El6xoYXHeSGEC4FCnMoYkQNrSyBTJFEJAvnkq3CkdZaz/oRNJFMOFmQ
TLaHQCM9jsExkpmQJRq9vl6ZOpntMP3WztCz9n8fvDhjz0bLpGCpQSGZVpcmId14cahu06DQVPcs
oslOTiWFrHnBqMGt18QrT9O+zXu9v8ql4kv0O2VUd5wo2FCZzTD/w0vKptuPOj9YkGqBDAxbHYIY
PVm2Xhnya4VBP9tkVeicGkAi13hD+F3cTY6D7sDyhhWBagaAet1ZduI0phowx4IXX7U9bHxrCbBm
XYteohoB9TZJDXEs2o72r92DMUgxZHzoFg7FgM84oQYImSMch94Nw4fSRxixQm8c389tP1+DWe7Z
TE2bl+DkIXMnk357fpa0sOB3OYH0+VkvNDXvY/jgw1cHhjX4PT8etBtFclJ/mKqR7b4bHJ+WRI36
Zl3hhIXkaQl+jpXQP9qYc0N2kO1TUuHwiamiMkvwQdGdSXaaSvksQ8Y18z7sIq0/wLFmgy6mFmHq
93rEaTI/OarKhu+WWD0NVIRO4CB6Q+rFSXmycFeQgWhaD/6ESWb89hOGxOYiAxMYZG+dbBagQpL4
e6Z33z4EjzftMehuuWlInzmbqfERARdj3F1BKqufujntmc7UKqS/jO81wb/0YFotd02qM80ge7q5
CHt0KJuwzkLm9pp4CTN13qUlswQX9eiF4docG3NMqtrxe5WmZEpCXp+O9kprRsIA6Gd+GNgOrydi
nSDMCbwd67Ao0ZtxbMLD+OeH9ZO6wTSAdXGs9nyWXcd1DfPXxclHm1+TYmuuki6hpo+YGl7zHlmn
hB1qJIY38UUqBr6CP1/38+KLYslmm/W4vkk58bmaMCXnQ6KhmWjnPut7pC10MLgi6urP1/m8uRq+
gwxE8CsuCE94n1ZDBk6xj52btoAt0pNlUObz8C5zXVIUn8aIeNi/LH/Lcv7ztoJagcaZwYWFZ2AV
/3RF+rf22KcVkUGW5t3HvlF8TXVAGvs49R0gpiX24hXSPbxtIdG6jz2P4cef3/RvOw65mWgVfFIi
HcQjQId+2XEAH6YKfue8gjrpXyr8e/U6UtZXf2p5qP98rd9uIK7l8BkLx0CCYXxOiIzBUtqtjQJM
LZJLKKCwQe045zf8sapRZAv1/l3T8O9f13UpEWzLp1T4VuL8tMfM/mRiKCI9WpdCXVUThyPadt61
YYKfWVnOEty2hFX++ao8kJ++XlM3bXRIwJ4sSkbb+vz1xhXAz9CAF6T3mNz1rjtOtt6SJQAbuN6Y
duW+o9pVHyRnGu+O1hMyCGqme0EJnfQbTUzNu0lKkrn5FkUHNpIxeh36+bVXjNZdXXrFma9oNWK2
GNN7nyHwS5Es6npSogQYF1pt7IDAoOsAYZwEaDOOiK/EopVBin7E5+NUa1P604vljB2chFRr0jMW
TchFjVu9yj7Umt1smOqAKKIUV8ogNpzBHgbWRxIwir4PYpIQcJW4GPGsnfft2DuwX2tBzVSrYMpS
eOCaaFANX32ieYhNgiVSH2U12x6zrXLU9ihdWEzhQCAuRMSYwI77dqz30Y8uqLal56NZlPuI/xgC
X9njxE+I8jopL/S+Cr9kXmQwTZ1lrxdHkj7hhcA0rpHtDEXBUdTsINTYJflg7Gf41CI4Aug5hI1K
ZIYVgbtjHM+bscWansxLKmGJ2fGyYy6Pi3rpz8RRi5WcAep7Suwbja/E1y87p+h5I+hjaABPvEjg
UWrnZLkNMbxEUEPSJPQjy8EJkmGDD8xJ6N0CCXf1s87Bc4En3e7XdVsP9r4ikZ52o+aED5BrSm87
FYO/VxjpH7s6kfcOvFnKA83FSgWrxzmVLeYVkt1SkWxKX3Q7RKnc2j0yuD1TY4ERjLQjuhCp3duB
UHJs4eBi6PNrScbXt6UarjvvTmdemJ1979WkdlJ2TzWkSL4qX7BVQ7ymTPr+9xnLiOikJ44nzhIc
d/aZRyfxEfigtfaEq+o9lA/fBfbTaU8aw5JbG30LTR1bD8lK62TGgUnDrTHWGrj7nupz52AY35Kl
KUmJ91VYBPo8DOF5WtIN3rZF3zUb1BdFcZ5ILDdBrlxIXA7KGi1A78fN/F13MrcTL7kkv7reuYWg
fZwT6GbSi65xu7c8IwXjsOXLTVs8iUHtkpxzgo3/A6cH5S76ij0pX4hS/6scUJEnZd9BbvvtuXeo
ag2howB0DVSJv66pJUI4v1dpg4SZ5seKPmKmXQOPmcvXb0vMfxu3b7nQW4WbIonivvuPb9pR3uIi
yfzlP4j9pMd7PXxtpy9Y3vL+Z/Hm/+8f/kDr3U41aL23aij75adFSVX+HOps2KyS/1ocejaor8Vr
NbTRb//ou0DU/cfhgObqOk4u4VmOxYb3XSDqgNfjlOHzP3hxBMjyJz+ofI7+D8+6T2kDGRQA33IQ
WloUC5XP/8e2wUhwAiZgmg1S/DsC0e8n9J+2/GUISU4yZ3eGCbow9E8xtlPtxJE1QNU2mbIjglEo
8YsItESVt29NjSafCWtBAQBrY/Lx3S023E2qpwXg8oLhwRL01IV4vgidNHeu4Yt738xfHY5nLNRS
kuHG/IVwqpekcF9qL7zH6vhE5iDSKMtj2JV8WKZ7q08l7lJiEldGjF/KbJH89eVZzxCYmMroi6eJ
d9sm/aGz6+agZorgeomnwv/oBhBM8N9SIoDEDF/JWJFPvdFO+Prj5EbJZAo4BQyrOdKxGRkg8l13
wukX6Tz2hTlwR1XMm2pMe1PZzVsRwfWKq8K+1EPd34cuFD+/ld0Sspiuu77c4YC4E2X4TCepP2Zm
dh2HQCpWOq8SGMvY7FJnyo6D5uPSTLABFoPxTIfq2owJkqVj8ebFKj8CzUmJ46w2yghPIgZkE0Zk
gZZV8eok0tolPakwLKoNc2g/RE/lzlt9tnqc8Iv2oWZejLsA1kLhoA1zBTIZlpcRcRU9w7g/Kjq/
p64Xz3XXwsD3WvO10imv1iHjg71tFu0pTmcCdzleYkz37ko9H8mrLCb4DP2yYUJmTi2iIA0NodIE
wwk07RkjOwYctFAvZIVovReAeZFhyjXAuC+xrZg7zX63rktCe82E4Z9DiudcLWPVhGglupwFKtL2
3ppMDHLNJPhlsRH4DdwjckztaJpo1zBoHKpbfQwFQAYMnqg27nEx9dvMmM4dRmGBxMRxYS5VG4on
wWCKaDv6+JQfjOoTjF2kRcKqio3xoZdwI22zucF/GK4IIzjv7QGxHPOjjU67GVj1tK1La+ssrwC8
3ku4kCJDg0krpubUKJIAe/rFzIR6jQrjVZ8iwuwa+lB5XW1rxLcDWT0rFHkrg6gxhjDWCbTfTIYT
rdjSN17bEe1YXs6XWlTezcLdZpVLL0NphOM4D9hdw20funC/HdFg/EXjX9XwBFqzNDeFhSND1vpe
WLG3akP7PZIOqudSPridbeOL0DWGSwvET6SMUtvhqbWi2zpW4Y3D4WxPKJ+FiyomxI3NcLLNo9mJ
PQ2tkhDU2j1UjYd/lXdpbJOqh5aV2+2qIwWKSTH2W6QBT52X2ysp8OxMIDz2KfLMoO3Hoz4Oaj/2
1oHRrNj7k7WrAaSBrjCLB71vX3uXQadRomwj8kiso9iSQISaCf6geNaH6A1JxN1oYUaGeIkdLtex
3vGaVmQh+ztjwOsfI71a5WN+UfuKgEl74fR33ilDCHUYTTibiiTMY1ea87oEgrpOER6sLBVjq2UI
xJpAkK/ge42Vqa8NN3toRZtvExsWh9fJG8tJn5JEglGr57UwR2unkQBPKlqdrUZjyg+sjebO7iqM
zo6YA79o4nHtGq7YErt94bTzZgL0F/Qzbm1BPsreSfD2NDXorMjTib2A9PRl8jrnFimjWGcRBRrS
ImNczaz+a8OYToXVH7rUbHnUXEBc0Nrh7YItQ6FwTdP3ZJaSVUVLjKB8seWsvjRRTpBibcKn8FpO
2ejb/Fn3VtLsL/xoem1Dme1oKCGXcMLwHRsNSrF6UYt5d76PryhqsMmazCmQBcx3BP6+jmFxlsP5
IHAzcrHFNNY2DJuHXJKzV8p4X0IBxtGmv84R33LuuaBc8zTcIoRc521PRvsS0pcucX1SMobvQ16P
0atoHybe16wdSA/NM7rs1niuTPWO4Eyt0iRfWUwjD9aSBOiFeKn+e4uSn2uS//ifBBO22cv/ULl8
7fuq/GRsWf7JD5qw+MdkKXApM2CG2y51xo+6xdT/8T0qFs7NpIxwX5v/r24R/1BDsMebLooLik7+
6Efd4jj/0DZhRkE15HOQhXT8f4u2HxUs9d6/rmg/k8wZclh0aLFOwJX0uNKnPkGmvImuKtJtDDbl
B0md/hOhf8mMO2LY5ZYWfc3KsSlRViqx9GizYSOmQZ3rTUfUksH6du+26EiQg2ot21DqRumGrJV5
l5IljzKK5pWClpF5AAoJREM5b+dwl0JCV56YUzvDJhV0pY6+GhBztcOIWrMg3Q/GoxMi/gUdWm0N
DGkmGmKSh4NMxtktnxqZk0Q/qjdl01DeFY5N3TXXApFlBE9UBqCMpzwQDDkBuzhJA2SsYVnOYlvH
4KZCPcFJnqePVi5ABdjuQg/opqatN5YVW6h7R83iUK1AjZecTMhFrexW35sy046hweTN6eR8Nfph
SSRGrB0zBPOg6lARefncXocOh9e1jsdMbckRyl9we4vhYTKGErUVmDyM2sV04ZgTMBd8ySBjJ0DB
GzXUS3xIRsuUShCyZumM8H5qe/QJlg7nx5Y1moapX9YvKuMgRrYQtlVofjqIM1p9UDbjUWuJfUx7
772VGmbvuSceagU90Tn3BpclrmlglcLRaIcP4CPJfWRzGVyZJDwFZedppFwBGSFig/nyuQG0DusH
ONe7qbZbqtBCgthMwLeQyxk7irydEVs7cDS/XSPZiO576iO2taLyG/RuAhWyl7rUPsQzyP4I5xfc
pz07NkTkPF6IH5nBhD6cUQTJqexZVcfUeB/IxT1atVaIFdwl5HnjmEEQzOuYeGyTt8PXazHmAKes
nG09jwNBwuZAoHQ4oKvJwkTa2P6LMeQo6QEOKZnBt/sRIQCkRdFAlfdaC2SXOa6HSpu8jVHjTEEx
SKgx7OxuOBtGC0AThx1eAxpYrOKD602vluaUjwwHKu4ZUalXzQ8Zi06NkyP1t20QOP3AWCLoh5Bb
qUUxDQJ7IN+mxQFEslbSNde25gFbMGb2aXTR2fuiqaPtQp17VxQUnhtyMLHMNE2UZptRkrgrBfSk
HgMv9JMod2FqeMtXX6kcgKXlD22zUdWgPdgTzqg9mp/oQxeZnHalpOu9llCus0uFqBgdLUUmYGNV
T7sYZ4kfGCjwEQabbXwfEpDaLQTgsAUFWvtYl3trvienNKXAA1YIhGnqDEIT2xY6S1yYXrzVMoSY
QWEbFvYD7MJAP4lFA4ArW23lNn7/DHbfeggxuYZrmrAooGrAG925JTKS5Qw/JfskA1dQn6rCK+1D
FHFcPDC4K1J6NxEmKH/B3Qit6y5y8q7SywkfkQ5TxJiNoOtmvnfiwqn37DZEzUzIODjXKfEi/AYN
INmdJvLQC2rfh2vQQGJTR2XE4a2HxZRY2RkByzqpk/FakK5kHBPNxmaqGP7LG1XrmfHcCTM1NngA
bXjguaHqddPO3WPLzWCTbC9HIppai26EOaWYZMk0nFL0sOQ2tumqRnlWXybkBobXkTQhLSEa7PC8
w7+UZwPOElz1IyyRi8zyk4/eXcquOPPZ/0sFmHQRGVvdDmGsfm+5TFE3XqT8r2Y0J+VWcmoBtQkC
etiNbS6yvUo1m4SRpPSObgbN+KC1dEi2YtL16GY2K9J7MuhROmpntBh4ODLno9K8EX1SNlYnPDhU
EWXt9A9lEeLhGOjwTivcNHO+UV0FPcBxmCwFdmUC3sZk6EbX5lRskFdgESy6Zn518NpNHKPYRECA
yGFY14Jw5pVVJtbtTJ4dCCedunSdc95rqJPGFpFYroeM+A0k7Vy2e2jsvHu1ZNaHzEubzqMYqjTU
QoZN1HbXa+jjWmdAmAu2czDgr7pVsh1mPV63Q26kB03XvI+6azjdJmmIAjAlNmI6IFb1LYwSBqtU
EsIP4wbKGCIKuyHvyR8tlpa6LlAdxQrVphO7EjkeAwSyZTtpUNianER0kHUsGamrr8kYH7tjPIc9
o7Ekaymoq7p/69pmwJzfN/OtZoThbecJ0e2JtX3SyHRbQQ5M5x1UU/c4h618BRwanQaXRscKyH9I
aJo5BgORFLetLfpziST8Y2gmX+yATk37HoklqyaXeKtTp/5QmtI5SBm6xxYi89HENY64nbi4FMkf
dij1zKLtuSuPm/IRyIchbzXGhV84RvUPojE6MJCJGq48224lWYuhfMgSDdBYaC9qN74gZ+eRsULo
dkI9P08hEIJJZ8K6bRuXTnzppWqAtj2ZlON4c2lD9OPObnPnpkIYFK2LkUnnJnY4K6+aUnPh/Om6
/zTWRextCIWKXzLk8GJV1alOAgqC6W5LkD107bGmJb5iEZo/eD+0PBmu+f5uAqttnyGjTYHs4OlB
/l626jJu4ynauISt+cE4e+YzOgCy6JMSMXjgxKOvDjEpUu539cK/1bk7T97aqqs++s+e7V8q4P9x
7m4XBcm/LoPPX8DC/NK7W/7+D3O3/Q/GbU7Etk16BVoAGqvfe3eGTYOO7h1JGxS7i+7jP2tgy6UG
ZjxIjYySSUdF9581MOZuobumA2oaN7ZlW/9W745L/dbXZTyO7ge+OHIYZra/9nV1GRValNE/AIwD
hQF1umQXB3FZugMGy5GuzAvmhSsjf5njKzHckZ7Vm+gKp/haH1I4UjWUqLOChbDrbmSYcarGe3Rv
2eaeNCdktMYmarCupRyG570wrmeTHGjnca7PQQYGy6VlfWuqXU8k13jS6reKmYOGeWof3bnqWs93
XkvQC0+PF8SqPPTQ3C20FSbPWhXCcNnPTb5z6Y+HhDtBy6j4LS/XIfMdkNCwOtFUa7DUtF/zAhTo
EvzdXdWgoXob38UVQfeYhtubESBMVn/M0sHB9jjVkMmK5tUIp8tenw4avFyoaysZ7VvHOs9QbwE/
XqniUWSvNGAZS0SBhwVPG8yFcLcGwVpJf9NOFoT3N7OGpkvSVmju4vFFWRWTj2ijQrklBRPAjKz2
RXiP12Vr1NG2qICVNzG05WhrKOOgVSMfYr+VxrgkvG5ITVpncGLona0N9aFksRvRlXrXU/Jsw/+C
oGZXT0N0QnQMzwIwD1DeqcVfxQyH83dIBSrDN9oliBJZZ/e5/tWY3wQLtf+CoTToW2tjFAO6/ddl
1+qj5Irl6RbvCLDUvQPfC1bsTgcAq7xHHUf9hABxqOVGIysOMf/54kPJ4a9XBE6nAdqQtV9Cc5mz
HSypS/zHjPeaYDkfZJYBiNzaTWNDuTBs2nrceKq+sPRyBULbMGmuYZ+MSdeSGos6ja24eSmxt2rA
a2WCUPIkx/iYxB3HLgZRA4nyU3KqdZOG4Y3V4ER5Z/MKGlqMJf5Luz8oQUBG+6yT5WdWeVCSIZ8T
yg4dhO/X2ilECoDIN8CEA3STiBrNANYquRI7jRBNBbsLIuaZW4wnvGWrEk0lTuTdLC7r3gksbxMh
di/N/Bi59+P4VM+wofLzvAt5o7wGnoTlipHzbAw0XjEkFOVTNlHHQWzWrUOavHlKbuoWWY6l1pix
VqK26LXM6xHk+4xjZQrNwLG1bUd7hQPrvoS+A8SRV895xyC0oFfr0nojFHJfFpJoj3Ja5yWO4Hja
Nlgl6UZjkzaD3LviZBJo+tlo3NSZuizCv8gBPI7rv+gBFlEbanHChBhQoDdjQvGz/MtCgAYbiKa7
mX8kkl5ZcUfxtZJhsYUTPJtXyJwxZIHBasWZ3aSHySs2xhhv6llttVCCGQlJaSDsHjzPSE8pskFy
xlvXN/hnlLTGa4l5ZUkMW/dfYxO6DP/GaALDJzNwytccoSV5AW1G3uV4quIvc7OtPC0ozBgxrsEB
CkyK9TwlK9PCr6Lf+1q1MXmaXcxNo+AZp9s0n7n2O5JkwgW0k9udCB5d590hJVjR5+SMWptGmbzN
eRGl6Gg2g0twL7v4yyLKdf42jPtNwPj5Q/00jRu8iRP1MsmY8zu9z67sKl0vncaZmCCg8BMIt1J/
dOEgiJ0xEevSFH/5Xq3/auOwmaoIByULWotPQx9G3JqgiB5WmeFtYPasaHhkivieq2UY6b7OZIEz
W6CyIVYGMrkDCc49lNpj4x0UzGXQ/KxLJjHgZzz12kRcxikSu9xfE7ix0t19jQ5SGy5/2pj/izHm
Zz0MH5yvo2GwvOWV00j69W40uGMSGjeM5P3XgQTBQXcDYkCnbP7L5/NZA/j9QhZgIppbNqKYXy80
RAPgI0mMEk+ZmdORXhUR4+odbMCo+du1vglDf5rAIXKhSEBqCOPdtQFh2L9eTQpdaWYYD6tGO8OG
9cULjUPSyX0ER3jEbkvlR1cbpmpqPcqao65j7Qiag8EH0AGrwHlONkVPFjcyjvRu6SPhYNhGKW7Y
nA58tBhvcXFpLntnsc/L6iaNCs7U9zEPL7Oid62lzVzLwMefRiYQ4nVW8wHfWXQhuzfDRqvnTFfA
7johCa1qj+rS1q8bUvEsE/v6dN3GxgorItrmj8khxdMC5MWDSZtgJdJ2NYK/1Gc/YHr4PGJ6qHR1
pvIF1spSItXGa/O9Gd3jn2eNbQ4o2cEIavso31AyF9pVlHXHlslFB0oOlk0aqnU/XtA8NyvQjgUh
4wYjHzZE0eA8CW91fBSCc16/98prjsis6ujyk26FYQSsOCsG4imMXvWD5twv27DH+c2ZHrCNwF6Y
6K7Ne7AFwWjf1ORQJolCgHkuOR+o6d3QzzLRrF2MHbF2O6WMhfL3SZCMXWzc1DlOA6R5/0MY7x4f
AXkTGl0HWb4gwGSMcekZAKgvx34/6CD6vozsHCQP8tU/RNm41mHQsAMU1UM/AEoQDvSCBDZKHXTm
GSxNwJ+BxiGmqNAS4OyU8bSbrWntxjVpDZxDKNp6gZVTrbuKEDUOmRqdR7s7a2wUBy4tebDDzWwd
CFO8FTm4wkiwf+LNsEeiUjx7D56OCSdjPyDWvHmLDim64hUCCG6pN7Phuc+N02xsKjgLfrKPabXk
ZpASMetNb2lMWBsFj8VzgqUHb4UVDC3q2LM88tHIxRsQHQCJ12XsMqWyDykBJH57n9Gnky4zqV1p
7Tqk42WFkdC9B3m9GYdm77lX9KVYyr39sqViIFkVKiUYhJW7bPe6VgY5uQ2+e+Ek7/TQrlW2CXOH
Z6aHLUgAS4Zh91GQrY10cV0P0d5S9i5yRDA6p5EYaxxFRyf1D07BBIUAUyLAUNMnjNpAu3ZfZtO5
ya270RnPLdoTkKCORr0LozsRl1iksbETstHFtITzdQZUuEACxDsR2hUwu8AYrhtidBVzoRZMsp6C
9CXoiJIAerv0tlJ0x84PqWFAhXBQlmBUhLsRlfkFgdomr+XBIM7GrD8qHYfulxpMZGqtJc/W0hmQ
CK6yTDBjf1zC4AhRW+eIWKvKPMT+FeWfFF9ntwhETF3nE6TGFmncN+JycJCtzHuLiquw2MQLn41a
u3WSh0Hd6pZ+IO8asW98k5G5MY9RYJQ988jLUNegKbegDt/Q/ew6+5GkiCD2yb2Ukgyi6GYpKXHe
bgZ/6amMqOrGbVy/ld1DndW0otkzsktUE9t+eEJdfGerbA19KXCbCPHmyur2Wnje+ZtI3I8IieeW
sK3ow6wpNR1mw4kXaGBMITxQdC9ZexOwqcrhbFG4EKs9btWrnOGehfvemr7QqcQ7/eCZ5xHLbDc+
0L8n1Ij7kuM5xNCNTZ5xKYD4m4+VfuzI+qM3PI0AX6tDCZEl1PqtZV4Z+yyGam8DSr1vtPhIkPJq
qrJ7H4QjXlI4JlD9lkh2I7/0PE7xDDmtct41BYiost9YJCGPg70u4hwhJ4CYnPZd2AFiELjg1T71
8Su6B4t+s2J27ro8xu1zRPw5E8cD3xa+q/shvTPKj5JaScOf4rj5GqnfIYSFk6T3HdMKcrXX6U2u
3h2OPU0FYK9gNDB90TR3hxbqGKMxdhBy6HF7rXVfGti6oBfogACTbu3ATfbJLGmCIAlgQm4ieJ4t
tRHlDVtDZyBN63PYqye4UrsZ/KY4NdqLIUnF4qX0Vb82tKuM+abHeYXZ98ZFia5VLWUVQanOm5Tk
hBs8tnq7trhbez2YFNpDLtc42pYbaRtT1UbEBg3sQxknW2a1mwhRuek9OBPZMOVaQJdErn5MxbvR
z8uSN4TGiQP5LkI7FyNVbQLvVczH0d9LmzQz5xwX8ins72gcoo5bje0O4s6oP0koCFl/1iS0+D3y
12x8IzikGdZcE00EGykCQhoe7f7MUjcMPJpwD5qed3DmtTU9ULLKUIh0DQwH7WsHTZazF7WP76AS
gNqQmaDGnFXq7mTzPJf39XKdIr8o2vRZC3HDOs2zK/wANnOQ3jdVB6YRipRnbjH9t150hq6CIDR+
oI43NEVNFunBABDZmRixDoFXo7ervQuN83cvm+3M2Lgdq2cinAiAW2uqOfUSW/68tTnDErymq1t8
XRXMzexp9J4NM78zWoJLjA8CCFbTvK3Taj3F1ipX3KfzNo7D1YwJeI4JhnpWTHSyeRuWQciBKE4Q
YUJlCTf0BlcDQ2i7ICoLcIHHAp6xEtXoiK5BqK7TOQlQpq6Vza7NrQpuidH3PmfKn45rhTWdtj5f
dL9tmMd4Y4S46NiymDr1ruit/WjcAVe7JuZho+DKAFjZZe1IYI2PMV17aFjqgY/i4IYZXd+o7mwY
mNwwGMvD+szIb7AMrXpNroSMN+BqOdxfWII+SXMXqq+aNl10VnHQbImSyEYdkn0gKFw1fc2B7VD6
UFgqvpgnzSJZ0/c3JUIOJ8fTQKrbogAPFQtxtqTQc5y/lQh0CujSiuidzuK8wm0NeWXVqv/D3Jns
xs6cW/aJaJAMBptp9mpTvVKaENLROez7YDDIJ7rvUS9Wi78H179RF0YNCijAM8PHqSQz4mv2Xltu
178/nOmP0mTjeKgwbUVKWXKE1vWCcZ/TZL3kiusF+UGkpg0boD1Qzr1vbyyI/SS/btkBVHw/cNr2
qyE1R7ti+HYFf6Fk8NotJM2RluCnwEq5YkotN6szM29xCpMmV9untMqvFQD0osVJm2b7uaSSa250
zeUL/7lArMkacs7kFnzJvbWKSZmrqPhPh3SInNRTWsc7GTwQhIpkkW1+scnWkGXBFmU5Jh7h8Yx8
ClceKzQ/IdEcS7XcCjp+K85/46JjHRZuiqo99jCHPZBLlR3ep2uVIoYzYd+vorV3mXfCBHRAqrMj
zWfr2y3MogYlsUfTTszP+LYqM8ch3/sxb2q+Ye25A1t3v+Y0hUV116pzVVB+VP3erF2rqb/cvLtH
ynfl9pgcqlSRkkghMf4MHJnaL6+xiV+RZnoIvYl2lVyY7mGZs/3AJif3l6uIQjRFDNMm+8CvfgTb
I+RAhDo4DF0+Ud8cXAOvnufIXmwXB9wOOJwLl+qT74jwq622DhzGyr4R+ISYemMeyA6e/1GFzyOS
WJ1w/dUX3mYv3jqzffSIRM8VW1MLBWuS7sr4c3CoTKzq5M20ys2ym5q33l0OteB5Y+KpX2kK3BZP
ClGJXgm0TR/69ispg2Ot76rFupD0dT16zk2XX5LwUhWUlJM+TvOdME2GF6g8W1N/z87tCgfUMXOn
I0M46ZXXxHXsqjp7+qur+38wef6ftBd/G08zTeQ//z7B/v9RWLq6K/7nufR90+v/9V/J30fT6//k
n6Np4fzDQTiKkB0FKOXmqun952iamTWj58C2sXGg+ZXyv2WlgfMPJjnMkUPfFhId8L/IM4J/sJyJ
0JW6zLrRJP3fhT3/fXCEaIShNCMjRiUkSiMh+bcBQ5aruVUthEXyqSwutFn6n9Jp/Md+tv0H0Vto
yhwY65qwynlVZzmDdQ4rz3uYSwcwPiE1FOL/8v39H8YHf0lC/rvR9qOI9SL2TFf+ZVhlsv/3Rtt1
A3g4gxVvOVGjt7Sz5Xs9hirZVNWqBVzKiHvIY8bwo9NAE7kIxoc1TzVgTs7joPn5D5/n7/OMf34e
DCgr/tMRLAT+7fNIyeizdcNk56AgoWYXqQdOnHGc2gR+U3UbN/YA7TKgngHP9dUvTycpN82cCOSe
c98w4y0HOFBNWpMYkIDV/8pQr5DXmLUMlf7Dx/370IiPK531sdqMAR0K4r+Ghf/iWgkdFJx9KDs0
68uiDyj69NuodM4h1s3ZN8YGPGCViJkcjVC9kEKEmfflZ+B/dip2+//w9blBuI4f//ZAA2TTqKGx
IPuSTPF/e8sQ5SxeLiK1NSG5pnu54LzdtbOdPYYVqpxtzzSiP4JUUBLuq2BClUfrohGMHRhxiYzQ
B8W/1H9kj15vg3kioP6tUxKVZtKWspsiWVDMBXbP0HxyCxqCEA3pwfF7Iqpk0cMRKMr7REn8mhZo
KGI5XWJrT2GcJ7TdIxQY2ppaXvQQ6fYuUwCatzjh4nalqfteerEw1D77nuHJgyR07IMuDKiUnhLM
XEksX+LQkM72ZeIa4yRmBD9l4I8vE6R2uXQnk0gGH9hiC0xbslXIPVUv2xNpM9bvyMgMgZQ1zMN1
i8/vVXZ+H+1CVJSPQVC6/CMyE8V10RUjblQv0D/hULm/qnHE3UZCtwmw0fjxa5y1zmkEzW+xXpGV
t6EZj1lfxB13XATXSwFrrBuLlf04neyFiK2dAxqOSt0XE3F/eLeIPQOFQz503nbVMVjfi61gCyHu
OgvO2SZP1fgSlPyhh2Qy87Ub9qkhg2iKftvCZV0zaS9MjgafS3/qHBcrT5RL4h5a16Ye3Ai/Lg6m
6boWyXSXQHaMxkdLT/qhjpN2y57sa1DEv5Sef3Kt6MGkod4t8PUOscBb24mbrl5+MIGiGStGxn39
QN4HY+RAmgITcn+0UqYK1sQ4wu0B5lKRNQcbj9NtVw/6KqAcCvxf0SjOIc6eDVtzPhM6DyKfGmKD
I0IVIoMnJgqvMaWtVcMnBrPNxDF/cNmcufO+4KVNVwl+vgYFZThfrm0u55sZysoBMleIhWMwlKYJ
OLx10GKe4BkjPsDPdUTTrr9nr0i/IFPtzBR9Bp1bfVZhLFl/mZqngfmaw6Epwm9AI5Q4GFY/5DCc
M6+1bq2iLd8wq7jnBo7vU2lRDyDwEvLbhSaQXIUEdNwFzaB/FLw+winqlm7d0731sGq1HvB1BVdC
jsAdGz+m8IrpvhsEn4cEFOUGZEy4DUZzGyCNeZF1ku3BjnzUrf8lJnFdZqP7UI7DOxHKt/FCgwbZ
NTtwS3oGghkZGT2M5pvCjFtDr/2tScM9+2NkozbqpzfllHD58/HLAqv90Du1JUANt4co8ZW/S2M4
trvKK5tP/MvNdQ+hpDtouxnz+zRF9QOYIxe/S2Ten96INnnrDzOu9yzOTXzjZZPqWChKEPmZ7SaI
CIDpMeNURmsSTawyOg6g2Qc62WSOThYNLZsrmzXlgXCCUZ7aSSakzRp/ZEg6h96PQyOCPL1N++au
8+Y02fW9IqgYXknwJzF931y1mfPXwIXpIK9JdwnF3HtHvylNdevgnGDpulRJeDOmpeOe/BkRBKi1
DoXReQ7BauDQtOgeyLbOmx87Qox2cbMpaREyEmrIAGWyBOC+Ku+Kg/bDIlBHXxJJ/+1nyRB+J86s
GGSpWPdzuI8TzKLviZrc/uTqvpW3k1ywTqPrDeUJHxj29Nlx4GoGjZwBXChw1/PAjCE2BKTKOZbs
Wty0Ec6DRpbHCMZUQ36x2pAuBNGEP/uvwgq98Q0sFt3dEgRD+pXMvD8bNFzh8mNBwOvoqka/7U7N
XMB9OcilDhmD15L8hDiMmrXPWQapj13HYHmnzOiYNyeEz0euXeNM9xQ/fX+KNU3BqRjd1H23vHwo
b6wIcjWf1iMqrQk6PT31AlnVeGg5ynPyZL1+zh99U7jTHY/IUfxaKiPIqUOOx0gUR6B+Qv0TBvc1
oVVEmMS91fzOIGCQDeXldWxOKuMl2dYFKSg3Q+2w0GfRy4DsmKtOQc8CjHTpaj7NLfkmoXM9EFOU
3OdT13onUY4MSiFxNSzS9bRk7os1RfTHczJZ8ppzSnrv7L4C0jhCojY2uTEJUy+Axlb92biFyFf1
9yzC71qG+XJO87qyjp3npjxEw4ZiJ7AwDedwqVQC52zsuuUIzyyL9l2a1N0BbGkCdiwG1UJyp21P
HenHOmkg70D29koXT1AdEuJn0OoRFgJ1bIpPyi9Ueq8qbr/fnqBKuRunWZfX9MiVde910ywPTsiv
uNtQZfWuu+dHK/I/Ig6HpGeFOmeKIWboJjsXujdJ3UahZzINKpyg8HR7EzYWuZ2bKDZB9Wrptncv
ftc28Xl2mxZ5FJFgs0eIDjmwLlKt1OOib72mVISTD310B9iURCWcjQNZzb7gEkbV2leR/wKPeuUa
8m6GXEmlNdFX4qYf2yM4xNycAICik2iYa3ksYww5RL5N0iO9vgPRlTwJ3v8G6cGKsI4JBeu6Qlov
4aJFfLbSKEl/woCh6j3LboZfKDeTZzSuzlsQ2ne2uFkCs4/xJYaS1Kcqtrca937fTD9VxUzMI1yi
rfV+Cdbou9RiEMqKivW7jrgKQ3nlWTO7ABqFrZ98I21Bg9DTKSP4qzoCqyogo/eKteyxg2gULGz4
mFASUAjZw47zq8kXFOjLeMw5ODEKHAdMDjEpHqR3/3GJUSu9ODzjnyUUyqSnRTOLZHHtMTDR54as
VBMHp6gaLsx7Lyoyy2Os3KcFhh5AT0zOXdwKNK/lcrQ57a4FPSkZSFfTEl+CrmBYMLzPjDhDiNVY
OYkvFxxGJSk/ZlmufG+4jtPpAoCClB2VPMhhBq4KWs+NiuYKRPdjoJboBp2UOniD195gKT5mbMj6
8CmfqrdZy+qkOzf+0zfBTzlBVk6J+UT7MR+TgokEcYwN+/ySRK5DECXdPu/bm6p0+2PHmJm9R+2/
wnKLSR3s6wdlaSatoN95irwmG5wX5Dx1ZJ9J0d5M8NX2ZWWL8TDr4Sa2/au8YACsm1MxOI8kc4P9
b64n14Y+0e9AZ9f8iAgzKSvdX+HJPUMW2vITPauMEZ/rJdMnYJZ4n0wtPFX0xhDCLEJluvg61iQS
QiV4yYT3007BZzB2dzr4g8K/uyHoJTn4FRPXfiBgLdfqHIuq2S/FxL63ISl7sF32i4RG7+Gtc4iE
xj066HjR6A4VY/uE2znuntkpmas5dy6GSMGHePbKw4SkG11c8uq13s3sVDNLxyjba1U/+gC8eHkn
RswpXw7puORRlEEI3xWZvdE7KxveG8/DlmVFP3ixmM2jpGZWJxD6xmaNX8FDY/uj2nv2+B7OBnJ/
WqEOiOzkrqNS2/aO9xE3eXsre/aBgZGnrunzd5KC7rJs2S6ReGVivop7vIvyWamhyV6mhhjtEZCM
aVkvZOJtyNPrrnAXXhUiEquRUdcANfh2iUmPQht91iYr71x2siy/1iorv84MQWGydxTqG6d5sNT0
0pBR9ULNh3XeA/BYfU9aLLddzDKd1b5bxwjaG3c6AO66CQN+MlbTYWhbiBXM+CS3JarQmyEB7Jal
rUP8WSRQ/fgyJkre855Tt+PvKEtk+HybaZO+Zm7VfsCrXvHy49Vc8pItRR7tnHC5aREa7IAz7Um4
/kOyLIWTbpwzZkuISOnkf4Wu75C7Pj1YLTouiuPq1dPGYlTXD79JIiCkrlTWTnRhvcYbUeKi8Szh
e+xCjpsNLLRuUzCYuzYRUnAQcd0xxfKD6LVWXxVW660Kx5l9X5Y+mgoWFsODF+zOfBtd/uTgK9+4
FiNqq4sf7LJ817ikRuTcOjjmFc47UY3JwSbr4Yn+b8I86DJOSNt7CJvezYg+b8vObWHDOlwljToW
IRm3BqRug8loUztY2caaAhvW/cPQA+LbVWxc+MRDD7mA6E3tpu9dJ2vGoUKt1sh2ppDj1lzD46f7
gPDnj4RNyhVqXbH3yLaAlgZqy50AgQk1Dbt6SMab1ITN1SINI8U0607SVHpPRHm2rZf2rSuQqtR8
v48pmDxilsYGJwcOyjNw3eLiJQ78kLSVj+Re2ufZtsmDrvQhI4vz6NUme0bQD9aGQm7fW2I6Oyat
eBj5fARmqPdA+FhBkBv7hsQufeYRciHmMNtPC5XRJrFR8uY502Z7ce/j1jC4Dptnz+7dCuehUe+L
MyABb30I35nS6TE1jf6dNQONSlbQlTRzfxOMDJ2LmD0PwGsE3uuzadgO3HVFHT96Ieeu07p7UDQf
Zc8Pa3bL+iee1HcEgnc7+En305Z+dzZcvmjt4uLg+izWZazQ2g2ItVQ45S+AxSlfQRwf7DCvbmHj
4MsdxuTdbYI3b4Brg0QmvhQE4z2pqiToI8tYM4OqBoTTzatWqBw59Z9mjJ28PIlX5r9T3i9UXB5F
4TEeLOyK98mUCrIrwc8vFh0Y3rpLWENECg7LUltI68oY5Us3+FNJeUmq3KofGKorR/f2B8dLR4hU
h26/7QZT/nSy0SePTXLPKcjGL0CpWHTDZYF5Xy8BtPoJ8CGLR4eNtB71ITbj+yS7eYdLByl6NC5s
uYkFpJhDzOaTix03vNPDVD6ioab2iYKbfHZIW0j8Hs9PihVn6BpzX1dyActO5QaZUe6rBn5lX4o1
V4MxR6C8gwaGbG1C4GWH3oY/lYKM3VKPh5uxzS7CAhIBh9ci5JzvccoD79CMKPFUN/XfoLabW4OK
f+s0TchAmgERDIF6vIN5eT+42W2qKyb/cKf1dgmbibw+NIlR6hcHy6N9ETZtWLwuXVMUzTQFwYq5
98oM86Qj2dCb5SFTya2Zl34zkt19lxp169bpa5gDdzU15JAUv9QotNpaUe0FbO4EYI0gCRmS+3Cy
jjNZLc+E3OMNilAbOGUiQPfV/V2RREh4ljr30BUw588xrX/k0v3yrFhe237QfRuS4qF9Dz+o8nFf
zK+mSGJSJx09dZsKq+dVa7fRSxorjqmoqaWzFxTu44uIXMkwKJBNf1PHY4Bhk4IZL1nKq0ItRLj3
RBz3wU/WSUgpUfrRnZBny+pgkn8NXgyGWvwffkTsTBR9NVUI4X+21gqb51IQrEw4KsI/plN5xfYo
4pTpDRm8hq0pwR7YUIoMJar/7eAAOoZLKCnE+QnXFPX8iyNHnbOiWKxh1wcRoZ36jxjHOym87NZ4
0UMUzBfR8KlpFJ7blKFOMj7gqTkxUUPE5RBH6AQEioUoE6pY3pJFf5O10UfvFc8QOX4B+nuRZsLl
D+hi0w/JqaL1BwKlUET4FPRNQ3efjwdPKqpfktTr0uLGNdauqVimTWLHWhsSrX0ORm67IlbNpnQT
1rJRwBYMqGA4Piwo7YukWqXztzjODgGHzOBae00ysD37Lw6MoiSJSMTB4u7S9m1DFyKMSBIiPahm
xDxdpYl78gySDSgZ6PqrUxObb+FG13FRPUAgPaQGgBamo9KGdxIlj8q37ld9q8kQMktrmzn6cZzG
81g2v7IEu19J+CTizx0hvKU1viRz+yXH51FHTz14dxmzJh9UGm5ob68NrsOi7577OQF6Qn20g7Si
tg55Bh2XV1dh+6oS9IBCjdYfnUhOg1ThXXzEnN93R5fSiP/SX5Nr3TDTJCV0nc82DPjxTebM+txB
j8ENH4NB3cwhjce2YWeOEhhWA2B6ZzXiDWES/Y6WgSjEBq4tygnQuOeMSUO5ibmVFvb3VlteB4Ob
s0knwPldMMK6qZGcWtRrdvViL91sDhJEj38ZZsLjNnJphMUqTmU8nwVnr9HMmY7Chkx8FF7lv5CA
IFCABT1DrabRDliy1sGELbuAQTycMbJtygW/G3qm1rAUb+1V21OH/oeKVCF2WTxD+Cp1WnzTjQ1r
FzuaYF+yn0ZhnrLO7mIOPHJt2dwubZGgAG8KeQmzmcJBd17BTELQo5x9bU/XTLGxVcaw0tpr5p02
OonR0VsZ6OGuTFX1OCwxhTo9iIHENEP93k0gVO+N4KXbOI20u1tfdeUT3mzcjL6uXfc+HPKguw6b
vpdXnVOVnxFMJ0anSx2tDapOq4ciwQh3mrA4c/v11XCCXBc/R6bllM2Qfh3bxVbLQWS4427tOlL3
DNbqS5vE0AaN0+Ufoggpe8A3FcVdDv6tekUblL/rWVrtXaw8+SehLVX7QSV0KFnpBbhGIpHGuEuy
DugeCCRglJjwHgHjL8vNIuEO0lNxwFO+V8sj4ZDMp8jIyuprP1fOB5PGuPoTZml0Kytk7sioJoSf
9Os1xIu8HuZDDSAxOXXhhF7FrbGebWOHFNldY9nLl+DBYnFvPFXstEkW7OYTNnx+UlPxW6NLZWkx
0i5vagb8rzbC3hELuZuMByfukzPjguQH0xMVqU8owElOeN02I9o+xCux06mbqKYaxmxTaO8KkzrK
ek5gTIaLbGjfYpqoQyLLqt46yL1IKTPkktKyBcFr5PXr5rXs0UAueE1DFFymua+hH31Fo7LtY5l7
zkzLUnfthsiKjIMzLKsrChHV7IJwTFkQVSO1alWkYbW1MpTtqiMnc7MoEf9i1E6EQ2snhvelCC4u
OVZPzGzibcayYd7MfO00rsryiu1sxS7Q+qHXaKDb5pG4vOU1YfqgNxYw/pRDzFpzRQZTfXdqQVhT
T05VH9Q0sb2SDIZfs8BwlmpXeSQeDQzgDUSoJMX9i+t5ienGgvzGLGPzHnsBavsQT8d3Z5swIFp9
RvyZJyk4275ZCD3H+klmRRM12SM7jNY5uDj0+utSx0i5HSbS7cZEnf4gb8eSe9bg06eRXvDLU9NM
8pBYpbOj9jihIXex517y5aVm0IL2TNsJc7I4JOBAVMwivamVPwWHE4KdWSCeQM7o3Fh2hXulFUrl
3E5dEP8mIGdGcRn0HnC2WcC+SMamv1YqJdmhUEV4i3WO8M90pGTdJRX8SSRyOll2IglyHB60Ru8F
Ns1lq4IxPzO/7wnQTtBpZABP8t2YlSj1ltqLDqCuZIKfoVJPxH45j52tovNC+lTwZ4GK4x/FMqbf
CsAIGK5K2BcnW6W0/VCgfs+dDI/A1C7LT2YSDp+pUjI7ohDtyMPI+QDoUkQe7y3yFJp9ZQkALmIg
c4pBWEoZxNSlgt0M9Omnjqz+q7K9hfopXzNvqGYHBt6TWz0kZnKWrc4HXjg7nJy7hInZYyo7PO8h
GgGL5NKpvBNp07xXmS0yDgPUX9uKIKTpDitE+ordsn6Kqpoevx7kg6id/COpi+Y7QAjwUDrzhKKm
1cxF1i6XmDrM7eOWTh4a20yq7buv9cD3R0NJGkNCqq5XoODY5hgT842drEEaRcqCjGA3LgjcvpDj
lYUbwhZdf0hwHAy7vE71e1kWfnzy88T5LJape2ljgWMykzIg+dZ32QC4Xl3SxfDWvulydPvbQc3e
qw3K9KKddv0UkUtI2aLtn9ZdCE8dFrd9Haw6+iAQLbnj0fdoaKwhXjDbQiPiak6Lnsfe8OiGIssu
jh2hWZJdmDzr1mp/LzVBGpugCpHMloUIHgY8XY+p0fBW6sRhzkYQJPEfLUwUfumJWxKD4NCeSqdF
r+M50v12aliRGxlq1skFISVEUqF8pT7H+v48VU3zijrc/4lUMCOMaWgLWZ1jOx26MDbb1o7neD8b
JY+0DknDIaMZ7YVeavesg+IlYHuRiAXVptu12K8m75xag9cdW6ft2bZ0bXAOnTx/L01TrSEp+IV1
nOLAki0Jhu1kht00iAb7qwhITy9ATG4bkXZopQtg57vc68pmY4843TYmzIYLF08ojzQhxbmMVfFn
waFQbzNAPCvQLUWAbYksZsmk6zW6JxpRH3nCHo9zkvv3nFKryIlZEzFlmV08QcAhp3GWWj5amcu/
1MdNeYkLJV9zrnjqmzCzECFWKwVWB67+yiyI1ERL+OEjydvhb50zQtjlLRDYHbuiytqXzkrjjsZA
P/mSgcwuNZ58McNkf4qoYSpQzQSS0ogZGDxNBm5164RIgXe5nuLXJS8TZN0F+rFiJLmDhmkkRdMd
mD/tUqbX/G0OiSFsk/ELA7mZKhxaU5cegiAlxInRVYTuS/ryow3btNrGOYkyTJb94hmcgoUwirRA
1oQEmvvztFwqTLx8XBHV1FOFXz5McTPijS/LBHqAkdq/s+a0Crg3aF23MbtAhOLg6IenkNxF53bo
3WnAvzzYgISyqblvi5T0rlDkyA7L2TTnviuKaW8YTPyKF4nQexHD4l8p12K+vUygBvHJZAg/W5Cw
SMa8Ct2DN7TFl8XzaHFPR82rIiHijtQjNGYEakKeEOzhuh3AbSTgTphRo05h20Fz79vG3g9YXD6s
lqBqHEpF/VKSguC+TX4w/IlYeD0rx0ue686y4l07JeGfKK+Ksx34+kYPAfxAK5pgCJAo35xFr4OP
mRHzUxb5FQLcoI8fco9OAd1l8rG0Dqn2w2JPP2xNFY1Eb4J1H2zaauuV3iqqHd3lu1ixzA/DwJNe
OjvNWWpl03IuO1KtL1QzQbsVORRIgBGlItJtFtnvZR7dn2nu1LDJxoixPiRK75MXh5opR9np7O0g
bIncqGT+Dc+vQcwYowolWZoWjmDFIHvJxyCsiCmPqUDmqQf9Z3mhvM9TofGDT6B1GTJShaP5sF9F
tW5+nTldhXWebX+wawgkca5FgRVfzojx2nJqrwTMHVJYZcZVYSdc19E8rXNaWw3tlrQ8JnBV2hvW
MaUJCIETIwoR3erqaxqCmsHsONaC8LrAZfNeypFRkvFgaGSwKidMCLF4ImTF5prNR3EpKvzzDGIa
ZpRRGyE5hI2ZsN9G71Y/sEudMEhPeLwTJdBCYgb3r6mJJS7ThMA1g6izwTzRUySObrxG4UkggGyZ
ou6KbC7H2btl47d729TVnYJD/FypPKHlrlr++KgdHcG/r/Vvn3OAer4Ll2ci43LEyN4y09F4xZrm
ENmEZ3LvfJFrk31afM2QIXXLeTFJCUsOEwOpVtihyNDWxlmVe4oZUiWr9n7VDREbWo+stVhOzHcK
UliDUzVOfqLFsAJYyA1cvaDN65QSCAAoKhHt3vEMEhG20SGW/TQcTyyF+ulglTOINsCbFGgBOfDz
PiVSkfV9woCNH7fRy5aLZXp1yvV4EDIO3T0GGY5AcOvhsyLKKeKWZaO2aacWdtU4ABrfFuRGPpID
ZiNU19mXnPql3eWJRBTYOVn8Q4eNE4Dvah23q9I5swgcPjW5Dwmyycx/q20Ha09cERTWw1TnwgsF
8wJyiQgC1X1WYdxT0nnto1rerAAyG09MLD+hgkjvmPtDdyZ1qnjJevST+BjAem5ZobNy9DNbv+a2
pXcdvyM44w1ei03G7P1uJr0KIQXhMZRGdc5SKuWouA5bRlJQ0I0CY7As3Q9QKHObJtWIUlmY8c0z
i0u2i4mHHwa88qHv8GSgSZ6yMwdJdI89sqGQiKryawiX2LoWJJwxUKMQe9RJNXyPDjoTSCdu/GGV
A5V8gHJabXzyde5jLSEkVHZuPbnK9M1tyxyWq8UW1nVnDBMjLbr2Uiypd2ex9TQM2+HTgYs1M/jv
9NPz/RCJ7tg1+SZYsupZrrvEXVSyS6f56Fo8nAPkHgCy0EvglLKq1oK3MXCx9B/8MiBruFoW178r
TARYI8kHJU/ApckLQGI0f7K17V9InynjK6ZRQu66SHM9qrrE+OUr1M4ZbcoxmmtawMYbzQ2JRuup
koLO24ATa77mQHfDNqq7PN5leaCfFfQL0pVntAdXhdPaYDFmxMuHBa2qs408crU7lVvbXkv/waMP
BpoifJ4viqRF7lCy4QQDlVxOMHvTGvtJ1Jofj90AVsFW5fmhssrl4vdzdQfeAyAFNWUAOa0bJrPN
A97Ec1IJ67ksU+c9lM0g0Fbn+QMuOFRHcLU1b9CYph+uCyh4E5WZ/RgBhGuvO1lxs4NNUz12kHJ5
zyqcc8cMZOywUmpA6PL/YiX7hOAdqjra6NfRtiSY+5JBX993PV75KRENK9IRswbsOM0fVoz0fwtZ
PAM/Z2qFulDtC/vgtN1MFd6IHfKAmtzJhWRTgD7OhEh7ROZw7Dktny1c2ZcsddnthnNSorbmIN0U
Ie88jmCrfOP0LBjdoAz7o1gK386UBJDpAoV8O07WYhXnTWutA0pz7zQJIxrXLAXbTLyBVDXk9lp3
OB8B1ARTIOIDRzJbLpRjLXL7uXiHdduZHedGez2S8U2UM/y5EXiSacShs/tu2tgpZONdHoGrOOsh
bJ/8WHWC/4duxk9p+bBsE8vEO8YXuby3RWzsk92HHUycVFivESMkBPVe57qntIiqGwqA/qudEyDO
w6TWrs/OW3/f2yHiB3/0qGAy2x/QVg41PsYADd+82tAF7SWueeJXiIZnKdZ5b1SHEwWSmya/LNuP
j7lOwz9JK6e3CZkqBsM6xC5McnnQw51G0nbVK8NXl/kmeUkxSHwihxCXTLbJezIxPyDjCeg8x5Yz
nP1wUe95Jwu1DrwkGnlClZjvS0geOLEbo9c2Q33V/UR/1Sl/4vpsa6bJQW2j0Cgz4uxIkQ8IEUMI
U/MwXYUHhXkWbGn6xwNbPpZMM2o8xlSRl1/C2VV6M9G2QesXxHIzPgQtRWe4LOv6I+yx4Bjry/TC
3Om89oYTOMHslW8r+3JtQFFAS2aIITpX7R70OzcSN2j2QgZC/wDjxQIjaSxnzyuRv4cxhS1DMYt0
PuZIhX3ne9PUXDEaAEjqMkrCzFIs2QnB3NjthB3Xl5hq909RoqDaJM6StfQErfqwSITk3wgCrDfh
Qul8lGMxQCJKGz1vkD8S9IWIzDsjSKRVjkG8MLl3dVZtKdjyH0DZ4q5HrfLj1Iu4sHpCHKjsxnyq
Gi3NppnT/qJqa3qq5iBFeGFnr9YwaQuBj2JaSXai99Hkkf3YSuWlh6KsI54RredzDNWHBsphkrwB
f93j9iBw460G7PjASK7+ENKxWGbRd/kH3L3TnzhOcQ1VOKrwoU4dhg1MvblH6arx6SAlu4/6smKG
DkHK90ZYDqDJ7W7Xlw7l9Qxv7teUWNQGyHVeZn+OUuQWSewDSlPpNzovhARWyDflt5H/hUW0+yij
GcOI7Pkrx6HkM+YFWQxhHSGNsKVqawRgRLhzhWtKvHXWNgCAYLY4BhEuQoirnE54AvyLYQsW7aso
oGCoRa7rayLfaBLggdvX2ew3Byso8UKEhAnhnSfDgSOE/CqOKxFAt23QzVLijDJ916IXl8TYUXZo
sf6iLwarcXCLqPgh7RWQmD1P8aNMG76+qKmc74Vw9/dUCXr8ZQ4ZvkO4Hh9VJeZPn5wQ4qw86X/3
rDOqq2ziiqiKPPB3ARrYibSSiehACHupvZ9bw5N0VNBdVcSCW3eRlfxv7s5jOW4s3fOvoujNbAQG
zIGLmL4RlZYuaSVS0gaRJFPw3mNilvNk82LzA00Vk1LJdPLe5h31pmXqEDg45jN/E11lbR0iJmVI
IJhzo3bmJVqkX5MiVa+oOlEcoXAZyVO/6/zzrpbomnWjzApuM35jEu219W3uyBGtltBK2rkfaaYG
EjEEepy2joYbZed0HxVfTtoF+POqALwy5OCqWgFowIjSq0FPPG3exVr0OesSDJEdxAYoFsU66m21
5ru3jaQqp95gGC7XYdhxtfQpemwphsR0QnqdchLdcZQZ1NQLYP3kQXAaWnphotFXk86mnS2RYxB5
n+M1PWZK+EoDp8HxAFBARTCLOclgFHyGuD2r6DD5BAPU+dBWV6JVCfYtnWLXapdHPlKrAQFQLx97
NWJ1c43nNq7sogOmGgDvudYslL3xp0Yowwep9hGBfBLmTvQ2CqVyBm00S1S62+1gewAaMQy8jHIV
+VKJsgiXqZ6Fp/RSQHHXktKbU9losW5HiYiWXlGgY8fK8gNmCRRUCxMwgEtOmb36yg3VYczYjZ5d
fpV9Yiki1BLwaMY08ls8azvQ19RlOu8YIdSOYwO0IGx2xUcrRvYJxiQ9KijNoe6aTzzJtL40eJe3
4CpdGqVDrcuftcImwAPlm2NAV/Qw6kCbmMMqhxrBIRCCcps2dSbbkJkc47hox0fNCfxPBdYKdPd7
TZ2Qu8fRImdTNUe1WUVg3UTtlSBpIv0kUaL+LjaaYOlVXbgWvhRf070napSrUb7ZB8CF07pvAPJ0
8I66NSgzA2qQBqmegjqPbrjP4FYhfR+cSxhfx9B7fJpUqeWb1DpUdyybW0N7UJt5Dn1X95BubEP6
rnQUALNlpop0V5mpIPRQG8H/ABRSeY8PGHV3Ob571OGyiTtwvEGZ1Iz0BKDisCJRLPg6g0AAEexn
6KHoRWFtBqJboJCBx/UnF1VWSHpxp6aHA6KYCE0ASfbI5PTaRnW5dXtyIKtKDrHSrY/TItT1qdTo
ztoLMvMa9UR/TW82uwlssCNTJQuRxJawPYH1yNrYr019+ARZAINxjwThws2CcBMMIv9UDA0ImEqE
6KdgSxvaiyINOMKEUSeXmtkI1ihOofRw20Y5oQICIioH1ncV6JAcpladm9dKQTsO/0ZyNjo4cCBd
C2BHBNwomQ+BiO+JWaB7chyVoiO5DEFdO5qQDMiEZv85ABd4F1MmXUNBhayOpUmrHFhe7N7pPekf
CiShg7yCWldINcc1umxywQ4kSY8VqIK0QoGThr12l8M57PdBFuNLjFgM96AeDdxYTsue5lSWIIwH
mqqeFp4xNNOm7+LPxMrZFx+sMybBOBu15xXTbU1UC0zGtPVsnz6Qhy3TFG9ysXFcQxfHuDYZXzT2
YTOhtGp/zQMiSsRAJNlZ2thA0Ejz6+oaJTfdn6pNnX50m55usG4RsdL3dM2vYZ6pCvI0ibYWmQZV
MioB5AJiTAx7VJ1hB3hSfh3mVXQTOFT1Z6QvsZj6TdiOtHUKYRMtzZRVm5GR7Q80S8JpYDsmmNBG
MowJSUuqTE0Uw29UpJkBLhoc7EjCBHaNuKcYZRIqBCNHpMFAMZRk27wqqlreZIZo0HKkoHAK8wUB
N+6U5tijKoD8WhH37sQAGRMvNdUEe9rk+NNMWqYe6BfOfiFg36pFgdHDj/w47iUMYqE6ASpOjKyD
i5o5N42BHDHozrawmZN26OYVPozGoqtSiqcIIUX1oRdUiMBGcmYcgxnPeFsBsWW/7VqphPatDeUc
B98+WdSYlSlTD2vKHj8kK6I8J1ldmM9poDj1rC4aAx4rvcEI8b4hRhOoyPqLkOziY1WkAPxjcwy8
gZtH7gIQCMRsQO8HIRAvj+464tPjIUJFQUgWwemQwrLzojSAvTcUtPm1to69ud/QEJznY/ZH019D
jItlTgKP3jf69oMbVjIkxiyH6lzL1nXPnAso6zHNVQha2kXOcZVOFU5Qc1bLyIlMiyTP0XboTSAO
sl+0H+mq5bc6fZNiEmTVCHLN7UBC+69QrsYqxpoOpl8vAD56GeR3n6jRNivq6AW3pb4cnADTjwhE
hjkDth/TLS8i9BO5Y6R1piK0P6V3zWkfuAb24UmYySdpKeEpUHpy/SVpew/0ACyFFsu1ABEMCTbo
mZGqkrympglHKyqAyjdq09N8wJ6dvUbxoIU1LDTvWDeBfkzjXIVsYKtBQiwMiQRLdQ1C/0TYPu40
qiIpm6bEwJd2YGHe9Bl4SCQ8kM4FQFSnFSBbrEYRc+1Ld1n0ieTOIIJoN1Q0SHBSBT1YssS+vE3l
GggM+zYh+iJHdUFF1Fym1liNOcwHGbRvMzZlZrGuowRQmsHIdnYbgbYPTPtRqXegqBwGZNQzv4QJ
P9VUPQdSS+twVYSoli6iPhk1PtRKjin5+X4OqkoL45lcueLQ5m5MlyHDX/WijpuzWEvKNf+X5QA4
nDlyRTYgEJtpzbXfGqidtpUmoTFox9B5wipAq5emfgK7VctdcEtKoXpHatPCaOj8GhKrU+oONqRK
cYY4OvCewJdtbxHRMCOdSwcffzAjR5fRGExglEEQaozVKxredE3vfu2HGJVNJdRRIZHzUZyS6L2z
J7EVW8ppYmGcfESuwCkKNcKND3rRS7c0ORBxkRSVCqNTcuPNDFOHNKvFjgkoHBeIbGY3Kl6l0FfG
ZAJF9Wuvr0z7AuBBfVrV9lhM6VTlc1p03Vcl14PNILnyF1o5NoodOPocRQgvOhCSO+2UckJ8RWO2
5MqQ4TvNe9dFlyOrUiOctfx3iEIoICcmeOiZA5R7SWwUEuJ+QSjD7sCrw+XGcnKkRB3+PJ5T9/PZ
Rq1PFYp2cQDq36GBTF1ZVS6w0dW1eQHSL5i6mUypGcwKCnrApaCWWL6LejxN9R4JOqDpxnirt1dU
Z6jiWJqTqzchPST9yPFtEWPdrdnKdQBGNd53FYcGYKnKA6x4JOmCiyrPnRhDcIemLgAoIMLSgDD0
RDSV+TVwwhIaWWGLr24BXB//J5dbro0i8SHpa7rB9QB8fcKf0oXqfV1253XaOA7EN12TAMeMqszv
0doUlof1+tiIxuEHEqrhzso+Jed6D8uBVm43VMSJPo0WFfA/QmtWhhcunrMKgVqVcXmWfvTFKgwL
mYh+6FcNFROM44AzTN43w2C0uoRIvYjz9sYlyL0x0Pa4TozCO3qPiGnEOONVGxVJCStapUPjUj6D
c9iHZ+/NwLJRwfVRqOkdxCuiwlP5lGZAFdRHQ+kTKYo/LKrMogj8PmpLuQFIz5HdqRJoM8LSChs+
Tb2lgEJDE6hzRkafN+jHWHqjxFOcpNVgntVdvcKcmp4W/WnUA2qvoJr1HseaAYKQGlCvq6gU44uK
sIaag5jl1HHt85jOPJKKoShwdHNrlH0cXeo5dPQspnGLGPENQbuN9yWA5bUjHPzSI6eE6P6+V7FF
ryM44XicD8G+EqpAaOK2AOIY6X0pzYrWtI/eew7nnVIBxFZjtgagVe4hQpuIwliGjuvH9xll0daO
KnPm5H1xbI96BEpE1RaZQTrGi/cN6t6uUzfhPKGgiFlGQNtzxu5ESg0sT7xoW4TMp+8xPqIBXbJI
oDbYqA0HpnkYyCK4qe2qWHsI+K30nAN8+p6SjU/qJMI58sZjHNUlFKpTitb5RIrqbkoaO5AQh/Zc
6Z3uWLZzd40/RG3M1KIuv0SlYX4yFBg4mBJqkoImr4awU9J2LFev66IF2GOS1NIDNzm10qwEhuv5
7mEbafaNZFPtBFIdnxba6HLXJmq8BvJOy5w+AAkF5d3kyOMHI+sRZl65b1A1HmUQkP1AGs77SuUs
+hyrkicWKjDTA+RYEbt6H2WKkllQIAFuST3xVy7lqEVE9qFMRH0b5JZeL/zap2UiAQaJp1GTax/e
gzQtJZ0eE/ILLmItcpNHZ0Pp15+S3PEuM0ADPumpK32qvEF8wpIjOqPvHH60ctF8fa9QICDqKvu5
2YO/nyJ4TPRgcgs0s/cu6Iow7zWbImffrXrHh0AhO7i/TWsZrwlXyqsRpiBCfBuxBeJJq/JIxz/S
mYaWCUZbH7uArpGOwGESlWDyHmdzrbZwr1qUSQtG0KTjjCCIVqeb95qWyoMClmmh0BTFBZfPPgMv
UvHKvYmWFxQy3MLwftEvayqGHvjTJP2AqnqR/ISprH7DVAYKTmXZVLAiMFT1paKaGUI+6t1ulE3U
im4aJiVHqhdLrTqtqQdnnCoKYoktBh1HRNHKhatCQR0pS6idxy6Sn2TZ6HnJQGmPm7AAeRLRafRA
SI6wZz+U809ETvoHyZLtS6UlWZ40VSQuf8K4HvnLW/xmLJkwetIJbxWigJGu/1x+MUurSo1b6s+I
jiCSCExPRZ1NlNbGh5SCsjafuIfhhJTJhNJMceb5FhpfjSPsn0jvfcudxxASy0LV0CwDApKNRu7z
RyFfrTMOMCSSDICE6JIPtJhrD4QKPWeBXHIPx82ee80A4ivAw9FeSEYJ9RdIMvIxRkL0M/3J9LwU
GbB5JpjzlqwJYgE81rafqVEx/GtbVNJlAxA4fdGYyziLzfa8izx1U5sivmwspAfmRdFm3n5Tj5xO
AjWxoo5OaSsiWbLmP34qddtDE5q8Zaq2jmqgLGu4VIiRtP6MJu/lzqBJjdTO0IFvurvAbtVLqY60
OxZavWkrkwwLmbu2nlU4btFgBRITTQtyllE4py9ukqxHQcWzRvKBUOVJNJSA2YpUVnFNRFsYro7Q
KczbqLJwZVV+dNZTeiVZigYD9A2xv3/OBRdc9PhEHGtpV9InGsLi2FEVuA++pRRXP37pF5qW9y9t
jaoRui6b6BobL5SIY7+KVZG6Yqa4VjIc27iCgVYBpBdz8RcA0Cua22JKgExrTy8HZaM5pQmsKR/t
uLlloX6rmXfnSVJ6/ZNn+84ygWUO500gbmHweNsfpMGmJhGSps2KzvaGpTaADJgZmZyee6Fssu37
MHAmshkF1LcS0arki4Xcz9CrCL5KmWR+cAVGwL+tRkHXgvMJGBDRGroKLx4LzyE1tvKhnkUYACNu
RTcMJQVP6hrUMBSsLlTqofD+NSI4eukFUjiUbm4A1JVEUwRy/cMT/ZYQy387ce9xe/29iMqxv7n1
qg3n+8Z/4erHf/egpGLvwR18MJRHrGQ83p6UVHDaM030vYVQTcCo6rhyHg36hLkH2EsXsgBoBEPK
ZNGVjwZ95p6s6+iTGuCYMfUT5u8Y3YxqLc/uAFMerzBZxjPH4udwmrw4eFFisg06eHBc1JhijdFD
7qrowdCNmbVOhSqjHmknnl5QdhF5NyfwRvIh6UeObm18MGE1zVj/9WpIS7EkA6UC7d5Iwv9kxSgc
qag5TGNDP8VNuYXfQ5pehccNUF2qnMV1aLQ2WERLPQgz8gxYGXTPoyJA4VhDHH2S+04+anCmuLHQ
jRRpU846yDNTX8JTCvoIVZNQNQ+yACssMjoDATPYtJYVidM+R6rZamIwgLJ3xsZHGmsEf4dKC4xD
C5AdTRJvYYOYA/EemBciRzvvfjn81pr/8F3FoC1RoV9Txv87faI3KT6E2Mzf75uzNYnCZF1u6eKP
+jQPW4bFrwJSZeHppkKNTeZv2k1Z/fMf2h5wTC4BGZleZQxdWM5PnpbaHmkg6jG2JnSuCuWvLYPd
JRe4rXJ3oU3EwhG/s2VUBtraMvip4Fdlwgo3ZIbDaWrrBlasoURDhRpgmeVItJY64WiFDjzEblbr
zAwr4hUYgGDlMQ9eBgIzy7kERQFsgEpPXO5qhM9b9dAyHPvzAA3pGjxI1E5Ba1vRYki8cFQ2tZ0P
QsPpxc7kZppwdS+eTfnZQ5z37plr63Yggc6OLUZMB2pO4/Wlqi/UbWTRW7lmFRa7btAWlHPgxMou
IDLNrZwZriz5RdoJb5/CTXggY8r9k/hK2w4/Hx/AGouruqqp8r0F17NIZjQTiosWe8bSgXxT0GVc
Va0PtqECIDJx4EnAcnEb5zALLWnfrMN+5rngOgzk1gli5s1QmOSS4L+EV57Cb81P1VEBpS1ye5lZ
JSY5QihinpYJiLAkA2YAXmJKOGl/DoA7iZUoFMLM3kRzUG8r5/BhqkH5/uRVlTE++SvSvn9VzEmw
bTB1gbvBy6AtcU0ZuRucIWs/zOB2BPZJya1cQgekv7vw0qE7aS2b2mPYWRbWJlmH9GMokDmJLNu7
tps2WgNLBLUnkxGWNKvx+ENBk7qqhFBrwIr78epQ5Jc3g8zVQ8sBxzBLZR/qbMLngWariSaC36pR
bs+jE0XpNlWYDaj4awJKaNgcxXRED+HeX6qdGPbNGJxAhVbRTY9QEz2/LolmKS1hmtBevsQSNMpO
/NCuj7BFbD/inGrduiXn/TwdChxUUfXIPwrYkTAU7faw96HJoLkjn1mYqAROIpZ8xnwhxeitJFmJ
Er8f5jchsdQK6ApXiar1X1PNli7AmMAz8u0ad8FMPckkhEtEKtCUbchilSIsjzCeBLncJ9YcM+vk
0tQb+y51ho8FnbSrtM6TazSvkiva4MaMfipQbDfKjxAusecOPjNnpZdEo3IzVCeEBrtD9AGNk6zP
ylU6JMlpoeZQz51Gu9YK1TlGZ4mimB1emM1QnjjQ7MMZDNxsERYR7pD0zYDUSM5B3ungShAzBO/V
9O3KNFHsVgXJdDn4J11QnjaRvegKHYtI2r52LX9Ws9xDstrC4gzVMXi55PzQ2CNQDorfw6alBW0s
uw6Pr7izAgRqXWpEjQ9AxqYh3Bq4JU+gZYyShtm1BUMesZamOsvNMpyHcg1fPYfZ2UHj/8n6enn8
KAQ8wHIwPSH/t+nhbS+vzHD9jtYRNWyrGfE5HfUxwFp424KBLL7WWGnu9xWFWinw+9MWl4pVb5jX
lTRinIsQ2RhAxZKhzBTRBDNDcxO4f6m/D5DIXqogtqhIm8rxT556O/UnXOK4IhXUSVZNA1mAF4lI
YtEhoAICcCOTZGDhGuRKGkEc6gjzdKwgEyDBRnGadhm5NOJlty9B7PnO5x8/yMsDZXwOgjVLR/5u
jOBeRPedJqUe7j2YEHRN/sH2+b5wxHwQ5D10GuK5DwJsxM++2bc/lcvCNIWQySuQu32RERNMUsmo
IRHHPe0XsnF4zcCm3FtggVpNf81N2qUeIBIZhin9bFmPQ7g8mJt/bnIgR5Vni895XZbHkk1PM0N8
8MgAWoZjCsKyP54hw/jmW4EVHK83QweSY4Pt3l5h1CktGGOFAUagQUShNk95+BuvHwG7BI30PD1r
poCDpGLp0/SoGuOo8WioA2qms1mCrUQyW11nAicY3Y+Kk1DFCs8oIB8CLUB+Qzik05q074OOOmxG
2GCkJ9dan8so3ubKFBqrc0nZIz6goSEvMbj9WEgu5djBcvplQ4Nr5uEseVk4HurlratMSpSOk6kH
h+jEkvnNVLXpgdJ+B4UJ2qfzEO+TBNqFXY+w+pA39XWpag1NQ88+0xWZRL52ZGdCW9JaDFTtv/jw
cA9Tw0KcLg2KeWm7ziJ0w2Kglp3qC8BLxiWVdXlfwseWxg+YOt03irmN3M4EpI34DI0PJY2BOstk
CBTgQ6lEtQhUKj2IPmyPE5DQ0tQ0UNFHv+lM1/PyvJKS5k64oFM5zsITOcMIFv3eZjiMvbob6ASq
5sxNpQ4xjVxbebp6npboZGWqBtTDoQ/pgiI70cvaP5PofR+6ToJULcHfQRdEDnZ+SKJ0CA/hYht7
hyVem4cFrcxlDFryFHYXNQlDdtEqdNpR4wmcd7o/Ju83ZW4o88o1Bmsi1fjl6NC40kWtZf4SZ90W
CRdNm/ZCKve70urnlh/6zixJ0DhV3DSbgSWbgpoMDkZK7UlPB2wGtLk7DirrwDL8agGV+ZMqO9qR
lntXhksvRy3IZMrGX4HcAz0Sj11r4MYnkaSnx2IoUZXQB/sm5rZZJkY+qo5HKf4TnZulADJqvrOe
WqvKKj4OfYRueVpZp1aD4wG462hlNgk9IoQylqUpn8ml9MUr/e6iLyAzSkFJ3zNr0Gr28sjASD0o
WPLqErBgNisD55Mbaul52xrWKVwn0KfEQh+p1ytXY/51kGLrfCS74YGmDaNbiIcPoxX2H9DPlKZu
lGUjij886mj1TLF7uwZ9h8ALQsdnhZH1Zw3tnEMpscQ+CFTnQ5RaSydqWtwfKrq50K+RKEMrS5l4
DTgGBDLJ1fyE0lbZVV/4hu0lxMAvDvq8h3bVqWdN4+tQRdG745ozPyF4hHW2Cl7NMKi3xi4AFK2O
Nr3UY3yawuNF0VAD1xUkkXo45DQ8YhyrUaBBFx+s9yYV1Yhzik1/0YVIsmeN8sFJeh/075Cvapno
dFGoqXResWHOW2UIb5LUXSmWQIBEFOktsRh2qTiksoIswzrURKxeCLJl5AqK+irJ1Uso+eIwBiM0
6lgh16vqLOTBTwNqMhkSwXA8+/2ID3CSUPZfU86xriVjJJFz9nxEeyQ7zUo1/USo6s3BR/XHpeaG
RMYh/aYlgsQImLVRm8xRA/GwjMpN8IBVoGCdEdqe80mqDKzAcajcFGaBIluF/OTKLxF98lPRHkSu
qi5ZY/kNYt636Hnhhl6geiKZmKRHnm0sldDt8TJyqyM/8ofTUi30I1Pv8AQ0h2vNN76m7Hiwb+WS
q9GGdof8AJywMzWq42lsd/bMiRRjWdumWDe+sZ/a+DnIIP8x4rRD8wp0Ik5UjY0ONvGR316Zap1r
OCmhcY4ssJJjphVWpy0CVrd9mNLMEDaGVrSOsZ5NmmFZuzn6BXrpzG3aAft20HvoDKc+5DUEW5mo
VjqhuZZcQsKh/WZkpb+MiB2Ir2Wso4caJrYRxJNGqeBuI/9zA7Ub2fksTVaSr4fZ1ML1HKwHUhy+
MZbLiiG+thIXccXCEDcIgtSXHvaiWt+LOQog1tpuRLsKjLzYZ0MrJ7B67DltM75Mo5toLdPnSYxD
yOwCUC18UTDsOpw+X3SFszTbCG4P93/6uQc+rVETb4tDhXMsmMpCldgB497PsgwNDox492VazKd+
FI4tQ12hTN44GmqPfpeo3UffQB0ik5O4mnWIJyLOosnKXVsj438KkgB07v1PCtrAWLkaiiYTZ9wG
PXD1wzgf5dbrWgEfxjXSqueFbxjpXW0jS53yxCdNisTTNBUaXGLXkAcMBwWmmOy1eVlWFjLiOhcw
WlA++Na6O2uBHmC3hRkl8huDcgK7CShjMTpb6Ry+dWzE8bTtlO4sMVOVg9gpPH2eZYBfFmXRCW3R
Nj7gDDkiRjlK/TpivaL/NidA9Jetj9VWR/fxmHvcvuKHR/mFDF0tuHG6xNXOhJGrNH0JRkKiYCXD
pL1wZNq6Ciwr9Gbi6q5BIYBIplROssBHCXR8VHzJBb4xFTxbtVU+ZDLyfjqE0ZMYfOI+DrzKiSzz
n9kKlzHJW2HN+oqryuGWOYZJXeJ2Pr693+H6FouwvyhslDQnlgpDMx0GWtyq2xMCaZT0zyqd2ZIq
uGoXnRQrJ95AAxNNJEWsgzxlaSgdHa+JkNCBWAQklNjcgK5awj1lIBk8y37ZFXDq9dKFijcCUR2b
54CaDzlYLrLPdl1UIG1TK7tQM5u+OaomlTW1m4AFm3rioEYtE8ORZOBrlFkATVaVTJxeSmANDp8z
lZCK4CNFBRlRjXadO++9ttgvSlU/TYkT8UtRbDCISWKnR1En98rM1FFFtiHUoF4UBsMkK9TyTqSm
fUV73kOoY8D6m4ii09dQpeVrxW5KkGVAmLNFlormLKAk8nWwpGAFOtha6ODRAJ7R1qi9DrZUfIht
LgRRjJfts8QepHmiw+5qTdGmc9gs0cL2JW9eNn2/8OTkXC4GsY50RV1BtThopUSZl0OZnNt5h/WG
NLQnHtAbXImaAUGOznQ+aBHUv7kIdGwIK/okOEG7h1oU9fuAvcNTUwuy8zpSxWqwZZRlInTbo0or
aA4r/hwd1jFTK217hnRNurBMx7xRSoSo6bNh8Zdj33ykVD3yYpBf7kqTqCNXl6EnowCr9RaRSlbH
+4pi4s7Rp90qdir5A2AvMH6AibVhYoCo8hfoCdSfh4pqaaVl6IS0qcIN4oSouvoxurYjcqlfFrm2
T1VFsPDMrCymSTpE+zB+UN3VgF0dqTnXNEoEykEAwxHx/UwpmG3FqQknDMXZh0pnHoWl1G1gEJQz
BBqVg0KTu0MlaPAgEoVq4ObRefupGNyVCNnZdKX7K0cV18SYl6bn4uuETLKUZ8VR2cvKMqqrCwF2
E7tJfE3AOty48Bvg06Pw77HiT7OOQKrXY+lcaqE9QBgulv0gnXutDGLUI5eUDL2fY6Jd87O46CtV
705hxNVHaQrRs4yHbp8qgvVF8xL1LK7sdCq3oXaKCGEyFwV2lAp4qGmLo/eqjELnxMBI4jzx8uBj
I2nX8E6RysTX+kRLUILF2vsKLWTfmIKftWFW+/4MlL2/bzvllZvmxmdgPfa0hMpyV/j4Hg2DVbIO
Kqgu4E8AaxaWWKqoyA4oWXNnVtV55SUyJlI4os89RTOXaa0Kvr525yf6R1vtV0MFzBqVgPl7H9Bh
G4Cbmeilhdai4c6BkWNqVVkfE8JOv5dP5RDhrQTs4URTipvSqC4gFt2qoXKdoA0+yeXsAkvwy1AK
PnjA5NwQhognf7zPxP6/KYI/vshsXa3nSeVX/Xm9KfqLzQhzKf/jf1Kpdzfp+LdnaLdUH9J/7R/9
eKB3m/uf/KHPNv/8x21aJ6DNLzYuBaTnNXKdIspWVf3+ie4f90cDRGveqr5jZE3sUbbWZKroXEj8
ot0TpWghP/61tgfHRSEAoCc0/iKl5uc9m6C/m4Ifv93DXP743/zoBR4m5+Dun/8wKUnsNAOGtqcK
w6QoYD28ItX9ZzOg6vgUyBjoPk7A25sBmhe7zYCu7PGCwAgMqiLjL6b02Qwo8h6QB7rt1uMEvbk1
oOw6A3RX9RH6ItM73Xp1XJcFlqR0RR7Wxtt79REYs9P61+hHWyrQLX373SUMOvgL2lraw6oYl8Xb
2vsaHYqd3l2oewb4EVxNOEefLXk2PYoI1OEEJcK39c5jiXWnd6b3SZ3a1seG5f2v7c8u9qibqqAJ
Hjf7eCG8rRlQZOxTd5oCodM11ukzAJx6+LX19RV9zyARUBX1YX29oduOHveu785pjk2PbNAnuP/F
ZD5b+dLYNAdPhRzmw4n39u67+y7DTt9f58gDYIPAxuP3354DBUcjFSshy9Qf5+itbYGxs7HbDIxR
DWoRSEJ9L+ix9mwbzyb78XJ5QxtAUXbe/KxwECM6EKc/7/RnG0BR9x5i3afz781d+SaN0d0+vgX6
Zey1PsW030S8mgaaFNPrN7r8rZ3jPWOPux1Usbp9+al7IwJmPBoe3/whvXpD69/edflr494GvAxV
f+vgVxUSQaQWuPof3v3hB72hV0cOb8eFT5ivWIpJbPPd0Eex93QAlMS7T5//zZ37u359Xd2zwPbT
Ita+d+6PMb8JCowW+Vu9/ZUxRdvp+BP2Htk+MBlb/LnSn10ABskwxoQKMdKf9wM/7y1tBLHzDWDs
cfsZwjIep+BF+iNGeCT3w8jKeFvvbu6c8vH1BRGweApwtwtexP4g98fw+K0WvBRj54xf37Msi0gK
G5P7Xy+mQOyB5xkR6m8v9fsGff+79c7xCoBHKwtr+6U5+nWV7SA/nC5vabfvXOEk3QHorHHi/1XA
e3bgUd+DsGUbj6HFW3p1setSF4S67HQOs+0Yl6tejN9bM2BNjb/e3EHHKt3xntM5ysbjHbfXh3fc
XvGqxiH/1o53xd75rdU9WPJA/s3Hku03H14B5I0r8cOcvMEPP8ISdwpwCPIAlI8ko+3shrIWKR1A
0Tcb2VBy2/HdhbGHDTUhrP74gbcXPaUdah6chWz8h19vbQdQj9l1CqjtWFQvWeQPr7i9ClQqvOR4
KiSy356CX7gb/uyPooAT3d13Rv1N+b0G6t/9g6eu4Ld//9gRHNt+sBM4ILf+6dgqffjpf7VO/2Or
c3ofxD/7y7GT++y3W/+2/OYfP778/WM9/qznf7T1qlsP9vQ3T3+4D7JuXdwiwXvf4n18q5N1TD/2
j+hmnfjr5z1ejoO/HvKbXvCfJ8UPR03u8ALZGpVMcudR67Iqtp917MTtOuxkE4GUjZ8GGr/22PTY
eVhYPf763Tq5e7e/KYYNZGg/2ZqSsdy/80/ZROuiLp8Gun94kqudh60jd/1irsfu167jzjZJvC7C
p4HGxx1ry7sOe1AwDcnd00D3w77CgpuXFfzNrW82FkN3fdrpAGn3xbCvMLcLP3k5CWMov+vTLtZF
unl3UI5jb60z6xU+3KJYJ7ebp4ccv9tYa931kZf+TbGOqnXxNNQ4sP0KX24JLicpN/3WuIQQOz/w
pojXyfawrzEPxWazPbtjzrXrwwLLBM6ztSvuW6S7jrtfJ5w5W5NwX4LdddyD228OB2oxu8/DQbWO
tp927BXt+rSHm+LFAlNUYsqdh10n71brfrOF5rpvOO868vG6Qof/6QnHnQaE5em334WT/VIIcexX
Xv0yNLlPUnd94MsobdbgCJ+e8eGRX2GOfyLG8Pf4ul+bkLrbxDdpXbjbD/4KR/wqje6Yk61x9Vc4
1lZpsr5Nt4d9hS2yGs/2rVHHEuWuy+JkU3mb4ptbTrlXBdjx252kRbvePite42qGY/8i6rmvZ+w6
E2cpcqXuOnqa0/sNMhZndx34IuWW29549+nnruOOO3rzcuAxtd954PtTs/CTrUVMqvsKQ2frbcWW
++rJzg/crEnoiq1I+F5YYeeB283d9uVxD4vZfVi/Gh523dOUjquNctnTb//1G+RjWDDFW8GlOhY5
d33mj4lfbe7eHfmJe5dup43iFdbcFcHVLetuCg786WHv52RUxtn12TmRUQvauMX2gn6NrOZyU9y8
2NvmK8w2icfmXfqV4GU7dIEW8wqFCg7mymPs283dy0yPpvVrxHNHaZk2W7MN1An1Fnv3j/l//894
/H8vNaPjiC4MpXgFgj4yB+LnP+57paU/u9Dflsa2AfW///ePK/l+YWs6qeRTsep5uesH5bJvqmU/
+Lf/ptLadJ2s77biFO0VPvqSnO6bPP81LufVpvNfBGvGK+ywS87g6t0ZJchic18MW+Ebv6Ed+LT+
75fAKLC069n2eC5fVutqUz4Ndz+6eIX7esrjUVR490e8KTift8Y3ZetHBz8P80sR/pSK283N5sVB
B0UGQsCPMqqH8f99G1iYoHd33sDPn/8/rdw9WXtjUPD8641Nq12X3rTPXhRhR6LUrqMu18P63SUl
7+xprHE10097+u2/HhsdUHd7GuV+UOUVNuBBWaw321nDa0wuz5pvPetrVOcP0+LuxRS8RjxxVLdr
v9p6Wu0VZvZ4Q5dm+8hUXuMyOSUf23pY4xVOynOIisXWqCOTZ9fNcLmu7/x3fxTrl0HmKBu28+D9
i14Hmsq7j/p4IY3P/G4e+8U399Ko27zro18jS/husk62eirgzXcf+fMmfpHxvUar5iR9x6L7H+W7
l6UL4tTdn3k5VkTeXdY3d/7YK7zd2opoCb/GsfyhTm6+F3SPID7FHAElu37TP27qd6u63AoyHkd/
hTn6Xxfzy/nF1Xz2v9+Ni4eOxrvLl+sfqoqMutfIzALCAXNJ/PQ+e35/z8d6GW34/5oEAnQlCeyv
JBA8VsLH+UnykN4Sg/3k37yJ3v3Xl5Go+W0B4vGVfzEE/SPh7L4dCxBPq/g+OgC88vT7p5jjN8ct
X5QGlFFWfHuf/N6I87pIs63izgNEY6dBH8oB3wvx73PUncb+Y0QvrKMX80DqsONEXI6qzN9LSzRC
hG9ij9+b5NNxJ2w/Mfr4loCmK2DtmRZHxLeX++/9jDPCBfdl8cVAW1AXCIALFd6oYqLD+3K51H8p
FPxqgsWaWb9YiIalWQKFXyqDKghlQ/thOPGrP2hCh8K/JXZ/eeWPssCcp8BjeT8YAff6wdvb4F94
r9WmTPFKWMfbn4pDXL/XTkUl2ETMG/rdK0ziau16xebmaaTxfDA1nLb4H4x+6BxwekaU485v9Wc6
/O5vWjMWuHq8u4U9Ig9BGUIz+umP/ffdUmAN7V+6pJ4tgP8Wl5DrcUaUOAg/Tf64JH70JX71LqIx
cLP2g+2BXyGw/aMgsH2xVZ6e/el6e/YRfvFxicHdaH23Kb2nscZ5eI1Gxur/cXc1y20jR/hVcMtu
VVwbUpZkX1IlwZRkU1IUkdZW+TYkseSEIIcBAamoU15jz3vyIbccc9Ob7JPs1wBHRg9GBEV0rJQu
Lkt2Nea3p3++/nqlCDXFxG5Sh9sOeJK5mybgj4Decx7p8liJovZJZbDlWEOF1PeI75kEyqCX6OAc
zhMzd6pG1PNPA8LYHOxHlSRNV+EMRDlBl/7oHV1bcbmBRvS7TaV/BGhzHjnvY4tKsgQk861rUX+V
plI/qQVXDWhJ1lxqF9RaK1CeOqKJO77pgAvrsmuSiB231p7AEhdWoEe2wMHoIg45nVSXROBenysD
m6pY2Pwg74ngQ4bKVK7IvsAqI306No4Jj9aidga7Px6AtIxAy83X4kBAZUAwWl04t486wDQ+zNHC
QYgcCmzdlUqQi4294ZV3IvKnFVMF1APNlwOdx2K9WCC8wPZwsyW85ePXA9JALaA27DBzw6IlcDr6
E6XdOBw6n9jv7H6e+wq0n5WVbrcFtrCv9B1XzqCWEBhxlkzJLHTVXFtCI32+H0Se5aDS8qb38EZH
6VxxGIqEqvsbohXmNviYZkm2CH4KOqlJTJqtb6Ydd66zwekiMJH1B7vZXC0nOsEn7V+176OHbyVA
f70FovLxyqdv4KhL2D4XejQCgqWjlml50Yqc6dO7Dy2yVc54vWq9iZ4iADDHqj3+tYDslz+KMB7i
AJV4U/YtkrLlV/NXRWGDEh3//q9fl1O1UgH6RgPvgBGcqQGAfnbXmD5EuAsdNypRqeePoK9nJnlz
TvHr8gyJYAvkkvZXuyuwXgSnYGqP+/KnD1qZFfwlHfw9m48UB/SAyg7N0pp/9IOZjgwWsK+mcCP1
jJmJ4MhAzEhg87oq04lm+SIinzgAEUfzKVypN7F+M0R5y5vlMrPyCh8l/4bA3vfgaXskC+igc7VI
J45ZUyxN7cP1coElVNcWCJFtMiClm1YJLpWnQDdnU/qGfauDiG+R7imoajeWBibZgJ1rAbMcWQs9
zopau2OVDDIOuxLwCo/m40zHMR+4gAFGo1UjxweqPWv1q9yfREgKT9SMt7iTcJAv1a1aLpXnTZbw
Y0O1QnrY9x5LGEuhc/aopVhEh3e1+0vxwcxA6s8TZhKmiZU7D66jRTaI9dCOlbSphG8IKKGLUJTI
Xp9miILGJuPZuWoqqqSKtjQ7zoCtYaHFlsRT/wm3xNm/lgQy40KhH8Oc0I7ljWvtC3ibBONeAlGp
mE3ZkkB9XKHEMTXBtYMFRbtLO4vdr0qBBe3qNF3mUNDL6FYz81DEkSi+cp4NedQDBEPNZ9BHLYge
qVE+/L4ZIHNpheZOuURJdx+eaLE+Ic6lWfqUIagW7HebbseNRgUuILoEJUcFFMx40gqVQMZbgdU7
TnB/l5PgRidj7VXygJ00n9fn3sYvCBxkNEtR2onHEONP07ckRIIasUsrKD9SEo5FT3GbC+2e7Tca
HB8CdneAakDBSsavMRH9NF2L4hrDQEonD1/jaLayImlV0EjO/thwAhcKX+A4NzTUlYiQFhMoXoHg
h6LS/Uc7aprEHrLWtQZI2SjvPNrZvt+WOE+81vlW/77eNhoegYmYIFrpV0B4MgaAnxnyAncB/gGQ
h+XNFdDPxyZdItTJxLYk5CLMyZL1EmHZY8QJ5yNdXgKJyGk4UaOyTIkCPmtPU1kZvXghZXXYRyRi
OdHMDGGgAQZU/z2BE4gMeZQYjhGvB23We5KhQaCNO6gSb/RjOU2OYfT7OBLmbKgWUXATJSNmhG9E
k23pjKARJKrxuT9yIGADdMarRVo+jRJvUeefmUIAX6OA6TSDbcd0yoGATunAtHPy2hLVn510os2C
q2sJg4jiI6fAlHDJ72pf4/r7corgN1Ou7wTikqeAWLEtq4JGs2cH8asHAZFEe/B2t6rCh/+kUTD6
08db45jIIMprLr4bzVdsKTxI4uevxbkeuFYB+OyajxYJCoN+aFYQmVUo/rU/7r7IGK+zChL+2QXy
N2O1HHKsWUviGQH3jEl5rga8iM0XgjJRd8zqQOcsEbGOUIFbfIGHdOiU2EokdC4U8nCuDwY+aYll
IMkuBLwl8cxdmHvSv2507EAgzHCpYeLbyedXTuLJyKXy9wLU/vYzu1/lQg2jGyKC6pkVl49aImR6
/fA1mztN/NB6zX5n92FfwzNx0iwSIMRetBpOojiOeECBWjA1DigUhRKVohl02xMQTqwaPHMI2lsB
uVQ4r4LzCNBMK40OR1sCQdlDmt5Bs7UlCoF7SMAxGwjYfDv43U9cH+1ErZR8CfYEHujew28m6JvZ
w9c8AHqVPPx7PtQ8ddHeE3ioUDWoHRweeDnsfBqsiprfuwoa7SSaC/48rlxwCcQ14gRTQKODE7Xk
uykBkAanrXZs+rYEPLODOAzlcuyq5sdP4oH9UvFB2hK5wy96NlCDO64xJGq7C5hx9X5LkKQdA/TV
hzHHGARQYGYXffc7cjRY8ZKEQyAR0WT2/Vs05kGNK+gray+ML+L6fcpb2zm9SNNIbHn8tJL/E3AH
qJT1PT91AiouNMgxUEaS+X0i9zoOeiq+BQKD2YsSqRxkwdMIzysbc7WM9vmuKopARlTHaK9FbirW
5xHqIxeXWOBEAUfDJG9kttkyVHaF6AUHs7Xe177d5QPb+a6JD1RovspKPW9tNzqQ2f1+SsG+3E6Q
6nuVW+GrBZcgrESJ0S8mnnrAWWiu1QaP1PsDdOR4Sw2m6+OSL7fvRel60ycPKu+bz8g7M7wQJdxR
MqYR8ViuBMr8GFVJDguzBJ3RcaLuuT0m4XOFqJVhRoJERDQ0sXHj+RJ1EJ0h4GzcPJCgxTsBymY4
oWSME9mXsKRPVDylsh4fcuiw1tKttxROM1QkczNhY8X/lmZCD8FGGArsaKB/Zt3zVD9eqiqDXbOy
knKT6d2+/fGpd28LwVGSWSmFUIEw8eckcweb94X/pst2a8pygxDVPagX2caBPcFO4KlleLlnwMc1
8gofhYJREixMambY5kgEEI/RWsLFw0vEJUndGi+GT6JUOjQEfPyhG8GhnI9/9CkyiYRXXpFNBFhA
aZEi9n1Hggg/NMbaZMxv2xcIa39SCVC0PotPwPU+0f/QVj+QgpOo8T0Bkzhx4Y3W/Dg5u7MeJlXy
gY2sp1s+KuuHFlT5qwq5gYRve4xarcSz+tTvs6nGXo89D7rRKaUn/ZGhi3grRuw0SbxoCFuwWtIq
u1P2bKDBWQRG+vUS5XO4GH4AgDa2v2OTAItX84U7M3cl+8fKKyIlAi/0JzOZU2uo4Cg1MQtXtiSK
p4lZnopgrqPoFzZ2CeO7i9q/AYLZXLDAYQ0nCYqnUXDkuQwtid5hVyqerZALqy66BL/zZXQXhCr2
8MBLkONfaqcKRAIcdaPmCDJyA1QC2H0JPAGXKqGIaYG/RAiI8j5t4Km3R/EpA3QLO1ynQwDyveYI
SN0EPqAWqC+kKXhQUzJ1s7Gb/RfQgzBrlqhn9fNpSASjC4z7WRSjZuTPwdESlSRLoA1yLY9aGSJT
CFATHmbzCbNswbXXfFP6Zgpvhp1UtNmVkAu+DSuGHo22RGVjP0NvFmewAifzZ2wvzD8yDU6yFOQJ
bOASWKifYeF4dHpbwnituDxtEUCUHqHdUvWhAAWfBKgvJKYXqpKz+qa85Pso6jg8BC/hPvp8/AUl
+/WNnl7QwfbQbDZ1sMuzIY2+OdFY/t+ddZZnq0KVugYkpUIWH8fn951l8YJR3POxQ7EdwKZa+dPI
oFCO3WgJEqTrbOkiUSTqaPsP/wW0YxWVbwMYXO2PT73uvhPwfRLrPjJWuy35Xq2PL3bvmyfH8wgN
ORR8c5c+/T6W1Nc3Sx/X7SucpYdo9/9sljVHev0aDGPEBP76BwAAAP//</cx:binary>
              </cx:geoCache>
            </cx:geography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60324</xdr:rowOff>
    </xdr:from>
    <xdr:to>
      <xdr:col>21</xdr:col>
      <xdr:colOff>571500</xdr:colOff>
      <xdr:row>30</xdr:row>
      <xdr:rowOff>19051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0694D3C6-0B26-AC7B-A1D3-E51BD44C8DE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43125" y="60324"/>
              <a:ext cx="15020925" cy="57404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E584B-5AC1-40B4-A2A2-4B7625DA242B}">
  <dimension ref="B1:H13"/>
  <sheetViews>
    <sheetView tabSelected="1" workbookViewId="0">
      <selection activeCell="E15" sqref="E15"/>
    </sheetView>
  </sheetViews>
  <sheetFormatPr baseColWidth="10" defaultColWidth="11.42578125" defaultRowHeight="15" x14ac:dyDescent="0.25"/>
  <cols>
    <col min="1" max="1" width="3.140625" customWidth="1"/>
    <col min="2" max="2" width="8.5703125" customWidth="1"/>
    <col min="3" max="3" width="29.28515625" style="94" customWidth="1"/>
    <col min="4" max="4" width="0.85546875" style="94" customWidth="1"/>
    <col min="5" max="5" width="26.5703125" style="94" customWidth="1"/>
    <col min="6" max="6" width="0.85546875" customWidth="1"/>
    <col min="7" max="7" width="26.5703125" style="94" customWidth="1"/>
    <col min="8" max="8" width="8.5703125" customWidth="1"/>
    <col min="9" max="9" width="2.42578125" customWidth="1"/>
  </cols>
  <sheetData>
    <row r="1" spans="2:8" ht="15.75" thickBot="1" x14ac:dyDescent="0.3"/>
    <row r="2" spans="2:8" ht="15.75" thickTop="1" x14ac:dyDescent="0.25">
      <c r="B2" s="95"/>
      <c r="C2" s="96"/>
      <c r="D2" s="96"/>
      <c r="E2" s="96"/>
      <c r="F2" s="97"/>
      <c r="G2" s="96"/>
      <c r="H2" s="98"/>
    </row>
    <row r="3" spans="2:8" ht="39" x14ac:dyDescent="0.6">
      <c r="B3" s="99"/>
      <c r="E3" s="100" t="s">
        <v>124</v>
      </c>
      <c r="F3" s="101"/>
      <c r="G3" s="101"/>
      <c r="H3" s="102"/>
    </row>
    <row r="4" spans="2:8" s="104" customFormat="1" ht="39.75" thickBot="1" x14ac:dyDescent="0.65">
      <c r="B4" s="103"/>
      <c r="E4" s="105"/>
      <c r="F4" s="106"/>
      <c r="G4" s="106"/>
      <c r="H4" s="107"/>
    </row>
    <row r="5" spans="2:8" ht="64.5" thickBot="1" x14ac:dyDescent="0.3">
      <c r="B5" s="99"/>
      <c r="C5" s="108" t="s">
        <v>125</v>
      </c>
      <c r="E5" s="108" t="s">
        <v>128</v>
      </c>
      <c r="F5" s="104"/>
      <c r="G5" s="108" t="s">
        <v>126</v>
      </c>
      <c r="H5" s="109"/>
    </row>
    <row r="6" spans="2:8" ht="63.75" thickBot="1" x14ac:dyDescent="0.3">
      <c r="B6" s="99"/>
      <c r="C6" s="110" t="s">
        <v>4</v>
      </c>
      <c r="E6" s="110">
        <v>9</v>
      </c>
      <c r="F6" s="111"/>
      <c r="G6" s="112">
        <f ca="1">OFFSET('Tarif Pays'!B2,MATCH(C6,'Tarif Pays'!B:B,0)-2,IF(E6&lt;2001,MATCH(E6,'Tarif Pays'!2:2,1)-2,33))*IF(E6&lt;2001,1,ROUNDUP(E6/100,0))</f>
        <v>40.33</v>
      </c>
      <c r="H6" s="102"/>
    </row>
    <row r="7" spans="2:8" ht="24" customHeight="1" thickBot="1" x14ac:dyDescent="0.3">
      <c r="B7" s="99"/>
      <c r="C7" s="113" t="str">
        <f>_xlfn.CONCAT("CP = ",_xlfn.XLOOKUP($C$6,Zones!$A:$A,Zones!$C:$C))</f>
        <v>CP = 420</v>
      </c>
      <c r="E7" s="114"/>
      <c r="F7" s="111"/>
      <c r="G7" s="115"/>
      <c r="H7" s="102"/>
    </row>
    <row r="8" spans="2:8" x14ac:dyDescent="0.25">
      <c r="B8" s="99"/>
      <c r="G8" s="116"/>
      <c r="H8" s="102"/>
    </row>
    <row r="9" spans="2:8" ht="26.25" x14ac:dyDescent="0.4">
      <c r="B9" s="99"/>
      <c r="C9" s="117"/>
      <c r="H9" s="118"/>
    </row>
    <row r="10" spans="2:8" ht="15.75" thickBot="1" x14ac:dyDescent="0.3">
      <c r="B10" s="119"/>
      <c r="C10" s="120"/>
      <c r="D10" s="120"/>
      <c r="E10" s="120"/>
      <c r="F10" s="121"/>
      <c r="G10" s="120"/>
      <c r="H10" s="122"/>
    </row>
    <row r="11" spans="2:8" ht="15.75" thickTop="1" x14ac:dyDescent="0.25"/>
    <row r="12" spans="2:8" ht="16.5" customHeight="1" x14ac:dyDescent="0.25"/>
    <row r="13" spans="2:8" ht="17.25" customHeight="1" x14ac:dyDescent="0.25"/>
  </sheetData>
  <dataConsolidate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5E1603-AF2C-46D8-BF71-099BF5ADBF6D}">
          <x14:formula1>
            <xm:f>Zones!$A$2:$A$29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5AEC-52D3-4806-B400-C8F54A29C1D1}">
  <dimension ref="A1:G38"/>
  <sheetViews>
    <sheetView workbookViewId="0"/>
  </sheetViews>
  <sheetFormatPr baseColWidth="10" defaultRowHeight="15" x14ac:dyDescent="0.25"/>
  <sheetData>
    <row r="1" spans="1:7" x14ac:dyDescent="0.25">
      <c r="A1" s="93"/>
      <c r="B1" s="93"/>
      <c r="C1" s="93"/>
    </row>
    <row r="2" spans="1:7" x14ac:dyDescent="0.25">
      <c r="A2" s="93" t="s">
        <v>106</v>
      </c>
      <c r="B2" s="93"/>
      <c r="C2" s="93" t="s">
        <v>108</v>
      </c>
    </row>
    <row r="3" spans="1:7" ht="15.75" thickBot="1" x14ac:dyDescent="0.3">
      <c r="A3" s="93" t="s">
        <v>28</v>
      </c>
      <c r="B3" s="93" t="s">
        <v>107</v>
      </c>
      <c r="C3" s="93" t="s">
        <v>72</v>
      </c>
      <c r="D3" s="93" t="s">
        <v>73</v>
      </c>
      <c r="E3" s="93" t="s">
        <v>74</v>
      </c>
      <c r="F3" s="93" t="s">
        <v>76</v>
      </c>
      <c r="G3" s="93" t="s">
        <v>77</v>
      </c>
    </row>
    <row r="4" spans="1:7" x14ac:dyDescent="0.25">
      <c r="A4" s="127">
        <v>0</v>
      </c>
      <c r="B4" s="128">
        <v>5.99</v>
      </c>
      <c r="C4" s="123">
        <v>14.9</v>
      </c>
      <c r="D4" s="84">
        <v>29.5</v>
      </c>
      <c r="E4" s="85">
        <v>45</v>
      </c>
      <c r="F4" s="86">
        <v>92</v>
      </c>
      <c r="G4" s="87">
        <v>92</v>
      </c>
    </row>
    <row r="5" spans="1:7" x14ac:dyDescent="0.25">
      <c r="A5" s="129">
        <v>6</v>
      </c>
      <c r="B5" s="130">
        <v>10.99</v>
      </c>
      <c r="C5" s="124">
        <v>17</v>
      </c>
      <c r="D5" s="88">
        <v>32.5</v>
      </c>
      <c r="E5" s="89">
        <v>50</v>
      </c>
      <c r="F5" s="90">
        <v>102.5</v>
      </c>
      <c r="G5" s="91">
        <v>103.5</v>
      </c>
    </row>
    <row r="6" spans="1:7" x14ac:dyDescent="0.25">
      <c r="A6" s="129">
        <v>11</v>
      </c>
      <c r="B6" s="130">
        <v>20.99</v>
      </c>
      <c r="C6" s="124">
        <v>18</v>
      </c>
      <c r="D6" s="88">
        <v>37</v>
      </c>
      <c r="E6" s="89">
        <v>54</v>
      </c>
      <c r="F6" s="90">
        <v>108</v>
      </c>
      <c r="G6" s="91">
        <v>108.5</v>
      </c>
    </row>
    <row r="7" spans="1:7" x14ac:dyDescent="0.25">
      <c r="A7" s="129">
        <v>21</v>
      </c>
      <c r="B7" s="130">
        <v>30.99</v>
      </c>
      <c r="C7" s="124">
        <v>19.5</v>
      </c>
      <c r="D7" s="88">
        <v>41</v>
      </c>
      <c r="E7" s="89">
        <v>58</v>
      </c>
      <c r="F7" s="90">
        <v>113.5</v>
      </c>
      <c r="G7" s="91">
        <v>113.5</v>
      </c>
    </row>
    <row r="8" spans="1:7" x14ac:dyDescent="0.25">
      <c r="A8" s="129">
        <v>31</v>
      </c>
      <c r="B8" s="130">
        <v>40.99</v>
      </c>
      <c r="C8" s="124">
        <v>26</v>
      </c>
      <c r="D8" s="88">
        <v>50.5</v>
      </c>
      <c r="E8" s="89">
        <v>63</v>
      </c>
      <c r="F8" s="90">
        <v>119</v>
      </c>
      <c r="G8" s="91">
        <v>119</v>
      </c>
    </row>
    <row r="9" spans="1:7" x14ac:dyDescent="0.25">
      <c r="A9" s="129">
        <v>41</v>
      </c>
      <c r="B9" s="130">
        <v>50.99</v>
      </c>
      <c r="C9" s="124">
        <v>27.5</v>
      </c>
      <c r="D9" s="88">
        <v>55</v>
      </c>
      <c r="E9" s="89">
        <v>69.5</v>
      </c>
      <c r="F9" s="90">
        <v>125</v>
      </c>
      <c r="G9" s="91">
        <v>124.5</v>
      </c>
    </row>
    <row r="10" spans="1:7" x14ac:dyDescent="0.25">
      <c r="A10" s="129">
        <v>51</v>
      </c>
      <c r="B10" s="130">
        <v>60.99</v>
      </c>
      <c r="C10" s="124">
        <v>29</v>
      </c>
      <c r="D10" s="88">
        <v>70.5</v>
      </c>
      <c r="E10" s="89">
        <v>77.5</v>
      </c>
      <c r="F10" s="90">
        <v>162</v>
      </c>
      <c r="G10" s="91">
        <v>161.5</v>
      </c>
    </row>
    <row r="11" spans="1:7" x14ac:dyDescent="0.25">
      <c r="A11" s="129">
        <v>61</v>
      </c>
      <c r="B11" s="130">
        <v>70.989999999999995</v>
      </c>
      <c r="C11" s="124">
        <v>31.5</v>
      </c>
      <c r="D11" s="88">
        <v>75</v>
      </c>
      <c r="E11" s="89">
        <v>80</v>
      </c>
      <c r="F11" s="90">
        <v>167.5</v>
      </c>
      <c r="G11" s="91">
        <v>166.5</v>
      </c>
    </row>
    <row r="12" spans="1:7" x14ac:dyDescent="0.25">
      <c r="A12" s="129">
        <v>71</v>
      </c>
      <c r="B12" s="130">
        <v>80.989999999999995</v>
      </c>
      <c r="C12" s="124">
        <v>32.5</v>
      </c>
      <c r="D12" s="88">
        <v>83</v>
      </c>
      <c r="E12" s="89">
        <v>82.5</v>
      </c>
      <c r="F12" s="90">
        <v>173</v>
      </c>
      <c r="G12" s="91">
        <v>171.5</v>
      </c>
    </row>
    <row r="13" spans="1:7" x14ac:dyDescent="0.25">
      <c r="A13" s="129">
        <v>81</v>
      </c>
      <c r="B13" s="130">
        <v>90.99</v>
      </c>
      <c r="C13" s="124">
        <v>34.5</v>
      </c>
      <c r="D13" s="88">
        <v>87</v>
      </c>
      <c r="E13" s="89">
        <v>85</v>
      </c>
      <c r="F13" s="90">
        <v>179</v>
      </c>
      <c r="G13" s="91">
        <v>176.5</v>
      </c>
    </row>
    <row r="14" spans="1:7" x14ac:dyDescent="0.25">
      <c r="A14" s="129">
        <v>91</v>
      </c>
      <c r="B14" s="130">
        <v>100.99</v>
      </c>
      <c r="C14" s="124">
        <v>36</v>
      </c>
      <c r="D14" s="88">
        <v>91.5</v>
      </c>
      <c r="E14" s="89">
        <v>88</v>
      </c>
      <c r="F14" s="90">
        <v>184.5</v>
      </c>
      <c r="G14" s="91">
        <v>182</v>
      </c>
    </row>
    <row r="15" spans="1:7" x14ac:dyDescent="0.25">
      <c r="A15" s="129">
        <v>101</v>
      </c>
      <c r="B15" s="130">
        <v>150.99</v>
      </c>
      <c r="C15" s="124">
        <v>47.5</v>
      </c>
      <c r="D15" s="88">
        <v>124.5</v>
      </c>
      <c r="E15" s="89">
        <v>117</v>
      </c>
      <c r="F15" s="90">
        <v>227.5</v>
      </c>
      <c r="G15" s="91">
        <v>222.5</v>
      </c>
    </row>
    <row r="16" spans="1:7" x14ac:dyDescent="0.25">
      <c r="A16" s="129">
        <v>151</v>
      </c>
      <c r="B16" s="130">
        <v>200.99</v>
      </c>
      <c r="C16" s="124">
        <v>60</v>
      </c>
      <c r="D16" s="88">
        <v>158</v>
      </c>
      <c r="E16" s="89">
        <v>152</v>
      </c>
      <c r="F16" s="90">
        <v>288.5</v>
      </c>
      <c r="G16" s="91">
        <v>281</v>
      </c>
    </row>
    <row r="17" spans="1:7" x14ac:dyDescent="0.25">
      <c r="A17" s="129">
        <v>201</v>
      </c>
      <c r="B17" s="130">
        <v>250.99</v>
      </c>
      <c r="C17" s="124">
        <v>73.5</v>
      </c>
      <c r="D17" s="88">
        <v>204.5</v>
      </c>
      <c r="E17" s="89">
        <v>190</v>
      </c>
      <c r="F17" s="90">
        <v>373.5</v>
      </c>
      <c r="G17" s="91">
        <v>365</v>
      </c>
    </row>
    <row r="18" spans="1:7" x14ac:dyDescent="0.25">
      <c r="A18" s="129">
        <v>251</v>
      </c>
      <c r="B18" s="130">
        <v>300.99</v>
      </c>
      <c r="C18" s="124">
        <v>80.5</v>
      </c>
      <c r="D18" s="88">
        <v>227</v>
      </c>
      <c r="E18" s="89">
        <v>227.5</v>
      </c>
      <c r="F18" s="90">
        <v>400.5</v>
      </c>
      <c r="G18" s="91">
        <v>390</v>
      </c>
    </row>
    <row r="19" spans="1:7" x14ac:dyDescent="0.25">
      <c r="A19" s="129">
        <v>301</v>
      </c>
      <c r="B19" s="130">
        <v>400.99</v>
      </c>
      <c r="C19" s="124">
        <v>104</v>
      </c>
      <c r="D19" s="88">
        <v>291</v>
      </c>
      <c r="E19" s="89">
        <v>301</v>
      </c>
      <c r="F19" s="90">
        <v>351</v>
      </c>
      <c r="G19" s="91">
        <v>493</v>
      </c>
    </row>
    <row r="20" spans="1:7" x14ac:dyDescent="0.25">
      <c r="A20" s="129">
        <v>401</v>
      </c>
      <c r="B20" s="130">
        <v>500.99</v>
      </c>
      <c r="C20" s="124">
        <v>130</v>
      </c>
      <c r="D20" s="88">
        <v>352.5</v>
      </c>
      <c r="E20" s="89">
        <v>373</v>
      </c>
      <c r="F20" s="90">
        <v>425</v>
      </c>
      <c r="G20" s="91">
        <v>601</v>
      </c>
    </row>
    <row r="21" spans="1:7" x14ac:dyDescent="0.25">
      <c r="A21" s="129">
        <v>501</v>
      </c>
      <c r="B21" s="130">
        <v>600.99</v>
      </c>
      <c r="C21" s="124">
        <v>158</v>
      </c>
      <c r="D21" s="88">
        <v>289.5</v>
      </c>
      <c r="E21" s="89">
        <v>417</v>
      </c>
      <c r="F21" s="90">
        <v>503</v>
      </c>
      <c r="G21" s="91">
        <v>617</v>
      </c>
    </row>
    <row r="22" spans="1:7" x14ac:dyDescent="0.25">
      <c r="A22" s="129">
        <v>601</v>
      </c>
      <c r="B22" s="130">
        <v>700.99</v>
      </c>
      <c r="C22" s="124">
        <v>178</v>
      </c>
      <c r="D22" s="88">
        <v>335.5</v>
      </c>
      <c r="E22" s="89">
        <v>484</v>
      </c>
      <c r="F22" s="90">
        <v>579.5</v>
      </c>
      <c r="G22" s="91">
        <v>718</v>
      </c>
    </row>
    <row r="23" spans="1:7" x14ac:dyDescent="0.25">
      <c r="A23" s="129">
        <v>701</v>
      </c>
      <c r="B23" s="130">
        <v>800.99</v>
      </c>
      <c r="C23" s="124">
        <v>199</v>
      </c>
      <c r="D23" s="88">
        <v>379.8</v>
      </c>
      <c r="E23" s="89">
        <v>550</v>
      </c>
      <c r="F23" s="90">
        <v>655.5</v>
      </c>
      <c r="G23" s="91">
        <v>820</v>
      </c>
    </row>
    <row r="24" spans="1:7" x14ac:dyDescent="0.25">
      <c r="A24" s="129">
        <v>801</v>
      </c>
      <c r="B24" s="130">
        <v>900.99</v>
      </c>
      <c r="C24" s="124">
        <v>217.5</v>
      </c>
      <c r="D24" s="88">
        <v>423.5</v>
      </c>
      <c r="E24" s="89">
        <v>617</v>
      </c>
      <c r="F24" s="90">
        <v>730</v>
      </c>
      <c r="G24" s="91">
        <v>921</v>
      </c>
    </row>
    <row r="25" spans="1:7" x14ac:dyDescent="0.25">
      <c r="A25" s="129">
        <v>901</v>
      </c>
      <c r="B25" s="130">
        <v>1000.99</v>
      </c>
      <c r="C25" s="124">
        <v>237</v>
      </c>
      <c r="D25" s="88">
        <v>467.5</v>
      </c>
      <c r="E25" s="89">
        <v>683</v>
      </c>
      <c r="F25" s="90">
        <v>804</v>
      </c>
      <c r="G25" s="91">
        <v>1022</v>
      </c>
    </row>
    <row r="26" spans="1:7" x14ac:dyDescent="0.25">
      <c r="A26" s="129">
        <v>1001</v>
      </c>
      <c r="B26" s="130">
        <v>1100.99</v>
      </c>
      <c r="C26" s="124">
        <v>266.3</v>
      </c>
      <c r="D26" s="88">
        <v>515.5</v>
      </c>
      <c r="E26" s="89">
        <v>737</v>
      </c>
      <c r="F26" s="90">
        <v>862</v>
      </c>
      <c r="G26" s="91">
        <v>1064</v>
      </c>
    </row>
    <row r="27" spans="1:7" x14ac:dyDescent="0.25">
      <c r="A27" s="129">
        <v>1101</v>
      </c>
      <c r="B27" s="130">
        <v>1200.99</v>
      </c>
      <c r="C27" s="124">
        <v>286</v>
      </c>
      <c r="D27" s="88">
        <v>562</v>
      </c>
      <c r="E27" s="89">
        <v>802</v>
      </c>
      <c r="F27" s="90">
        <v>921</v>
      </c>
      <c r="G27" s="91">
        <v>1160</v>
      </c>
    </row>
    <row r="28" spans="1:7" x14ac:dyDescent="0.25">
      <c r="A28" s="129">
        <v>1201</v>
      </c>
      <c r="B28" s="130">
        <v>1300.99</v>
      </c>
      <c r="C28" s="124">
        <v>304.5</v>
      </c>
      <c r="D28" s="88">
        <v>608</v>
      </c>
      <c r="E28" s="89">
        <v>868</v>
      </c>
      <c r="F28" s="90">
        <v>1004</v>
      </c>
      <c r="G28" s="91">
        <v>1256</v>
      </c>
    </row>
    <row r="29" spans="1:7" x14ac:dyDescent="0.25">
      <c r="A29" s="129">
        <v>1301</v>
      </c>
      <c r="B29" s="130">
        <v>1400.99</v>
      </c>
      <c r="C29" s="124">
        <v>324</v>
      </c>
      <c r="D29" s="88">
        <v>654.5</v>
      </c>
      <c r="E29" s="89">
        <v>933</v>
      </c>
      <c r="F29" s="90">
        <v>1063</v>
      </c>
      <c r="G29" s="91">
        <v>1351</v>
      </c>
    </row>
    <row r="30" spans="1:7" ht="15.75" thickBot="1" x14ac:dyDescent="0.3">
      <c r="A30" s="131">
        <v>1401</v>
      </c>
      <c r="B30" s="132">
        <v>1500.99</v>
      </c>
      <c r="C30" s="124">
        <v>345</v>
      </c>
      <c r="D30" s="88">
        <v>700.5</v>
      </c>
      <c r="E30" s="89">
        <v>998</v>
      </c>
      <c r="F30" s="90">
        <v>1146</v>
      </c>
      <c r="G30" s="91">
        <v>1447</v>
      </c>
    </row>
    <row r="31" spans="1:7" x14ac:dyDescent="0.25">
      <c r="A31" s="126"/>
      <c r="B31" s="125"/>
      <c r="C31" s="92"/>
      <c r="D31" s="92"/>
      <c r="E31" s="92"/>
      <c r="F31" s="92"/>
      <c r="G31" s="92"/>
    </row>
    <row r="32" spans="1:7" x14ac:dyDescent="0.25">
      <c r="A32" s="20">
        <v>1501</v>
      </c>
      <c r="B32" s="19">
        <v>1600.99</v>
      </c>
      <c r="C32" s="92">
        <v>371.6</v>
      </c>
      <c r="D32" s="92">
        <v>747</v>
      </c>
      <c r="E32" s="92">
        <v>1064</v>
      </c>
      <c r="F32" s="92">
        <v>1206</v>
      </c>
      <c r="G32" s="92">
        <v>1519</v>
      </c>
    </row>
    <row r="33" spans="1:7" x14ac:dyDescent="0.25">
      <c r="A33" s="20">
        <v>1601</v>
      </c>
      <c r="B33" s="19">
        <v>1700.99</v>
      </c>
      <c r="C33" s="92">
        <v>390</v>
      </c>
      <c r="D33" s="92">
        <v>793</v>
      </c>
      <c r="E33" s="92">
        <v>1129</v>
      </c>
      <c r="F33" s="92">
        <v>1268</v>
      </c>
      <c r="G33" s="92">
        <v>1613</v>
      </c>
    </row>
    <row r="34" spans="1:7" x14ac:dyDescent="0.25">
      <c r="A34" s="20">
        <v>1701</v>
      </c>
      <c r="B34" s="19">
        <v>1800.99</v>
      </c>
      <c r="C34" s="92">
        <v>410</v>
      </c>
      <c r="D34" s="92">
        <v>839</v>
      </c>
      <c r="E34" s="92">
        <v>1194</v>
      </c>
      <c r="F34" s="92">
        <v>1331</v>
      </c>
      <c r="G34" s="92">
        <v>1707</v>
      </c>
    </row>
    <row r="35" spans="1:7" x14ac:dyDescent="0.25">
      <c r="A35" s="20">
        <v>1801</v>
      </c>
      <c r="B35" s="19">
        <v>1900.99</v>
      </c>
      <c r="C35" s="92">
        <v>430</v>
      </c>
      <c r="D35" s="92">
        <v>885.5</v>
      </c>
      <c r="E35" s="92">
        <v>1260</v>
      </c>
      <c r="F35" s="92">
        <v>1394</v>
      </c>
      <c r="G35" s="92">
        <v>1802</v>
      </c>
    </row>
    <row r="36" spans="1:7" x14ac:dyDescent="0.25">
      <c r="A36" s="20">
        <v>1901</v>
      </c>
      <c r="B36" s="19">
        <v>2000.99</v>
      </c>
      <c r="C36" s="92">
        <v>449.5</v>
      </c>
      <c r="D36" s="92">
        <v>931.5</v>
      </c>
      <c r="E36" s="92">
        <v>1325</v>
      </c>
      <c r="F36" s="92">
        <v>1457</v>
      </c>
      <c r="G36" s="92">
        <v>1991</v>
      </c>
    </row>
    <row r="37" spans="1:7" x14ac:dyDescent="0.25">
      <c r="A37" s="133" t="s">
        <v>123</v>
      </c>
      <c r="B37" s="133"/>
      <c r="C37" s="133"/>
      <c r="D37" s="133"/>
      <c r="E37" s="133"/>
      <c r="F37" s="133"/>
      <c r="G37" s="133"/>
    </row>
    <row r="38" spans="1:7" x14ac:dyDescent="0.25">
      <c r="A38" s="20">
        <v>2001</v>
      </c>
      <c r="B38" s="19">
        <v>2999.99</v>
      </c>
      <c r="C38" s="92">
        <v>24</v>
      </c>
      <c r="D38" s="92">
        <v>49.5</v>
      </c>
      <c r="E38" s="92">
        <v>72</v>
      </c>
      <c r="F38" s="92">
        <v>79</v>
      </c>
      <c r="G38" s="92">
        <v>100</v>
      </c>
    </row>
  </sheetData>
  <mergeCells count="1">
    <mergeCell ref="A37:G37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DE09A-8A09-4CD7-B3B0-9860987E4CDE}">
  <dimension ref="A1:AI621"/>
  <sheetViews>
    <sheetView zoomScale="70" zoomScaleNormal="70" workbookViewId="0">
      <selection activeCell="D16" sqref="D16"/>
    </sheetView>
  </sheetViews>
  <sheetFormatPr baseColWidth="10" defaultRowHeight="15" x14ac:dyDescent="0.25"/>
  <cols>
    <col min="1" max="1" width="21.42578125" customWidth="1"/>
    <col min="2" max="2" width="25.42578125" bestFit="1" customWidth="1"/>
    <col min="3" max="3" width="10.5703125" bestFit="1" customWidth="1"/>
    <col min="4" max="8" width="11.140625" bestFit="1" customWidth="1"/>
    <col min="9" max="12" width="13.140625" bestFit="1" customWidth="1"/>
    <col min="13" max="16" width="12.5703125" bestFit="1" customWidth="1"/>
    <col min="17" max="17" width="12.5703125" customWidth="1"/>
    <col min="26" max="28" width="13.140625" bestFit="1" customWidth="1"/>
    <col min="29" max="29" width="14.28515625" customWidth="1"/>
    <col min="30" max="34" width="13.140625" bestFit="1" customWidth="1"/>
  </cols>
  <sheetData>
    <row r="1" spans="1:35" ht="18.75" x14ac:dyDescent="0.25">
      <c r="A1" s="142" t="s">
        <v>117</v>
      </c>
      <c r="B1" s="137" t="s">
        <v>55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38" t="s">
        <v>109</v>
      </c>
    </row>
    <row r="2" spans="1:35" ht="16.5" thickBot="1" x14ac:dyDescent="0.3">
      <c r="A2" s="143"/>
      <c r="B2" s="16" t="s">
        <v>56</v>
      </c>
      <c r="C2" s="15">
        <v>0</v>
      </c>
      <c r="D2" s="149">
        <v>6</v>
      </c>
      <c r="E2" s="15">
        <v>11</v>
      </c>
      <c r="F2" s="15">
        <v>21</v>
      </c>
      <c r="G2" s="15">
        <v>31</v>
      </c>
      <c r="H2" s="15">
        <v>41</v>
      </c>
      <c r="I2" s="15">
        <v>51</v>
      </c>
      <c r="J2" s="15">
        <v>61</v>
      </c>
      <c r="K2" s="15">
        <v>71</v>
      </c>
      <c r="L2" s="15">
        <v>81</v>
      </c>
      <c r="M2" s="15">
        <v>91</v>
      </c>
      <c r="N2" s="15">
        <v>101</v>
      </c>
      <c r="O2" s="15">
        <v>151</v>
      </c>
      <c r="P2" s="15">
        <v>201</v>
      </c>
      <c r="Q2" s="15">
        <v>251</v>
      </c>
      <c r="R2" s="15">
        <v>301</v>
      </c>
      <c r="S2" s="15">
        <v>401</v>
      </c>
      <c r="T2" s="15">
        <v>501</v>
      </c>
      <c r="U2" s="15">
        <v>601</v>
      </c>
      <c r="V2" s="15">
        <v>701</v>
      </c>
      <c r="W2" s="15">
        <v>801</v>
      </c>
      <c r="X2" s="15">
        <v>901</v>
      </c>
      <c r="Y2" s="15">
        <v>1001</v>
      </c>
      <c r="Z2" s="15">
        <v>1101</v>
      </c>
      <c r="AA2" s="15">
        <v>1201</v>
      </c>
      <c r="AB2" s="15">
        <v>1301</v>
      </c>
      <c r="AC2" s="15">
        <v>1401</v>
      </c>
      <c r="AD2" s="15">
        <v>1501</v>
      </c>
      <c r="AE2" s="15">
        <v>1601</v>
      </c>
      <c r="AF2" s="15">
        <v>1701</v>
      </c>
      <c r="AG2" s="15">
        <v>1801</v>
      </c>
      <c r="AH2" s="15">
        <v>1901</v>
      </c>
      <c r="AI2" s="15">
        <v>2001</v>
      </c>
    </row>
    <row r="3" spans="1:35" x14ac:dyDescent="0.25">
      <c r="A3" s="147" t="s">
        <v>112</v>
      </c>
      <c r="B3" s="48" t="s">
        <v>2</v>
      </c>
      <c r="C3" s="11">
        <v>9.1999999999999993</v>
      </c>
      <c r="D3" s="12">
        <v>10.220000000000001</v>
      </c>
      <c r="E3" s="12">
        <v>11.14</v>
      </c>
      <c r="F3" s="12">
        <v>12.06</v>
      </c>
      <c r="G3" s="12">
        <v>15.3</v>
      </c>
      <c r="H3" s="12">
        <v>16.21</v>
      </c>
      <c r="I3" s="12">
        <v>17.12</v>
      </c>
      <c r="J3" s="12">
        <v>18.04</v>
      </c>
      <c r="K3" s="12">
        <v>18.95</v>
      </c>
      <c r="L3" s="12">
        <v>19.87</v>
      </c>
      <c r="M3" s="12">
        <v>20.79</v>
      </c>
      <c r="N3" s="12">
        <v>28.81</v>
      </c>
      <c r="O3" s="12">
        <v>34.97</v>
      </c>
      <c r="P3" s="12">
        <v>42.05</v>
      </c>
      <c r="Q3" s="12">
        <v>48.67</v>
      </c>
      <c r="R3" s="6">
        <v>60.2</v>
      </c>
      <c r="S3" s="6">
        <v>76.12</v>
      </c>
      <c r="T3" s="6">
        <v>85.28</v>
      </c>
      <c r="U3" s="6">
        <v>98.58</v>
      </c>
      <c r="V3" s="6">
        <v>110.59</v>
      </c>
      <c r="W3" s="6">
        <v>123.03</v>
      </c>
      <c r="X3" s="6">
        <v>135.18</v>
      </c>
      <c r="Y3" s="6">
        <v>146.99</v>
      </c>
      <c r="Z3" s="6">
        <v>158.06</v>
      </c>
      <c r="AA3" s="6">
        <v>169.56</v>
      </c>
      <c r="AB3" s="6">
        <v>181.16</v>
      </c>
      <c r="AC3" s="6">
        <v>192.66</v>
      </c>
      <c r="AD3" s="6">
        <v>203.73</v>
      </c>
      <c r="AE3" s="6">
        <v>215.54</v>
      </c>
      <c r="AF3" s="6">
        <v>227.14</v>
      </c>
      <c r="AG3" s="6">
        <v>238.74</v>
      </c>
      <c r="AH3" s="6">
        <v>250.15</v>
      </c>
      <c r="AI3" s="6">
        <v>13.06</v>
      </c>
    </row>
    <row r="4" spans="1:35" ht="15.75" thickBot="1" x14ac:dyDescent="0.3">
      <c r="A4" s="147"/>
      <c r="B4" s="49" t="s">
        <v>15</v>
      </c>
      <c r="C4" s="13">
        <v>10.23</v>
      </c>
      <c r="D4" s="14">
        <v>11.37</v>
      </c>
      <c r="E4" s="14">
        <v>12.52</v>
      </c>
      <c r="F4" s="14">
        <v>13.69</v>
      </c>
      <c r="G4" s="14">
        <v>14.85</v>
      </c>
      <c r="H4" s="14">
        <v>16</v>
      </c>
      <c r="I4" s="14">
        <v>17.149999999999999</v>
      </c>
      <c r="J4" s="14">
        <v>18.309999999999999</v>
      </c>
      <c r="K4" s="14">
        <v>19.46</v>
      </c>
      <c r="L4" s="14">
        <v>20.62</v>
      </c>
      <c r="M4" s="14">
        <v>22.62</v>
      </c>
      <c r="N4" s="14">
        <v>30.32</v>
      </c>
      <c r="O4" s="14">
        <v>38.630000000000003</v>
      </c>
      <c r="P4" s="14">
        <v>46.95</v>
      </c>
      <c r="Q4" s="14">
        <v>58.84</v>
      </c>
      <c r="R4" s="14">
        <v>75.52</v>
      </c>
      <c r="S4" s="14">
        <v>87.56</v>
      </c>
      <c r="T4" s="14">
        <v>103.72</v>
      </c>
      <c r="U4" s="14">
        <v>119.88</v>
      </c>
      <c r="V4" s="14">
        <v>136.06</v>
      </c>
      <c r="W4" s="14">
        <v>152.22</v>
      </c>
      <c r="X4" s="14">
        <v>164.36</v>
      </c>
      <c r="Y4" s="14">
        <v>180.15</v>
      </c>
      <c r="Z4" s="14">
        <v>195.95</v>
      </c>
      <c r="AA4" s="14">
        <v>211.76</v>
      </c>
      <c r="AB4" s="14">
        <v>227.41</v>
      </c>
      <c r="AC4" s="14">
        <v>242.91</v>
      </c>
      <c r="AD4" s="14">
        <v>258.41000000000003</v>
      </c>
      <c r="AE4" s="14">
        <v>273.91000000000003</v>
      </c>
      <c r="AF4" s="14">
        <v>289.41000000000003</v>
      </c>
      <c r="AG4" s="14">
        <v>304.91000000000003</v>
      </c>
      <c r="AH4" s="14">
        <v>197.22</v>
      </c>
      <c r="AI4" s="14">
        <v>11.28</v>
      </c>
    </row>
    <row r="5" spans="1:35" x14ac:dyDescent="0.25">
      <c r="A5" s="147"/>
      <c r="B5" s="49" t="s">
        <v>17</v>
      </c>
      <c r="C5" s="7">
        <v>14.6</v>
      </c>
      <c r="D5" s="8">
        <v>16.22</v>
      </c>
      <c r="E5" s="8">
        <v>17.559999999999999</v>
      </c>
      <c r="F5" s="8">
        <v>18.89</v>
      </c>
      <c r="G5" s="8">
        <v>20.57</v>
      </c>
      <c r="H5" s="8">
        <v>21.9</v>
      </c>
      <c r="I5" s="8">
        <v>26.29</v>
      </c>
      <c r="J5" s="8">
        <v>27.62</v>
      </c>
      <c r="K5" s="8">
        <v>28.95</v>
      </c>
      <c r="L5" s="8">
        <v>30.28</v>
      </c>
      <c r="M5" s="8">
        <v>31.62</v>
      </c>
      <c r="N5" s="8">
        <v>48.71</v>
      </c>
      <c r="O5" s="8">
        <v>55.4</v>
      </c>
      <c r="P5" s="8">
        <v>64.25</v>
      </c>
      <c r="Q5" s="8">
        <v>75.36</v>
      </c>
      <c r="R5" s="6">
        <v>92.93</v>
      </c>
      <c r="S5" s="6">
        <v>119.39</v>
      </c>
      <c r="T5" s="6">
        <v>140.69999999999999</v>
      </c>
      <c r="U5" s="6">
        <v>158.79</v>
      </c>
      <c r="V5" s="6">
        <v>180.99</v>
      </c>
      <c r="W5" s="6">
        <v>203.06</v>
      </c>
      <c r="X5" s="6">
        <v>224.01</v>
      </c>
      <c r="Y5" s="6">
        <v>243.9</v>
      </c>
      <c r="Z5" s="6">
        <v>265.66000000000003</v>
      </c>
      <c r="AA5" s="6">
        <v>287.44</v>
      </c>
      <c r="AB5" s="6">
        <v>309.22000000000003</v>
      </c>
      <c r="AC5" s="6">
        <v>324.3</v>
      </c>
      <c r="AD5" s="6">
        <v>340.7</v>
      </c>
      <c r="AE5" s="6">
        <v>355.72</v>
      </c>
      <c r="AF5" s="6">
        <v>377.69</v>
      </c>
      <c r="AG5" s="6">
        <v>393.49</v>
      </c>
      <c r="AH5" s="6">
        <v>407.17</v>
      </c>
      <c r="AI5" s="6">
        <v>21.27</v>
      </c>
    </row>
    <row r="6" spans="1:35" x14ac:dyDescent="0.25">
      <c r="A6" s="147"/>
      <c r="B6" s="49" t="s">
        <v>5</v>
      </c>
      <c r="C6" s="13">
        <v>14.88</v>
      </c>
      <c r="D6" s="14">
        <v>16.53</v>
      </c>
      <c r="E6" s="14">
        <v>17.850000000000001</v>
      </c>
      <c r="F6" s="14">
        <v>19.170000000000002</v>
      </c>
      <c r="G6" s="14">
        <v>25.91</v>
      </c>
      <c r="H6" s="14">
        <v>27.23</v>
      </c>
      <c r="I6" s="14">
        <v>28.55</v>
      </c>
      <c r="J6" s="14">
        <v>31.03</v>
      </c>
      <c r="K6" s="14">
        <v>32.35</v>
      </c>
      <c r="L6" s="14">
        <v>34.26</v>
      </c>
      <c r="M6" s="14">
        <v>35.590000000000003</v>
      </c>
      <c r="N6" s="14">
        <v>47.45</v>
      </c>
      <c r="O6" s="14">
        <v>59.7</v>
      </c>
      <c r="P6" s="14">
        <v>73</v>
      </c>
      <c r="Q6" s="14">
        <v>80.28</v>
      </c>
      <c r="R6" s="14">
        <v>103.78</v>
      </c>
      <c r="S6" s="14">
        <v>129.63</v>
      </c>
      <c r="T6" s="14">
        <v>157.54</v>
      </c>
      <c r="U6" s="14">
        <v>177.66</v>
      </c>
      <c r="V6" s="14">
        <v>198.68</v>
      </c>
      <c r="W6" s="14">
        <v>217.21</v>
      </c>
      <c r="X6" s="14">
        <v>236.8</v>
      </c>
      <c r="Y6" s="14">
        <v>266.08</v>
      </c>
      <c r="Z6" s="14">
        <v>285.67</v>
      </c>
      <c r="AA6" s="14">
        <v>304.12</v>
      </c>
      <c r="AB6" s="14">
        <v>323.82</v>
      </c>
      <c r="AC6" s="14">
        <v>343.99</v>
      </c>
      <c r="AD6" s="14">
        <v>371.52</v>
      </c>
      <c r="AE6" s="14">
        <v>390</v>
      </c>
      <c r="AF6" s="14">
        <v>409.76</v>
      </c>
      <c r="AG6" s="14">
        <v>429.93</v>
      </c>
      <c r="AH6" s="14">
        <v>449.47</v>
      </c>
      <c r="AI6" s="14">
        <v>23.57</v>
      </c>
    </row>
    <row r="7" spans="1:35" s="1" customFormat="1" ht="18.75" x14ac:dyDescent="0.3">
      <c r="A7" s="147"/>
      <c r="B7" s="50" t="s">
        <v>70</v>
      </c>
      <c r="C7" s="40">
        <f>AVERAGE(C3:C6)</f>
        <v>12.227500000000001</v>
      </c>
      <c r="D7" s="40">
        <f t="shared" ref="D7:P7" si="0">AVERAGE(D3:D6)</f>
        <v>13.585000000000001</v>
      </c>
      <c r="E7" s="40">
        <f t="shared" si="0"/>
        <v>14.7675</v>
      </c>
      <c r="F7" s="40">
        <f t="shared" si="0"/>
        <v>15.952500000000001</v>
      </c>
      <c r="G7" s="40">
        <f t="shared" si="0"/>
        <v>19.157499999999999</v>
      </c>
      <c r="H7" s="40">
        <f t="shared" si="0"/>
        <v>20.335000000000001</v>
      </c>
      <c r="I7" s="40">
        <f t="shared" si="0"/>
        <v>22.2775</v>
      </c>
      <c r="J7" s="40">
        <f t="shared" si="0"/>
        <v>23.75</v>
      </c>
      <c r="K7" s="40">
        <f t="shared" si="0"/>
        <v>24.927500000000002</v>
      </c>
      <c r="L7" s="40">
        <f t="shared" si="0"/>
        <v>26.2575</v>
      </c>
      <c r="M7" s="40">
        <f t="shared" si="0"/>
        <v>27.655000000000001</v>
      </c>
      <c r="N7" s="40">
        <f t="shared" si="0"/>
        <v>38.822500000000005</v>
      </c>
      <c r="O7" s="40">
        <f t="shared" si="0"/>
        <v>47.174999999999997</v>
      </c>
      <c r="P7" s="40">
        <f t="shared" si="0"/>
        <v>56.5625</v>
      </c>
      <c r="Q7" s="39">
        <f>AVERAGE(Q3:Q6)</f>
        <v>65.787499999999994</v>
      </c>
      <c r="R7" s="39">
        <f t="shared" ref="R7:AI7" si="1">AVERAGE(R3:R6)</f>
        <v>83.107500000000002</v>
      </c>
      <c r="S7" s="39">
        <f t="shared" si="1"/>
        <v>103.175</v>
      </c>
      <c r="T7" s="39">
        <f t="shared" si="1"/>
        <v>121.81</v>
      </c>
      <c r="U7" s="39">
        <f t="shared" si="1"/>
        <v>138.72749999999999</v>
      </c>
      <c r="V7" s="39">
        <f t="shared" si="1"/>
        <v>156.57999999999998</v>
      </c>
      <c r="W7" s="39">
        <f t="shared" si="1"/>
        <v>173.88</v>
      </c>
      <c r="X7" s="39">
        <f t="shared" si="1"/>
        <v>190.08749999999998</v>
      </c>
      <c r="Y7" s="39">
        <f t="shared" si="1"/>
        <v>209.27999999999997</v>
      </c>
      <c r="Z7" s="39">
        <f t="shared" si="1"/>
        <v>226.33500000000004</v>
      </c>
      <c r="AA7" s="39">
        <f t="shared" si="1"/>
        <v>243.22</v>
      </c>
      <c r="AB7" s="39">
        <f t="shared" si="1"/>
        <v>260.40249999999997</v>
      </c>
      <c r="AC7" s="39">
        <f t="shared" si="1"/>
        <v>275.96500000000003</v>
      </c>
      <c r="AD7" s="39">
        <f t="shared" si="1"/>
        <v>293.58999999999997</v>
      </c>
      <c r="AE7" s="39">
        <f t="shared" si="1"/>
        <v>308.79250000000002</v>
      </c>
      <c r="AF7" s="39">
        <f t="shared" si="1"/>
        <v>326</v>
      </c>
      <c r="AG7" s="39">
        <f t="shared" si="1"/>
        <v>341.76750000000004</v>
      </c>
      <c r="AH7" s="39">
        <f t="shared" si="1"/>
        <v>326.0025</v>
      </c>
      <c r="AI7" s="39">
        <f t="shared" si="1"/>
        <v>17.295000000000002</v>
      </c>
    </row>
    <row r="8" spans="1:35" ht="15" customHeight="1" x14ac:dyDescent="0.25">
      <c r="A8" s="148" t="s">
        <v>113</v>
      </c>
      <c r="B8" s="51" t="s">
        <v>1</v>
      </c>
      <c r="C8" s="11">
        <v>18.39</v>
      </c>
      <c r="D8" s="12">
        <v>20.43</v>
      </c>
      <c r="E8" s="12">
        <v>21.14</v>
      </c>
      <c r="F8" s="12">
        <v>22.71</v>
      </c>
      <c r="G8" s="12">
        <v>31.47</v>
      </c>
      <c r="H8" s="12">
        <v>33.76</v>
      </c>
      <c r="I8" s="12">
        <v>45.55</v>
      </c>
      <c r="J8" s="12">
        <v>47.84</v>
      </c>
      <c r="K8" s="12">
        <v>50.12</v>
      </c>
      <c r="L8" s="12">
        <v>52.4</v>
      </c>
      <c r="M8" s="12">
        <v>54.67</v>
      </c>
      <c r="N8" s="12">
        <v>75.61</v>
      </c>
      <c r="O8" s="12">
        <v>96.99</v>
      </c>
      <c r="P8" s="12">
        <v>129.84</v>
      </c>
      <c r="Q8" s="12">
        <v>141.47</v>
      </c>
      <c r="R8" s="8">
        <v>182.06</v>
      </c>
      <c r="S8" s="8">
        <v>219.98</v>
      </c>
      <c r="T8" s="8">
        <v>260.64999999999998</v>
      </c>
      <c r="U8" s="8">
        <v>301.08</v>
      </c>
      <c r="V8" s="8">
        <v>340.63</v>
      </c>
      <c r="W8" s="8">
        <v>378.59</v>
      </c>
      <c r="X8" s="8">
        <v>418.01</v>
      </c>
      <c r="Y8" s="8">
        <v>458.44</v>
      </c>
      <c r="Z8" s="8">
        <v>498.12</v>
      </c>
      <c r="AA8" s="8">
        <v>535.92999999999995</v>
      </c>
      <c r="AB8" s="8">
        <v>575.47</v>
      </c>
      <c r="AC8" s="8">
        <v>615.91999999999996</v>
      </c>
      <c r="AD8" s="8">
        <v>655.48</v>
      </c>
      <c r="AE8" s="8">
        <v>693.42</v>
      </c>
      <c r="AF8" s="8">
        <v>732.86</v>
      </c>
      <c r="AG8" s="8">
        <v>773.28</v>
      </c>
      <c r="AH8" s="8">
        <v>812.97</v>
      </c>
      <c r="AI8" s="8">
        <v>45.04</v>
      </c>
    </row>
    <row r="9" spans="1:35" x14ac:dyDescent="0.25">
      <c r="A9" s="148"/>
      <c r="B9" s="52" t="s">
        <v>11</v>
      </c>
      <c r="C9" s="13">
        <v>21.8</v>
      </c>
      <c r="D9" s="14">
        <v>24.22</v>
      </c>
      <c r="E9" s="14">
        <v>28.4</v>
      </c>
      <c r="F9" s="14">
        <v>33.130000000000003</v>
      </c>
      <c r="G9" s="14">
        <v>37.32</v>
      </c>
      <c r="H9" s="14">
        <v>41.5</v>
      </c>
      <c r="I9" s="14">
        <v>46.85</v>
      </c>
      <c r="J9" s="14">
        <v>51.04</v>
      </c>
      <c r="K9" s="14">
        <v>55.22</v>
      </c>
      <c r="L9" s="14">
        <v>59.41</v>
      </c>
      <c r="M9" s="14">
        <v>63.59</v>
      </c>
      <c r="N9" s="14">
        <v>87.57</v>
      </c>
      <c r="O9" s="14">
        <v>109.16</v>
      </c>
      <c r="P9" s="14">
        <v>132.11000000000001</v>
      </c>
      <c r="Q9" s="14">
        <v>153.69</v>
      </c>
      <c r="R9" s="14">
        <v>201.2</v>
      </c>
      <c r="S9" s="14">
        <v>244.5</v>
      </c>
      <c r="T9" s="14">
        <v>289.05</v>
      </c>
      <c r="U9" s="14">
        <v>335.02</v>
      </c>
      <c r="V9" s="14">
        <v>379.57</v>
      </c>
      <c r="W9" s="14">
        <v>423.34</v>
      </c>
      <c r="X9" s="14">
        <v>467.27</v>
      </c>
      <c r="Y9" s="14">
        <v>515.38</v>
      </c>
      <c r="Z9" s="14">
        <v>561.62</v>
      </c>
      <c r="AA9" s="14">
        <v>607.83000000000004</v>
      </c>
      <c r="AB9" s="14">
        <v>654.07000000000005</v>
      </c>
      <c r="AC9" s="14">
        <v>700.28</v>
      </c>
      <c r="AD9" s="14">
        <v>746.52</v>
      </c>
      <c r="AE9" s="14">
        <v>792.73</v>
      </c>
      <c r="AF9" s="14">
        <v>838.97</v>
      </c>
      <c r="AG9" s="14">
        <v>885.19</v>
      </c>
      <c r="AH9" s="14">
        <v>931.42</v>
      </c>
      <c r="AI9" s="14">
        <v>49.03</v>
      </c>
    </row>
    <row r="10" spans="1:35" x14ac:dyDescent="0.25">
      <c r="A10" s="148"/>
      <c r="B10" s="52" t="s">
        <v>12</v>
      </c>
      <c r="C10" s="7">
        <v>23.92</v>
      </c>
      <c r="D10" s="8">
        <v>26.58</v>
      </c>
      <c r="E10" s="8">
        <v>27.98</v>
      </c>
      <c r="F10" s="8">
        <v>38.22</v>
      </c>
      <c r="G10" s="8">
        <v>31.7</v>
      </c>
      <c r="H10" s="8">
        <v>34.04</v>
      </c>
      <c r="I10" s="8">
        <v>35.43</v>
      </c>
      <c r="J10" s="8">
        <v>36.83</v>
      </c>
      <c r="K10" s="8">
        <v>38.22</v>
      </c>
      <c r="L10" s="8">
        <v>39.619999999999997</v>
      </c>
      <c r="M10" s="8">
        <v>41.02</v>
      </c>
      <c r="N10" s="8">
        <v>50.33</v>
      </c>
      <c r="O10" s="8">
        <v>67.099999999999994</v>
      </c>
      <c r="P10" s="8">
        <v>83.85</v>
      </c>
      <c r="Q10" s="8">
        <v>100.62</v>
      </c>
      <c r="R10" s="8">
        <v>124.36</v>
      </c>
      <c r="S10" s="8">
        <v>157.88999999999999</v>
      </c>
      <c r="T10" s="8">
        <v>186.3</v>
      </c>
      <c r="U10" s="8">
        <v>218.88</v>
      </c>
      <c r="V10" s="8">
        <v>251.48</v>
      </c>
      <c r="W10" s="8">
        <v>481.96</v>
      </c>
      <c r="X10" s="8">
        <v>316.66000000000003</v>
      </c>
      <c r="Y10" s="8">
        <v>353.45</v>
      </c>
      <c r="Z10" s="8">
        <v>385.57</v>
      </c>
      <c r="AA10" s="8">
        <v>417.71</v>
      </c>
      <c r="AB10" s="8">
        <v>449.83</v>
      </c>
      <c r="AC10" s="8">
        <v>481.96</v>
      </c>
      <c r="AD10" s="8">
        <v>514.09</v>
      </c>
      <c r="AE10" s="8">
        <v>546.21</v>
      </c>
      <c r="AF10" s="8">
        <v>578.34</v>
      </c>
      <c r="AG10" s="8">
        <v>610.46</v>
      </c>
      <c r="AH10" s="8">
        <v>642.59</v>
      </c>
      <c r="AI10" s="8">
        <v>31.99</v>
      </c>
    </row>
    <row r="11" spans="1:35" x14ac:dyDescent="0.25">
      <c r="A11" s="148"/>
      <c r="B11" s="52" t="s">
        <v>54</v>
      </c>
      <c r="C11" s="13">
        <v>28.13</v>
      </c>
      <c r="D11" s="14">
        <v>31.25</v>
      </c>
      <c r="E11" s="14">
        <v>35.340000000000003</v>
      </c>
      <c r="F11" s="14">
        <v>39.409999999999997</v>
      </c>
      <c r="G11" s="14">
        <v>49.91</v>
      </c>
      <c r="H11" s="14">
        <v>54.05</v>
      </c>
      <c r="I11" s="14">
        <v>65.81</v>
      </c>
      <c r="J11" s="14">
        <v>70.03</v>
      </c>
      <c r="K11" s="14">
        <v>82.56</v>
      </c>
      <c r="L11" s="14">
        <v>86.77</v>
      </c>
      <c r="M11" s="14">
        <v>91</v>
      </c>
      <c r="N11" s="14">
        <v>124.25</v>
      </c>
      <c r="O11" s="14">
        <v>157.72999999999999</v>
      </c>
      <c r="P11" s="14">
        <v>181.87</v>
      </c>
      <c r="Q11" s="14">
        <v>212.59</v>
      </c>
      <c r="R11" s="14">
        <v>266.72000000000003</v>
      </c>
      <c r="S11" s="14">
        <v>325.49</v>
      </c>
      <c r="T11" s="14">
        <v>371.27</v>
      </c>
      <c r="U11" s="14">
        <v>415.82</v>
      </c>
      <c r="V11" s="14">
        <v>460.51</v>
      </c>
      <c r="W11" s="14">
        <v>512.20000000000005</v>
      </c>
      <c r="X11" s="14">
        <v>563.28</v>
      </c>
      <c r="Y11" s="14">
        <v>607.04</v>
      </c>
      <c r="Z11" s="14">
        <v>653.37</v>
      </c>
      <c r="AA11" s="14">
        <v>705.21</v>
      </c>
      <c r="AB11" s="14">
        <v>757.43</v>
      </c>
      <c r="AC11" s="14">
        <v>806.69</v>
      </c>
      <c r="AD11" s="14">
        <v>849.44</v>
      </c>
      <c r="AE11" s="14">
        <v>897.12</v>
      </c>
      <c r="AF11" s="14">
        <v>947.89</v>
      </c>
      <c r="AG11" s="14">
        <v>998.37</v>
      </c>
      <c r="AH11" s="14">
        <v>1046.97</v>
      </c>
      <c r="AI11" s="14">
        <v>53.84</v>
      </c>
    </row>
    <row r="12" spans="1:35" x14ac:dyDescent="0.25">
      <c r="A12" s="148"/>
      <c r="B12" s="52" t="s">
        <v>19</v>
      </c>
      <c r="C12" s="7">
        <v>28.71</v>
      </c>
      <c r="D12" s="8">
        <v>31.9</v>
      </c>
      <c r="E12" s="8">
        <v>34.262500000000003</v>
      </c>
      <c r="F12" s="8">
        <v>36.625</v>
      </c>
      <c r="G12" s="8">
        <v>38.987500000000004</v>
      </c>
      <c r="H12" s="8">
        <v>41.349999999999994</v>
      </c>
      <c r="I12" s="8">
        <v>54.712500000000006</v>
      </c>
      <c r="J12" s="8">
        <v>57.137500000000003</v>
      </c>
      <c r="K12" s="8">
        <v>59.55</v>
      </c>
      <c r="L12" s="8">
        <v>61.987500000000004</v>
      </c>
      <c r="M12" s="8">
        <v>64.412499999999994</v>
      </c>
      <c r="N12" s="8">
        <v>87.987499999999997</v>
      </c>
      <c r="O12" s="8">
        <v>100.1</v>
      </c>
      <c r="P12" s="8">
        <v>125.96249999999999</v>
      </c>
      <c r="Q12" s="8">
        <v>138.08750000000001</v>
      </c>
      <c r="R12" s="8">
        <v>144.38</v>
      </c>
      <c r="S12" s="8">
        <v>173.34</v>
      </c>
      <c r="T12" s="8">
        <v>192.55</v>
      </c>
      <c r="U12" s="8">
        <v>217.43</v>
      </c>
      <c r="V12" s="8">
        <v>241.3</v>
      </c>
      <c r="W12" s="8">
        <v>265.25</v>
      </c>
      <c r="X12" s="8">
        <v>286.42</v>
      </c>
      <c r="Y12" s="8">
        <v>326.94</v>
      </c>
      <c r="Z12" s="8">
        <v>345.87</v>
      </c>
      <c r="AA12" s="8">
        <v>374.47</v>
      </c>
      <c r="AB12" s="8">
        <v>393.4</v>
      </c>
      <c r="AC12" s="8">
        <v>428.2</v>
      </c>
      <c r="AD12" s="8">
        <v>447.13</v>
      </c>
      <c r="AE12" s="8">
        <v>482.13</v>
      </c>
      <c r="AF12" s="8">
        <v>501.05</v>
      </c>
      <c r="AG12" s="8">
        <v>534.54</v>
      </c>
      <c r="AH12" s="8">
        <v>553.46</v>
      </c>
      <c r="AI12" s="8">
        <v>30.07</v>
      </c>
    </row>
    <row r="13" spans="1:35" x14ac:dyDescent="0.25">
      <c r="A13" s="148"/>
      <c r="B13" s="52" t="s">
        <v>22</v>
      </c>
      <c r="C13" s="13">
        <v>29.07</v>
      </c>
      <c r="D13" s="14">
        <v>32.299999999999997</v>
      </c>
      <c r="E13" s="14">
        <v>36.590000000000003</v>
      </c>
      <c r="F13" s="14">
        <v>40.9</v>
      </c>
      <c r="G13" s="14">
        <v>50.29</v>
      </c>
      <c r="H13" s="14">
        <v>54.61</v>
      </c>
      <c r="I13" s="14">
        <v>70.2</v>
      </c>
      <c r="J13" s="14">
        <v>74.5</v>
      </c>
      <c r="K13" s="14">
        <v>78.8</v>
      </c>
      <c r="L13" s="14">
        <v>83.12</v>
      </c>
      <c r="M13" s="14">
        <v>87.43</v>
      </c>
      <c r="N13" s="14">
        <v>120.86</v>
      </c>
      <c r="O13" s="14">
        <v>155.16</v>
      </c>
      <c r="P13" s="14">
        <v>204.33</v>
      </c>
      <c r="Q13" s="14">
        <v>226.76</v>
      </c>
      <c r="R13" s="14">
        <v>290.98</v>
      </c>
      <c r="S13" s="14">
        <v>352.16</v>
      </c>
      <c r="T13" s="14">
        <v>416.11</v>
      </c>
      <c r="U13" s="14">
        <v>479.74</v>
      </c>
      <c r="V13" s="14">
        <v>542.1</v>
      </c>
      <c r="W13" s="14">
        <v>602.17999999999995</v>
      </c>
      <c r="X13" s="14">
        <v>664.36</v>
      </c>
      <c r="Y13" s="14">
        <v>727.97</v>
      </c>
      <c r="Z13" s="14">
        <v>790.5</v>
      </c>
      <c r="AA13" s="14">
        <v>850.37</v>
      </c>
      <c r="AB13" s="14">
        <v>912.75</v>
      </c>
      <c r="AC13" s="14">
        <v>976.37</v>
      </c>
      <c r="AD13" s="14">
        <v>1038.72</v>
      </c>
      <c r="AE13" s="14">
        <v>1098.79</v>
      </c>
      <c r="AF13" s="14">
        <v>1160.98</v>
      </c>
      <c r="AG13" s="14">
        <v>1224.5899999999999</v>
      </c>
      <c r="AH13" s="14">
        <v>1287.1400000000001</v>
      </c>
      <c r="AI13" s="14">
        <v>68.98</v>
      </c>
    </row>
    <row r="14" spans="1:35" ht="19.5" thickBot="1" x14ac:dyDescent="0.35">
      <c r="A14" s="148"/>
      <c r="B14" s="53" t="s">
        <v>70</v>
      </c>
      <c r="C14" s="17">
        <f>AVERAGE(C8:C13)</f>
        <v>25.00333333333333</v>
      </c>
      <c r="D14" s="17">
        <f t="shared" ref="D14:P14" si="2">AVERAGE(D8:D13)</f>
        <v>27.78</v>
      </c>
      <c r="E14" s="17">
        <f t="shared" si="2"/>
        <v>30.618750000000002</v>
      </c>
      <c r="F14" s="17">
        <f t="shared" si="2"/>
        <v>35.165833333333332</v>
      </c>
      <c r="G14" s="17">
        <f t="shared" si="2"/>
        <v>39.946249999999999</v>
      </c>
      <c r="H14" s="17">
        <f t="shared" si="2"/>
        <v>43.218333333333327</v>
      </c>
      <c r="I14" s="17">
        <f t="shared" si="2"/>
        <v>53.092083333333335</v>
      </c>
      <c r="J14" s="17">
        <f t="shared" si="2"/>
        <v>56.229583333333331</v>
      </c>
      <c r="K14" s="17">
        <f t="shared" si="2"/>
        <v>60.745000000000005</v>
      </c>
      <c r="L14" s="17">
        <f t="shared" si="2"/>
        <v>63.884583333333332</v>
      </c>
      <c r="M14" s="17">
        <f t="shared" si="2"/>
        <v>67.020416666666662</v>
      </c>
      <c r="N14" s="17">
        <f t="shared" si="2"/>
        <v>91.101249999999993</v>
      </c>
      <c r="O14" s="17">
        <f t="shared" si="2"/>
        <v>114.37333333333333</v>
      </c>
      <c r="P14" s="17">
        <f t="shared" si="2"/>
        <v>142.99375000000001</v>
      </c>
      <c r="Q14" s="18">
        <f>AVERAGE(Q8:Q13)</f>
        <v>162.20291666666665</v>
      </c>
      <c r="R14" s="18">
        <f>AVERAGE(R8:R13)</f>
        <v>201.61666666666667</v>
      </c>
      <c r="S14" s="18">
        <f t="shared" ref="S14:AI14" si="3">AVERAGE(S8:S13)</f>
        <v>245.56000000000003</v>
      </c>
      <c r="T14" s="18">
        <f t="shared" si="3"/>
        <v>285.98833333333329</v>
      </c>
      <c r="U14" s="18">
        <f t="shared" si="3"/>
        <v>327.995</v>
      </c>
      <c r="V14" s="18">
        <f t="shared" si="3"/>
        <v>369.26500000000004</v>
      </c>
      <c r="W14" s="18">
        <f t="shared" si="3"/>
        <v>443.92</v>
      </c>
      <c r="X14" s="18">
        <f t="shared" si="3"/>
        <v>452.66666666666669</v>
      </c>
      <c r="Y14" s="18">
        <f t="shared" si="3"/>
        <v>498.20333333333338</v>
      </c>
      <c r="Z14" s="18">
        <f t="shared" si="3"/>
        <v>539.17499999999995</v>
      </c>
      <c r="AA14" s="18">
        <f t="shared" si="3"/>
        <v>581.92000000000007</v>
      </c>
      <c r="AB14" s="18">
        <f t="shared" si="3"/>
        <v>623.82499999999993</v>
      </c>
      <c r="AC14" s="18">
        <f t="shared" si="3"/>
        <v>668.23666666666657</v>
      </c>
      <c r="AD14" s="18">
        <f t="shared" si="3"/>
        <v>708.56333333333339</v>
      </c>
      <c r="AE14" s="18">
        <f t="shared" si="3"/>
        <v>751.73333333333323</v>
      </c>
      <c r="AF14" s="18">
        <f t="shared" si="3"/>
        <v>793.34833333333336</v>
      </c>
      <c r="AG14" s="18">
        <f t="shared" si="3"/>
        <v>837.73833333333334</v>
      </c>
      <c r="AH14" s="18">
        <f t="shared" si="3"/>
        <v>879.0916666666667</v>
      </c>
      <c r="AI14" s="18">
        <f t="shared" si="3"/>
        <v>46.491666666666667</v>
      </c>
    </row>
    <row r="15" spans="1:35" ht="15" customHeight="1" x14ac:dyDescent="0.25">
      <c r="A15" s="147" t="s">
        <v>114</v>
      </c>
      <c r="B15" s="54" t="s">
        <v>10</v>
      </c>
      <c r="C15" s="68">
        <v>35.619999999999997</v>
      </c>
      <c r="D15" s="6">
        <v>39.58</v>
      </c>
      <c r="E15" s="6">
        <v>43.75</v>
      </c>
      <c r="F15" s="6">
        <v>47.91</v>
      </c>
      <c r="G15" s="6">
        <v>52.06</v>
      </c>
      <c r="H15" s="6">
        <v>56.23</v>
      </c>
      <c r="I15" s="6">
        <v>60.38</v>
      </c>
      <c r="J15" s="6">
        <v>64.540000000000006</v>
      </c>
      <c r="K15" s="6">
        <v>68.709999999999994</v>
      </c>
      <c r="L15" s="6">
        <v>72.86</v>
      </c>
      <c r="M15" s="6">
        <v>77.02</v>
      </c>
      <c r="N15" s="6">
        <v>107.98</v>
      </c>
      <c r="O15" s="6">
        <v>143.94999999999999</v>
      </c>
      <c r="P15" s="6">
        <v>179.92</v>
      </c>
      <c r="Q15" s="6">
        <v>215.16</v>
      </c>
      <c r="R15" s="6">
        <v>278.36</v>
      </c>
      <c r="S15" s="6">
        <v>344.3</v>
      </c>
      <c r="T15" s="6">
        <v>391.9</v>
      </c>
      <c r="U15" s="6">
        <v>454.77</v>
      </c>
      <c r="V15" s="6">
        <v>517.66</v>
      </c>
      <c r="W15" s="6">
        <v>580.54999999999995</v>
      </c>
      <c r="X15" s="6">
        <v>643.42999999999995</v>
      </c>
      <c r="Y15" s="6">
        <v>682.07</v>
      </c>
      <c r="Z15" s="6">
        <v>742.75</v>
      </c>
      <c r="AA15" s="6">
        <v>803.44</v>
      </c>
      <c r="AB15" s="6">
        <v>864.12</v>
      </c>
      <c r="AC15" s="6">
        <v>924.8</v>
      </c>
      <c r="AD15" s="6">
        <v>985.49</v>
      </c>
      <c r="AE15" s="6">
        <v>1046.1600000000001</v>
      </c>
      <c r="AF15" s="6">
        <v>1106.8499999999999</v>
      </c>
      <c r="AG15" s="6">
        <v>1167.52</v>
      </c>
      <c r="AH15" s="6">
        <v>1228.21</v>
      </c>
      <c r="AI15" s="72">
        <v>65.209999999999994</v>
      </c>
    </row>
    <row r="16" spans="1:35" x14ac:dyDescent="0.25">
      <c r="A16" s="147"/>
      <c r="B16" s="54" t="s">
        <v>4</v>
      </c>
      <c r="C16" s="13">
        <v>36.299999999999997</v>
      </c>
      <c r="D16" s="14">
        <v>40.33</v>
      </c>
      <c r="E16" s="14">
        <v>44.91</v>
      </c>
      <c r="F16" s="14">
        <v>49.5</v>
      </c>
      <c r="G16" s="14">
        <v>54.09</v>
      </c>
      <c r="H16" s="14">
        <v>58.67</v>
      </c>
      <c r="I16" s="14">
        <v>63.25</v>
      </c>
      <c r="J16" s="14">
        <v>67.83</v>
      </c>
      <c r="K16" s="14">
        <v>72.42</v>
      </c>
      <c r="L16" s="14">
        <v>76.989999999999995</v>
      </c>
      <c r="M16" s="14">
        <v>81.569999999999993</v>
      </c>
      <c r="N16" s="14">
        <v>114.26</v>
      </c>
      <c r="O16" s="14">
        <v>151.63999999999999</v>
      </c>
      <c r="P16" s="14">
        <v>189.52</v>
      </c>
      <c r="Q16" s="14">
        <v>227.41</v>
      </c>
      <c r="R16" s="14">
        <v>300.93</v>
      </c>
      <c r="S16" s="14">
        <v>372.75</v>
      </c>
      <c r="T16" s="14">
        <v>416.62</v>
      </c>
      <c r="U16" s="14">
        <v>483.18</v>
      </c>
      <c r="V16" s="14">
        <v>549.78</v>
      </c>
      <c r="W16" s="14">
        <v>616.34</v>
      </c>
      <c r="X16" s="14">
        <v>682.91</v>
      </c>
      <c r="Y16" s="14">
        <v>736.3</v>
      </c>
      <c r="Z16" s="14">
        <v>801.67</v>
      </c>
      <c r="AA16" s="14">
        <v>867.03</v>
      </c>
      <c r="AB16" s="14">
        <v>932.4</v>
      </c>
      <c r="AC16" s="14">
        <v>997.77</v>
      </c>
      <c r="AD16" s="14">
        <v>1063.1500000000001</v>
      </c>
      <c r="AE16" s="14">
        <v>1128.51</v>
      </c>
      <c r="AF16" s="14">
        <v>1193.8800000000001</v>
      </c>
      <c r="AG16" s="14">
        <v>1259.26</v>
      </c>
      <c r="AH16" s="14">
        <v>1324.63</v>
      </c>
      <c r="AI16" s="46">
        <v>71.08</v>
      </c>
    </row>
    <row r="17" spans="1:35" x14ac:dyDescent="0.25">
      <c r="A17" s="147"/>
      <c r="B17" s="54" t="s">
        <v>7</v>
      </c>
      <c r="C17" s="7">
        <v>41.59</v>
      </c>
      <c r="D17" s="8">
        <v>46.213999999999992</v>
      </c>
      <c r="E17" s="8">
        <v>51.897999999999996</v>
      </c>
      <c r="F17" s="8">
        <v>57.582000000000001</v>
      </c>
      <c r="G17" s="8">
        <v>62.957999999999991</v>
      </c>
      <c r="H17" s="8">
        <v>69.02</v>
      </c>
      <c r="I17" s="8">
        <v>77.251999999999995</v>
      </c>
      <c r="J17" s="8">
        <v>79.744</v>
      </c>
      <c r="K17" s="8">
        <v>82.221999999999994</v>
      </c>
      <c r="L17" s="8">
        <v>84.699999999999989</v>
      </c>
      <c r="M17" s="8">
        <v>87.177999999999997</v>
      </c>
      <c r="N17" s="8">
        <v>110.13799999999999</v>
      </c>
      <c r="O17" s="8">
        <v>134.82</v>
      </c>
      <c r="P17" s="8">
        <v>166.53</v>
      </c>
      <c r="Q17" s="8">
        <v>196.26599999999999</v>
      </c>
      <c r="R17" s="8">
        <v>206.07929999999999</v>
      </c>
      <c r="S17" s="8">
        <v>216.38326499999999</v>
      </c>
      <c r="T17" s="8">
        <v>258.73</v>
      </c>
      <c r="U17" s="8">
        <v>298.7</v>
      </c>
      <c r="V17" s="8">
        <v>338.42</v>
      </c>
      <c r="W17" s="8">
        <v>378.1</v>
      </c>
      <c r="X17" s="8">
        <v>417.78</v>
      </c>
      <c r="Y17" s="8">
        <v>416.34</v>
      </c>
      <c r="Z17" s="8">
        <v>452.55</v>
      </c>
      <c r="AA17" s="8">
        <v>489.06</v>
      </c>
      <c r="AB17" s="8">
        <v>525.58000000000004</v>
      </c>
      <c r="AC17" s="8">
        <v>562.1</v>
      </c>
      <c r="AD17" s="8">
        <v>598.15</v>
      </c>
      <c r="AE17" s="8">
        <v>633.54999999999995</v>
      </c>
      <c r="AF17" s="8">
        <v>670.08</v>
      </c>
      <c r="AG17" s="8">
        <v>706.36</v>
      </c>
      <c r="AH17" s="8">
        <v>742.55</v>
      </c>
      <c r="AI17" s="45">
        <v>19.149999999999999</v>
      </c>
    </row>
    <row r="18" spans="1:35" ht="15.75" thickBot="1" x14ac:dyDescent="0.3">
      <c r="A18" s="147"/>
      <c r="B18" s="54" t="s">
        <v>50</v>
      </c>
      <c r="C18" s="69">
        <v>44.5</v>
      </c>
      <c r="D18" s="70">
        <v>49.44</v>
      </c>
      <c r="E18" s="70">
        <v>53.69</v>
      </c>
      <c r="F18" s="70">
        <v>57.96</v>
      </c>
      <c r="G18" s="70">
        <v>62.22</v>
      </c>
      <c r="H18" s="70">
        <v>66.48</v>
      </c>
      <c r="I18" s="70">
        <v>70.75</v>
      </c>
      <c r="J18" s="70">
        <v>75</v>
      </c>
      <c r="K18" s="70">
        <v>79.27</v>
      </c>
      <c r="L18" s="70">
        <v>83.53</v>
      </c>
      <c r="M18" s="70">
        <v>87.79</v>
      </c>
      <c r="N18" s="70">
        <v>116.83</v>
      </c>
      <c r="O18" s="70">
        <v>138.72999999999999</v>
      </c>
      <c r="P18" s="70">
        <v>176.15</v>
      </c>
      <c r="Q18" s="70">
        <v>198.34</v>
      </c>
      <c r="R18" s="70">
        <v>252.27</v>
      </c>
      <c r="S18" s="70">
        <v>301.10000000000002</v>
      </c>
      <c r="T18" s="70">
        <v>351.55</v>
      </c>
      <c r="U18" s="70">
        <v>405.66</v>
      </c>
      <c r="V18" s="70">
        <v>458.97</v>
      </c>
      <c r="W18" s="70">
        <v>505.07</v>
      </c>
      <c r="X18" s="70">
        <v>556.37</v>
      </c>
      <c r="Y18" s="70">
        <v>609.41999999999996</v>
      </c>
      <c r="Z18" s="70">
        <v>659</v>
      </c>
      <c r="AA18" s="70">
        <v>706.84</v>
      </c>
      <c r="AB18" s="70">
        <v>758.16</v>
      </c>
      <c r="AC18" s="70">
        <v>809.46</v>
      </c>
      <c r="AD18" s="70">
        <v>862.51</v>
      </c>
      <c r="AE18" s="70">
        <v>908.59</v>
      </c>
      <c r="AF18" s="70">
        <v>959.9</v>
      </c>
      <c r="AG18" s="70">
        <v>1012.96</v>
      </c>
      <c r="AH18" s="70">
        <v>1062.53</v>
      </c>
      <c r="AI18" s="71">
        <v>60.06</v>
      </c>
    </row>
    <row r="19" spans="1:35" ht="19.5" thickBot="1" x14ac:dyDescent="0.35">
      <c r="A19" s="147"/>
      <c r="B19" s="53" t="s">
        <v>70</v>
      </c>
      <c r="C19" s="67">
        <f t="shared" ref="C19:Q19" si="4">AVERAGE(C15:C18)</f>
        <v>39.502499999999998</v>
      </c>
      <c r="D19" s="67">
        <f t="shared" si="4"/>
        <v>43.890999999999998</v>
      </c>
      <c r="E19" s="67">
        <f t="shared" si="4"/>
        <v>48.561999999999998</v>
      </c>
      <c r="F19" s="67">
        <f t="shared" si="4"/>
        <v>53.238</v>
      </c>
      <c r="G19" s="67">
        <f t="shared" si="4"/>
        <v>57.832000000000001</v>
      </c>
      <c r="H19" s="67">
        <f t="shared" si="4"/>
        <v>62.600000000000009</v>
      </c>
      <c r="I19" s="67">
        <f t="shared" si="4"/>
        <v>67.908000000000001</v>
      </c>
      <c r="J19" s="67">
        <f t="shared" si="4"/>
        <v>71.778500000000008</v>
      </c>
      <c r="K19" s="67">
        <f t="shared" si="4"/>
        <v>75.655499999999989</v>
      </c>
      <c r="L19" s="67">
        <f t="shared" si="4"/>
        <v>79.52</v>
      </c>
      <c r="M19" s="67">
        <f t="shared" si="4"/>
        <v>83.389499999999998</v>
      </c>
      <c r="N19" s="67">
        <f t="shared" si="4"/>
        <v>112.30199999999999</v>
      </c>
      <c r="O19" s="67">
        <f t="shared" si="4"/>
        <v>142.285</v>
      </c>
      <c r="P19" s="67">
        <f t="shared" si="4"/>
        <v>178.03</v>
      </c>
      <c r="Q19" s="41">
        <f t="shared" si="4"/>
        <v>209.29400000000001</v>
      </c>
      <c r="R19" s="41">
        <f t="shared" ref="R19:AI19" si="5">AVERAGE(R15:R18)</f>
        <v>259.40982500000001</v>
      </c>
      <c r="S19" s="41">
        <f t="shared" si="5"/>
        <v>308.63331625000001</v>
      </c>
      <c r="T19" s="41">
        <f t="shared" si="5"/>
        <v>354.7</v>
      </c>
      <c r="U19" s="41">
        <f t="shared" si="5"/>
        <v>410.57750000000004</v>
      </c>
      <c r="V19" s="41">
        <f t="shared" si="5"/>
        <v>466.20750000000004</v>
      </c>
      <c r="W19" s="41">
        <f t="shared" si="5"/>
        <v>520.01499999999999</v>
      </c>
      <c r="X19" s="41">
        <f t="shared" si="5"/>
        <v>575.12249999999995</v>
      </c>
      <c r="Y19" s="41">
        <f t="shared" si="5"/>
        <v>611.03249999999991</v>
      </c>
      <c r="Z19" s="41">
        <f t="shared" si="5"/>
        <v>663.99250000000006</v>
      </c>
      <c r="AA19" s="41">
        <f t="shared" si="5"/>
        <v>716.59250000000009</v>
      </c>
      <c r="AB19" s="41">
        <f t="shared" si="5"/>
        <v>770.06499999999994</v>
      </c>
      <c r="AC19" s="41">
        <f t="shared" si="5"/>
        <v>823.53250000000003</v>
      </c>
      <c r="AD19" s="41">
        <f t="shared" si="5"/>
        <v>877.32500000000005</v>
      </c>
      <c r="AE19" s="41">
        <f t="shared" si="5"/>
        <v>929.2025000000001</v>
      </c>
      <c r="AF19" s="41">
        <f t="shared" si="5"/>
        <v>982.67750000000001</v>
      </c>
      <c r="AG19" s="41">
        <f t="shared" si="5"/>
        <v>1036.5250000000001</v>
      </c>
      <c r="AH19" s="41">
        <f t="shared" si="5"/>
        <v>1089.48</v>
      </c>
      <c r="AI19" s="41">
        <f t="shared" si="5"/>
        <v>53.875</v>
      </c>
    </row>
    <row r="20" spans="1:35" ht="15" customHeight="1" thickBot="1" x14ac:dyDescent="0.3">
      <c r="A20" s="139" t="s">
        <v>115</v>
      </c>
      <c r="B20" s="83" t="s">
        <v>47</v>
      </c>
      <c r="C20" s="42">
        <v>42.21</v>
      </c>
      <c r="D20" s="43">
        <v>46.9</v>
      </c>
      <c r="E20" s="43">
        <v>51.34</v>
      </c>
      <c r="F20" s="43">
        <v>55.78</v>
      </c>
      <c r="G20" s="43">
        <v>67.180000000000007</v>
      </c>
      <c r="H20" s="43">
        <v>71.62</v>
      </c>
      <c r="I20" s="43">
        <v>91.18</v>
      </c>
      <c r="J20" s="43">
        <v>95.74</v>
      </c>
      <c r="K20" s="43">
        <v>100.29</v>
      </c>
      <c r="L20" s="43">
        <v>104.86</v>
      </c>
      <c r="M20" s="43">
        <v>109.41</v>
      </c>
      <c r="N20" s="43">
        <v>149.52000000000001</v>
      </c>
      <c r="O20" s="43">
        <v>190.02</v>
      </c>
      <c r="P20" s="43">
        <v>251.07</v>
      </c>
      <c r="Q20" s="43">
        <v>273.5</v>
      </c>
      <c r="R20" s="43">
        <v>347.24</v>
      </c>
      <c r="S20" s="43">
        <v>415.58</v>
      </c>
      <c r="T20" s="43">
        <v>490.48</v>
      </c>
      <c r="U20" s="43">
        <v>561.79999999999995</v>
      </c>
      <c r="V20" s="43">
        <v>632.97</v>
      </c>
      <c r="W20" s="43">
        <v>703.94</v>
      </c>
      <c r="X20" s="43">
        <v>774.79</v>
      </c>
      <c r="Y20" s="43">
        <v>845.51</v>
      </c>
      <c r="Z20" s="43">
        <v>916.12</v>
      </c>
      <c r="AA20" s="43">
        <v>986.61</v>
      </c>
      <c r="AB20" s="43">
        <v>1075.53</v>
      </c>
      <c r="AC20" s="43">
        <v>1145.8499999999999</v>
      </c>
      <c r="AD20" s="43">
        <v>1197.51</v>
      </c>
      <c r="AE20" s="43">
        <v>1267.6600000000001</v>
      </c>
      <c r="AF20" s="43">
        <v>1337.71</v>
      </c>
      <c r="AG20" s="43">
        <v>1407.68</v>
      </c>
      <c r="AH20" s="43">
        <v>1477.63</v>
      </c>
      <c r="AI20" s="44">
        <v>79.11</v>
      </c>
    </row>
    <row r="21" spans="1:35" ht="15.75" thickBot="1" x14ac:dyDescent="0.3">
      <c r="A21" s="140"/>
      <c r="B21" s="83" t="s">
        <v>51</v>
      </c>
      <c r="C21" s="7">
        <v>52.76</v>
      </c>
      <c r="D21" s="8">
        <v>58.62</v>
      </c>
      <c r="E21" s="8">
        <v>63.07</v>
      </c>
      <c r="F21" s="8">
        <v>67.510000000000005</v>
      </c>
      <c r="G21" s="8">
        <v>78.33</v>
      </c>
      <c r="H21" s="8">
        <v>82.76</v>
      </c>
      <c r="I21" s="8">
        <v>111.15</v>
      </c>
      <c r="J21" s="8">
        <v>115.75</v>
      </c>
      <c r="K21" s="8">
        <v>120.36</v>
      </c>
      <c r="L21" s="8">
        <v>124.98</v>
      </c>
      <c r="M21" s="8">
        <v>129.57</v>
      </c>
      <c r="N21" s="8">
        <v>180.59</v>
      </c>
      <c r="O21" s="8">
        <v>230.25</v>
      </c>
      <c r="P21" s="8">
        <v>306.81</v>
      </c>
      <c r="Q21" s="8">
        <v>329</v>
      </c>
      <c r="R21" s="8">
        <v>417.59</v>
      </c>
      <c r="S21" s="8">
        <v>502.72</v>
      </c>
      <c r="T21" s="8">
        <v>588.99</v>
      </c>
      <c r="U21" s="8">
        <v>675.74</v>
      </c>
      <c r="V21" s="8">
        <v>767.94</v>
      </c>
      <c r="W21" s="8">
        <v>854.41</v>
      </c>
      <c r="X21" s="8">
        <v>940.7</v>
      </c>
      <c r="Y21" s="8">
        <v>1016.85</v>
      </c>
      <c r="Z21" s="8">
        <v>1095.8800000000001</v>
      </c>
      <c r="AA21" s="8">
        <v>1175.3599999999999</v>
      </c>
      <c r="AB21" s="8">
        <v>1254.79</v>
      </c>
      <c r="AC21" s="8">
        <v>1334.2</v>
      </c>
      <c r="AD21" s="8">
        <v>1413.67</v>
      </c>
      <c r="AE21" s="8">
        <v>1492.94</v>
      </c>
      <c r="AF21" s="8">
        <v>1572.26</v>
      </c>
      <c r="AG21" s="8">
        <v>1651.57</v>
      </c>
      <c r="AH21" s="8">
        <v>1730.9</v>
      </c>
      <c r="AI21" s="45">
        <v>91.22</v>
      </c>
    </row>
    <row r="22" spans="1:35" ht="18.600000000000001" customHeight="1" thickBot="1" x14ac:dyDescent="0.3">
      <c r="A22" s="140"/>
      <c r="B22" s="83" t="s">
        <v>8</v>
      </c>
      <c r="C22" s="13">
        <v>53.44</v>
      </c>
      <c r="D22" s="14">
        <v>59.38</v>
      </c>
      <c r="E22" s="14">
        <v>65</v>
      </c>
      <c r="F22" s="14">
        <v>70.62</v>
      </c>
      <c r="G22" s="14">
        <v>76.260000000000005</v>
      </c>
      <c r="H22" s="14">
        <v>81.95</v>
      </c>
      <c r="I22" s="14">
        <v>87.7</v>
      </c>
      <c r="J22" s="14">
        <v>93.49</v>
      </c>
      <c r="K22" s="14">
        <v>99.31</v>
      </c>
      <c r="L22" s="14">
        <v>105.12</v>
      </c>
      <c r="M22" s="14">
        <v>110.94</v>
      </c>
      <c r="N22" s="14">
        <v>161.4</v>
      </c>
      <c r="O22" s="14">
        <v>190.44</v>
      </c>
      <c r="P22" s="14">
        <v>243.46</v>
      </c>
      <c r="Q22" s="14">
        <v>271.57</v>
      </c>
      <c r="R22" s="14">
        <v>350.89</v>
      </c>
      <c r="S22" s="14">
        <v>424.49</v>
      </c>
      <c r="T22" s="14">
        <v>502.34</v>
      </c>
      <c r="U22" s="14">
        <v>578.96</v>
      </c>
      <c r="V22" s="14">
        <v>654.04</v>
      </c>
      <c r="W22" s="14">
        <v>729.02</v>
      </c>
      <c r="X22" s="14">
        <v>803.26</v>
      </c>
      <c r="Y22" s="14">
        <v>861.78</v>
      </c>
      <c r="Z22" s="14">
        <v>920.41</v>
      </c>
      <c r="AA22" s="14">
        <v>1003.37</v>
      </c>
      <c r="AB22" s="14">
        <v>1062.17</v>
      </c>
      <c r="AC22" s="14">
        <v>1145.4000000000001</v>
      </c>
      <c r="AD22" s="14">
        <v>1204.53</v>
      </c>
      <c r="AE22" s="14">
        <v>1263.5999999999999</v>
      </c>
      <c r="AF22" s="14">
        <v>1342.77</v>
      </c>
      <c r="AG22" s="14">
        <v>1402.18</v>
      </c>
      <c r="AH22" s="14">
        <v>1483.41</v>
      </c>
      <c r="AI22" s="46">
        <v>75.790000000000006</v>
      </c>
    </row>
    <row r="23" spans="1:35" ht="15" customHeight="1" thickBot="1" x14ac:dyDescent="0.3">
      <c r="A23" s="140"/>
      <c r="B23" s="83" t="s">
        <v>9</v>
      </c>
      <c r="C23" s="7">
        <v>68.56</v>
      </c>
      <c r="D23" s="8">
        <v>76.175000000000011</v>
      </c>
      <c r="E23" s="8">
        <v>82.929000000000002</v>
      </c>
      <c r="F23" s="8">
        <v>89.76</v>
      </c>
      <c r="G23" s="8">
        <v>96.734000000000009</v>
      </c>
      <c r="H23" s="8">
        <v>103.70800000000001</v>
      </c>
      <c r="I23" s="8">
        <v>110.68200000000002</v>
      </c>
      <c r="J23" s="8">
        <v>117.667</v>
      </c>
      <c r="K23" s="8">
        <v>124.652</v>
      </c>
      <c r="L23" s="8">
        <v>131.637</v>
      </c>
      <c r="M23" s="8">
        <v>139.876</v>
      </c>
      <c r="N23" s="8">
        <v>183.49100000000001</v>
      </c>
      <c r="O23" s="8">
        <v>242.53900000000002</v>
      </c>
      <c r="P23" s="8">
        <v>273.3</v>
      </c>
      <c r="Q23" s="8">
        <v>326.10000000000002</v>
      </c>
      <c r="R23" s="8">
        <v>431.7</v>
      </c>
      <c r="S23" s="8">
        <v>537.29999999999995</v>
      </c>
      <c r="T23" s="8">
        <v>616.51</v>
      </c>
      <c r="U23" s="8">
        <v>717.73</v>
      </c>
      <c r="V23" s="8">
        <v>818.93</v>
      </c>
      <c r="W23" s="8">
        <v>920.15</v>
      </c>
      <c r="X23" s="8">
        <v>1021.34</v>
      </c>
      <c r="Y23" s="8">
        <v>1062.95</v>
      </c>
      <c r="Z23" s="8">
        <v>1158.72</v>
      </c>
      <c r="AA23" s="8">
        <v>1254.52</v>
      </c>
      <c r="AB23" s="8">
        <v>1350.3</v>
      </c>
      <c r="AC23" s="8">
        <v>1446.09</v>
      </c>
      <c r="AD23" s="8">
        <v>1518.12</v>
      </c>
      <c r="AE23" s="8">
        <v>1612.43</v>
      </c>
      <c r="AF23" s="8">
        <v>1706.72</v>
      </c>
      <c r="AG23" s="8">
        <v>1801.03</v>
      </c>
      <c r="AH23" s="8">
        <v>1889.76</v>
      </c>
      <c r="AI23" s="45">
        <v>98.01</v>
      </c>
    </row>
    <row r="24" spans="1:35" ht="15.75" thickBot="1" x14ac:dyDescent="0.3">
      <c r="A24" s="140"/>
      <c r="B24" s="83" t="s">
        <v>21</v>
      </c>
      <c r="C24" s="13">
        <v>72.540000000000006</v>
      </c>
      <c r="D24" s="14">
        <v>80.599999999999994</v>
      </c>
      <c r="E24" s="14">
        <v>85.09</v>
      </c>
      <c r="F24" s="14">
        <v>89.59</v>
      </c>
      <c r="G24" s="14">
        <v>94.09</v>
      </c>
      <c r="H24" s="14">
        <v>98.59</v>
      </c>
      <c r="I24" s="14">
        <v>105.08</v>
      </c>
      <c r="J24" s="14">
        <v>109.58</v>
      </c>
      <c r="K24" s="14">
        <v>114.07</v>
      </c>
      <c r="L24" s="14">
        <v>118.56</v>
      </c>
      <c r="M24" s="14">
        <v>123.05</v>
      </c>
      <c r="N24" s="14">
        <v>181.37</v>
      </c>
      <c r="O24" s="14">
        <v>203.09</v>
      </c>
      <c r="P24" s="14">
        <v>259.10000000000002</v>
      </c>
      <c r="Q24" s="14">
        <v>280.82</v>
      </c>
      <c r="R24" s="14">
        <v>332.63</v>
      </c>
      <c r="S24" s="14">
        <v>380.57</v>
      </c>
      <c r="T24" s="14">
        <v>442.85</v>
      </c>
      <c r="U24" s="14">
        <v>514.98</v>
      </c>
      <c r="V24" s="14">
        <v>584.51</v>
      </c>
      <c r="W24" s="14">
        <v>632.29999999999995</v>
      </c>
      <c r="X24" s="14">
        <v>679.95</v>
      </c>
      <c r="Y24" s="14">
        <v>780.4</v>
      </c>
      <c r="Z24" s="14">
        <v>823.86</v>
      </c>
      <c r="AA24" s="14">
        <v>867.3</v>
      </c>
      <c r="AB24" s="14">
        <v>910.74</v>
      </c>
      <c r="AC24" s="14">
        <v>954.19</v>
      </c>
      <c r="AD24" s="14">
        <v>1100.53</v>
      </c>
      <c r="AE24" s="14">
        <v>1143.98</v>
      </c>
      <c r="AF24" s="14">
        <v>1187.43</v>
      </c>
      <c r="AG24" s="14">
        <v>1230.8599999999999</v>
      </c>
      <c r="AH24" s="14">
        <v>1274.31</v>
      </c>
      <c r="AI24" s="46">
        <v>64.959999999999994</v>
      </c>
    </row>
    <row r="25" spans="1:35" ht="15.75" thickBot="1" x14ac:dyDescent="0.3">
      <c r="A25" s="140"/>
      <c r="B25" s="83" t="s">
        <v>14</v>
      </c>
      <c r="C25" s="7">
        <v>83.6</v>
      </c>
      <c r="D25" s="8">
        <v>92.89</v>
      </c>
      <c r="E25" s="8">
        <v>97.7</v>
      </c>
      <c r="F25" s="8">
        <v>102.5</v>
      </c>
      <c r="G25" s="8">
        <v>107.31</v>
      </c>
      <c r="H25" s="8">
        <v>112.13</v>
      </c>
      <c r="I25" s="8">
        <v>116.94</v>
      </c>
      <c r="J25" s="8">
        <v>121.74</v>
      </c>
      <c r="K25" s="8">
        <v>126.55</v>
      </c>
      <c r="L25" s="8">
        <v>131.37</v>
      </c>
      <c r="M25" s="8">
        <v>136.16999999999999</v>
      </c>
      <c r="N25" s="8">
        <v>205.23</v>
      </c>
      <c r="O25" s="8">
        <v>229.27</v>
      </c>
      <c r="P25" s="8">
        <v>286.12</v>
      </c>
      <c r="Q25" s="8">
        <v>309.42</v>
      </c>
      <c r="R25" s="8">
        <v>372.32</v>
      </c>
      <c r="S25" s="8">
        <v>438.93</v>
      </c>
      <c r="T25" s="8">
        <v>505.55</v>
      </c>
      <c r="U25" s="8">
        <v>572.16</v>
      </c>
      <c r="V25" s="8">
        <v>638.77</v>
      </c>
      <c r="W25" s="8">
        <v>709.09</v>
      </c>
      <c r="X25" s="8">
        <v>781.27</v>
      </c>
      <c r="Y25" s="8">
        <v>827.46</v>
      </c>
      <c r="Z25" s="8">
        <v>953.47</v>
      </c>
      <c r="AA25" s="8">
        <v>1016.37</v>
      </c>
      <c r="AB25" s="8">
        <v>1079.28</v>
      </c>
      <c r="AC25" s="8">
        <v>1142.18</v>
      </c>
      <c r="AD25" s="8">
        <v>1205.07</v>
      </c>
      <c r="AE25" s="8">
        <v>1267.96</v>
      </c>
      <c r="AF25" s="8">
        <v>1330.87</v>
      </c>
      <c r="AG25" s="8">
        <v>1393.76</v>
      </c>
      <c r="AH25" s="8">
        <v>1456.67</v>
      </c>
      <c r="AI25" s="45">
        <v>78.900000000000006</v>
      </c>
    </row>
    <row r="26" spans="1:35" ht="15.75" thickBot="1" x14ac:dyDescent="0.3">
      <c r="A26" s="140"/>
      <c r="B26" s="83" t="s">
        <v>3</v>
      </c>
      <c r="C26" s="69">
        <v>91.95</v>
      </c>
      <c r="D26" s="70">
        <v>102.17</v>
      </c>
      <c r="E26" s="70">
        <v>107.76</v>
      </c>
      <c r="F26" s="70">
        <v>113.34</v>
      </c>
      <c r="G26" s="70">
        <v>118.93</v>
      </c>
      <c r="H26" s="70">
        <v>124.52</v>
      </c>
      <c r="I26" s="70">
        <v>161.66999999999999</v>
      </c>
      <c r="J26" s="70">
        <v>167.28</v>
      </c>
      <c r="K26" s="70">
        <v>172.84</v>
      </c>
      <c r="L26" s="70">
        <v>178.45</v>
      </c>
      <c r="M26" s="70">
        <v>184.01</v>
      </c>
      <c r="N26" s="70">
        <v>227.13</v>
      </c>
      <c r="O26" s="70">
        <v>288.04000000000002</v>
      </c>
      <c r="P26" s="70">
        <v>373.43</v>
      </c>
      <c r="Q26" s="70">
        <v>400.04</v>
      </c>
      <c r="R26" s="70">
        <v>506.7</v>
      </c>
      <c r="S26" s="70">
        <v>617.5</v>
      </c>
      <c r="T26" s="70">
        <v>725.35</v>
      </c>
      <c r="U26" s="70">
        <v>816.28</v>
      </c>
      <c r="V26" s="70">
        <v>911.41</v>
      </c>
      <c r="W26" s="70">
        <v>1001.5</v>
      </c>
      <c r="X26" s="70">
        <v>1093.47</v>
      </c>
      <c r="Y26" s="70">
        <v>1180.4100000000001</v>
      </c>
      <c r="Z26" s="70">
        <v>1262.43</v>
      </c>
      <c r="AA26" s="70">
        <v>1337.32</v>
      </c>
      <c r="AB26" s="70">
        <v>1402.96</v>
      </c>
      <c r="AC26" s="70">
        <v>1467.45</v>
      </c>
      <c r="AD26" s="70">
        <v>1531.45</v>
      </c>
      <c r="AE26" s="70">
        <v>1597.5</v>
      </c>
      <c r="AF26" s="70">
        <v>1662.85</v>
      </c>
      <c r="AG26" s="70">
        <v>1720.77</v>
      </c>
      <c r="AH26" s="70">
        <v>1782.27</v>
      </c>
      <c r="AI26" s="71">
        <v>94.54</v>
      </c>
    </row>
    <row r="27" spans="1:35" ht="24" customHeight="1" x14ac:dyDescent="0.3">
      <c r="A27" s="141"/>
      <c r="B27" s="53" t="s">
        <v>70</v>
      </c>
      <c r="C27" s="67">
        <f t="shared" ref="C27:R27" si="6">AVERAGE(C20:C26)</f>
        <v>66.437142857142859</v>
      </c>
      <c r="D27" s="67">
        <f t="shared" si="6"/>
        <v>73.819285714285712</v>
      </c>
      <c r="E27" s="67">
        <f t="shared" si="6"/>
        <v>78.984142857142857</v>
      </c>
      <c r="F27" s="67">
        <f t="shared" si="6"/>
        <v>84.157142857142858</v>
      </c>
      <c r="G27" s="67">
        <f t="shared" si="6"/>
        <v>91.262000000000015</v>
      </c>
      <c r="H27" s="67">
        <f t="shared" si="6"/>
        <v>96.468285714285713</v>
      </c>
      <c r="I27" s="67">
        <f t="shared" si="6"/>
        <v>112.05742857142856</v>
      </c>
      <c r="J27" s="67">
        <f t="shared" si="6"/>
        <v>117.32100000000001</v>
      </c>
      <c r="K27" s="67">
        <f t="shared" si="6"/>
        <v>122.58171428571428</v>
      </c>
      <c r="L27" s="67">
        <f t="shared" si="6"/>
        <v>127.85385714285715</v>
      </c>
      <c r="M27" s="67">
        <f t="shared" si="6"/>
        <v>133.28942857142854</v>
      </c>
      <c r="N27" s="67">
        <f t="shared" si="6"/>
        <v>184.10442857142854</v>
      </c>
      <c r="O27" s="67">
        <f t="shared" si="6"/>
        <v>224.80699999999999</v>
      </c>
      <c r="P27" s="67">
        <f t="shared" si="6"/>
        <v>284.7557142857143</v>
      </c>
      <c r="Q27" s="67">
        <f t="shared" si="6"/>
        <v>312.92142857142863</v>
      </c>
      <c r="R27" s="41">
        <f t="shared" si="6"/>
        <v>394.1528571428571</v>
      </c>
      <c r="S27" s="41">
        <f t="shared" ref="S27:AI27" si="7">AVERAGE(S20:S26)</f>
        <v>473.86999999999995</v>
      </c>
      <c r="T27" s="41">
        <f t="shared" si="7"/>
        <v>553.1528571428571</v>
      </c>
      <c r="U27" s="41">
        <f t="shared" si="7"/>
        <v>633.94999999999993</v>
      </c>
      <c r="V27" s="41">
        <f t="shared" si="7"/>
        <v>715.51</v>
      </c>
      <c r="W27" s="41">
        <f t="shared" si="7"/>
        <v>792.91571428571422</v>
      </c>
      <c r="X27" s="41">
        <f t="shared" si="7"/>
        <v>870.68285714285707</v>
      </c>
      <c r="Y27" s="41">
        <f t="shared" si="7"/>
        <v>939.33714285714279</v>
      </c>
      <c r="Z27" s="41">
        <f t="shared" si="7"/>
        <v>1018.6985714285714</v>
      </c>
      <c r="AA27" s="41">
        <f t="shared" si="7"/>
        <v>1091.55</v>
      </c>
      <c r="AB27" s="41">
        <f t="shared" si="7"/>
        <v>1162.252857142857</v>
      </c>
      <c r="AC27" s="41">
        <f t="shared" si="7"/>
        <v>1233.6228571428571</v>
      </c>
      <c r="AD27" s="41">
        <f t="shared" si="7"/>
        <v>1310.1257142857141</v>
      </c>
      <c r="AE27" s="41">
        <f t="shared" si="7"/>
        <v>1378.01</v>
      </c>
      <c r="AF27" s="41">
        <f t="shared" si="7"/>
        <v>1448.6585714285716</v>
      </c>
      <c r="AG27" s="41">
        <f t="shared" si="7"/>
        <v>1515.4071428571428</v>
      </c>
      <c r="AH27" s="41">
        <f t="shared" si="7"/>
        <v>1584.9928571428572</v>
      </c>
      <c r="AI27" s="41">
        <f t="shared" si="7"/>
        <v>83.218571428571423</v>
      </c>
    </row>
    <row r="28" spans="1:35" ht="17.45" customHeight="1" x14ac:dyDescent="0.25">
      <c r="A28" s="144" t="s">
        <v>116</v>
      </c>
      <c r="B28" s="55" t="s">
        <v>16</v>
      </c>
      <c r="C28" s="7">
        <v>89.02</v>
      </c>
      <c r="D28" s="8">
        <v>98.91</v>
      </c>
      <c r="E28" s="8">
        <v>103.35</v>
      </c>
      <c r="F28" s="8">
        <v>107.79</v>
      </c>
      <c r="G28" s="8">
        <v>112.21</v>
      </c>
      <c r="H28" s="8">
        <v>116.66</v>
      </c>
      <c r="I28" s="8">
        <v>121.1</v>
      </c>
      <c r="J28" s="8">
        <v>125.53</v>
      </c>
      <c r="K28" s="8">
        <v>129.97</v>
      </c>
      <c r="L28" s="8">
        <v>134.41</v>
      </c>
      <c r="M28" s="8">
        <v>138.85</v>
      </c>
      <c r="N28" s="8">
        <v>208.22</v>
      </c>
      <c r="O28" s="8">
        <v>229.81</v>
      </c>
      <c r="P28" s="8">
        <v>288.14999999999998</v>
      </c>
      <c r="Q28" s="7">
        <v>309.44</v>
      </c>
      <c r="R28" s="7">
        <v>369.19</v>
      </c>
      <c r="S28" s="8">
        <v>434.07</v>
      </c>
      <c r="T28" s="8">
        <v>498.95</v>
      </c>
      <c r="U28" s="8">
        <v>563.83000000000004</v>
      </c>
      <c r="V28" s="8">
        <v>628.71</v>
      </c>
      <c r="W28" s="8">
        <v>697.01</v>
      </c>
      <c r="X28" s="8">
        <v>767.04</v>
      </c>
      <c r="Y28" s="8">
        <v>809.65</v>
      </c>
      <c r="Z28" s="8">
        <v>937.9</v>
      </c>
      <c r="AA28" s="8">
        <v>997.64</v>
      </c>
      <c r="AB28" s="8">
        <v>1059.0999999999999</v>
      </c>
      <c r="AC28" s="8">
        <v>1118.8399999999999</v>
      </c>
      <c r="AD28" s="8">
        <v>1180.3</v>
      </c>
      <c r="AE28" s="8">
        <v>1240.04</v>
      </c>
      <c r="AF28" s="8">
        <v>1301.5</v>
      </c>
      <c r="AG28" s="8">
        <v>1361.24</v>
      </c>
      <c r="AH28" s="8">
        <v>1422.69</v>
      </c>
      <c r="AI28" s="45">
        <v>76.7</v>
      </c>
    </row>
    <row r="29" spans="1:35" ht="15.75" thickBot="1" x14ac:dyDescent="0.3">
      <c r="A29" s="145"/>
      <c r="B29" s="55" t="s">
        <v>6</v>
      </c>
      <c r="C29" s="13">
        <v>92.41</v>
      </c>
      <c r="D29" s="14">
        <v>102.68</v>
      </c>
      <c r="E29" s="14">
        <v>107.21</v>
      </c>
      <c r="F29" s="14">
        <v>111.73</v>
      </c>
      <c r="G29" s="14">
        <v>116.27</v>
      </c>
      <c r="H29" s="14">
        <v>120.79</v>
      </c>
      <c r="I29" s="14">
        <v>125.31</v>
      </c>
      <c r="J29" s="14">
        <v>129.82</v>
      </c>
      <c r="K29" s="14">
        <v>134.34</v>
      </c>
      <c r="L29" s="14">
        <v>138.87</v>
      </c>
      <c r="M29" s="14">
        <v>143.38999999999999</v>
      </c>
      <c r="N29" s="14">
        <v>222.02</v>
      </c>
      <c r="O29" s="14">
        <v>244.03</v>
      </c>
      <c r="P29" s="14">
        <v>309.02999999999997</v>
      </c>
      <c r="Q29" s="13">
        <v>330.77</v>
      </c>
      <c r="R29" s="9">
        <v>401.64</v>
      </c>
      <c r="S29" s="10">
        <v>475.94</v>
      </c>
      <c r="T29" s="10">
        <v>550.23</v>
      </c>
      <c r="U29" s="10">
        <v>624.54999999999995</v>
      </c>
      <c r="V29" s="10">
        <v>700.55</v>
      </c>
      <c r="W29" s="10">
        <v>778.28</v>
      </c>
      <c r="X29" s="10">
        <v>855.99</v>
      </c>
      <c r="Y29" s="10">
        <v>899.48</v>
      </c>
      <c r="Z29" s="10">
        <v>1043.96</v>
      </c>
      <c r="AA29" s="10">
        <v>1114.8499999999999</v>
      </c>
      <c r="AB29" s="10">
        <v>1185.72</v>
      </c>
      <c r="AC29" s="10">
        <v>1256.58</v>
      </c>
      <c r="AD29" s="10">
        <v>1327.46</v>
      </c>
      <c r="AE29" s="10">
        <v>1398.34</v>
      </c>
      <c r="AF29" s="10">
        <v>1469.21</v>
      </c>
      <c r="AG29" s="10">
        <v>1540.09</v>
      </c>
      <c r="AH29" s="10">
        <v>1610.96</v>
      </c>
      <c r="AI29" s="47">
        <v>86.1</v>
      </c>
    </row>
    <row r="30" spans="1:35" ht="15.75" thickBot="1" x14ac:dyDescent="0.3">
      <c r="A30" s="145"/>
      <c r="B30" s="55" t="s">
        <v>20</v>
      </c>
      <c r="C30" s="9">
        <v>92.85</v>
      </c>
      <c r="D30" s="10">
        <v>103.17</v>
      </c>
      <c r="E30" s="10">
        <v>108.32</v>
      </c>
      <c r="F30" s="10">
        <v>113.47</v>
      </c>
      <c r="G30" s="10">
        <v>118.62</v>
      </c>
      <c r="H30" s="10">
        <v>123.79</v>
      </c>
      <c r="I30" s="10">
        <v>160.97999999999999</v>
      </c>
      <c r="J30" s="10">
        <v>166.14</v>
      </c>
      <c r="K30" s="10">
        <v>171.29</v>
      </c>
      <c r="L30" s="10">
        <v>176.44</v>
      </c>
      <c r="M30" s="10">
        <v>181.6</v>
      </c>
      <c r="N30" s="10">
        <v>222.13</v>
      </c>
      <c r="O30" s="10">
        <v>280.75</v>
      </c>
      <c r="P30" s="10">
        <v>364.96</v>
      </c>
      <c r="Q30" s="9">
        <v>389.52</v>
      </c>
      <c r="R30" s="14">
        <v>492.85</v>
      </c>
      <c r="S30" s="14">
        <v>600.39</v>
      </c>
      <c r="T30" s="14">
        <v>704.93</v>
      </c>
      <c r="U30" s="14">
        <v>792.3</v>
      </c>
      <c r="V30" s="14">
        <v>883.93</v>
      </c>
      <c r="W30" s="14">
        <v>970.44</v>
      </c>
      <c r="X30" s="14">
        <v>1058.8599999999999</v>
      </c>
      <c r="Y30" s="14">
        <v>1142.18</v>
      </c>
      <c r="Z30" s="14">
        <v>1220.51</v>
      </c>
      <c r="AA30" s="14">
        <v>1291.5999999999999</v>
      </c>
      <c r="AB30" s="14">
        <v>1353.3</v>
      </c>
      <c r="AC30" s="14">
        <v>1413.85</v>
      </c>
      <c r="AD30" s="14">
        <v>1473.87</v>
      </c>
      <c r="AE30" s="14">
        <v>1536</v>
      </c>
      <c r="AF30" s="14">
        <v>1597.41</v>
      </c>
      <c r="AG30" s="14">
        <v>1651.28</v>
      </c>
      <c r="AH30" s="14">
        <v>1708.77</v>
      </c>
      <c r="AI30" s="14">
        <v>90.35</v>
      </c>
    </row>
    <row r="31" spans="1:35" ht="21.95" customHeight="1" thickBot="1" x14ac:dyDescent="0.35">
      <c r="A31" s="146"/>
      <c r="B31" s="53" t="s">
        <v>70</v>
      </c>
      <c r="C31" s="41">
        <f t="shared" ref="C31:AG31" si="8">AVERAGE(C28:C30)</f>
        <v>91.426666666666662</v>
      </c>
      <c r="D31" s="41">
        <f t="shared" si="8"/>
        <v>101.58666666666666</v>
      </c>
      <c r="E31" s="41">
        <f t="shared" si="8"/>
        <v>106.29333333333334</v>
      </c>
      <c r="F31" s="41">
        <f t="shared" si="8"/>
        <v>110.99666666666667</v>
      </c>
      <c r="G31" s="41">
        <f t="shared" si="8"/>
        <v>115.7</v>
      </c>
      <c r="H31" s="41">
        <f t="shared" si="8"/>
        <v>120.41333333333334</v>
      </c>
      <c r="I31" s="41">
        <f t="shared" si="8"/>
        <v>135.79666666666665</v>
      </c>
      <c r="J31" s="41">
        <f t="shared" si="8"/>
        <v>140.49666666666667</v>
      </c>
      <c r="K31" s="41">
        <f t="shared" si="8"/>
        <v>145.20000000000002</v>
      </c>
      <c r="L31" s="41">
        <f t="shared" si="8"/>
        <v>149.90666666666667</v>
      </c>
      <c r="M31" s="41">
        <f t="shared" si="8"/>
        <v>154.61333333333334</v>
      </c>
      <c r="N31" s="41">
        <f t="shared" si="8"/>
        <v>217.45666666666668</v>
      </c>
      <c r="O31" s="41">
        <f t="shared" si="8"/>
        <v>251.53</v>
      </c>
      <c r="P31" s="41">
        <f t="shared" si="8"/>
        <v>320.71333333333331</v>
      </c>
      <c r="Q31" s="41">
        <f t="shared" si="8"/>
        <v>343.24333333333334</v>
      </c>
      <c r="R31" s="41">
        <f t="shared" si="8"/>
        <v>421.22666666666663</v>
      </c>
      <c r="S31" s="41">
        <f t="shared" si="8"/>
        <v>503.4666666666667</v>
      </c>
      <c r="T31" s="41">
        <f t="shared" si="8"/>
        <v>584.70333333333338</v>
      </c>
      <c r="U31" s="41">
        <f t="shared" si="8"/>
        <v>660.22666666666669</v>
      </c>
      <c r="V31" s="41">
        <f t="shared" si="8"/>
        <v>737.73</v>
      </c>
      <c r="W31" s="41">
        <f t="shared" si="8"/>
        <v>815.24333333333334</v>
      </c>
      <c r="X31" s="41">
        <f t="shared" si="8"/>
        <v>893.96333333333325</v>
      </c>
      <c r="Y31" s="41">
        <f t="shared" si="8"/>
        <v>950.43666666666684</v>
      </c>
      <c r="Z31" s="41">
        <f t="shared" si="8"/>
        <v>1067.4566666666667</v>
      </c>
      <c r="AA31" s="41">
        <f t="shared" si="8"/>
        <v>1134.6966666666665</v>
      </c>
      <c r="AB31" s="41">
        <f t="shared" si="8"/>
        <v>1199.3733333333332</v>
      </c>
      <c r="AC31" s="41">
        <f t="shared" si="8"/>
        <v>1263.0899999999999</v>
      </c>
      <c r="AD31" s="41">
        <f t="shared" si="8"/>
        <v>1327.21</v>
      </c>
      <c r="AE31" s="41">
        <f t="shared" si="8"/>
        <v>1391.46</v>
      </c>
      <c r="AF31" s="41">
        <f t="shared" si="8"/>
        <v>1456.04</v>
      </c>
      <c r="AG31" s="41">
        <f t="shared" si="8"/>
        <v>1517.5366666666666</v>
      </c>
      <c r="AH31" s="41">
        <f>AVERAGE(AH28:AH30)</f>
        <v>1580.8066666666666</v>
      </c>
      <c r="AI31" s="41">
        <f>AVERAGE(AI28:AI30)</f>
        <v>84.38333333333334</v>
      </c>
    </row>
    <row r="32" spans="1:35" ht="15.75" thickBot="1" x14ac:dyDescent="0.3">
      <c r="A32" s="136" t="s">
        <v>118</v>
      </c>
      <c r="B32" s="4" t="s">
        <v>18</v>
      </c>
      <c r="C32" s="60">
        <v>35.549999999999997</v>
      </c>
      <c r="D32" s="8">
        <v>39.502499999999998</v>
      </c>
      <c r="E32" s="8">
        <v>57.028500000000001</v>
      </c>
      <c r="F32" s="8">
        <v>76.371499999999983</v>
      </c>
      <c r="G32" s="8">
        <v>189.566</v>
      </c>
      <c r="H32" s="8">
        <v>196.17849999999999</v>
      </c>
      <c r="I32" s="8">
        <v>278.52999999999997</v>
      </c>
      <c r="J32" s="8">
        <v>284.95849999999996</v>
      </c>
      <c r="K32" s="8">
        <v>291.36399999999998</v>
      </c>
      <c r="L32" s="8">
        <v>297.78099999999995</v>
      </c>
      <c r="M32" s="8">
        <v>304.18649999999997</v>
      </c>
      <c r="N32" s="8">
        <v>336.2715</v>
      </c>
      <c r="O32" s="8">
        <v>320.29000000000002</v>
      </c>
      <c r="P32" s="8">
        <v>348.19</v>
      </c>
      <c r="Q32" s="6">
        <v>376.1</v>
      </c>
      <c r="R32" s="61">
        <v>431.87</v>
      </c>
      <c r="S32" s="61">
        <v>487.66</v>
      </c>
      <c r="T32" s="61">
        <v>543.44000000000005</v>
      </c>
      <c r="U32" s="61">
        <v>599.23</v>
      </c>
      <c r="V32" s="61">
        <v>655.01</v>
      </c>
      <c r="W32" s="61">
        <v>710.79</v>
      </c>
      <c r="X32" s="61">
        <v>766.58</v>
      </c>
      <c r="Y32" s="61">
        <v>1246.94</v>
      </c>
      <c r="Z32" s="61">
        <v>1359.45</v>
      </c>
      <c r="AA32" s="61">
        <v>1471.95</v>
      </c>
      <c r="AB32" s="61">
        <v>1584.47</v>
      </c>
      <c r="AC32" s="61">
        <v>1598.56</v>
      </c>
      <c r="AD32" s="61">
        <v>1612.66</v>
      </c>
      <c r="AE32" s="61">
        <v>1712.86</v>
      </c>
      <c r="AF32" s="61">
        <v>1813.07</v>
      </c>
      <c r="AG32" s="61">
        <v>1913.28</v>
      </c>
      <c r="AH32" s="61">
        <v>2013.48</v>
      </c>
      <c r="AI32" s="61">
        <v>99.94</v>
      </c>
    </row>
    <row r="33" spans="1:17" x14ac:dyDescent="0.25">
      <c r="A33" s="136"/>
      <c r="B33" s="62" t="s">
        <v>52</v>
      </c>
      <c r="C33" s="134" t="s">
        <v>57</v>
      </c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x14ac:dyDescent="0.25">
      <c r="A34" s="136"/>
      <c r="B34" s="4" t="s">
        <v>53</v>
      </c>
      <c r="C34" s="134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5.75" thickBot="1" x14ac:dyDescent="0.3">
      <c r="A35" s="136"/>
      <c r="B35" s="5" t="s">
        <v>13</v>
      </c>
      <c r="C35" s="56" t="s">
        <v>69</v>
      </c>
      <c r="D35" s="56" t="s">
        <v>58</v>
      </c>
      <c r="E35" s="56" t="s">
        <v>59</v>
      </c>
      <c r="F35" s="56" t="s">
        <v>60</v>
      </c>
      <c r="G35" s="56" t="s">
        <v>61</v>
      </c>
      <c r="H35" s="56" t="s">
        <v>62</v>
      </c>
      <c r="I35" s="56" t="s">
        <v>63</v>
      </c>
      <c r="J35" s="56" t="s">
        <v>64</v>
      </c>
      <c r="K35" s="56" t="s">
        <v>65</v>
      </c>
      <c r="L35" s="56" t="s">
        <v>66</v>
      </c>
      <c r="M35" s="56" t="s">
        <v>67</v>
      </c>
    </row>
    <row r="36" spans="1:17" x14ac:dyDescent="0.25">
      <c r="A36" s="136"/>
      <c r="C36" s="57">
        <v>123.26</v>
      </c>
      <c r="D36" s="58">
        <v>134.02000000000001</v>
      </c>
      <c r="E36" s="59">
        <v>147.41999999999999</v>
      </c>
      <c r="F36" s="57">
        <v>113.33</v>
      </c>
      <c r="G36" s="58">
        <v>95.93</v>
      </c>
      <c r="H36" s="58">
        <v>94.17</v>
      </c>
      <c r="I36" s="58">
        <v>88.75</v>
      </c>
      <c r="J36" s="58">
        <v>69.58</v>
      </c>
      <c r="K36" s="58">
        <v>58.45</v>
      </c>
      <c r="L36" s="58">
        <v>44.8</v>
      </c>
      <c r="M36" s="59">
        <v>31.62</v>
      </c>
    </row>
    <row r="39" spans="1:17" x14ac:dyDescent="0.25">
      <c r="B39" s="2"/>
    </row>
    <row r="40" spans="1:17" x14ac:dyDescent="0.25">
      <c r="B40" s="2"/>
    </row>
    <row r="41" spans="1:17" x14ac:dyDescent="0.25">
      <c r="B41" s="2"/>
    </row>
    <row r="42" spans="1:17" x14ac:dyDescent="0.25">
      <c r="B42" s="2"/>
    </row>
    <row r="43" spans="1:17" x14ac:dyDescent="0.25">
      <c r="B43" s="2"/>
    </row>
    <row r="44" spans="1:17" x14ac:dyDescent="0.25">
      <c r="B44" s="2"/>
    </row>
    <row r="45" spans="1:17" x14ac:dyDescent="0.25">
      <c r="B45" s="2"/>
    </row>
    <row r="46" spans="1:17" x14ac:dyDescent="0.25">
      <c r="B46" s="2"/>
    </row>
    <row r="47" spans="1:17" x14ac:dyDescent="0.25">
      <c r="B47" s="2"/>
    </row>
    <row r="48" spans="1:17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</sheetData>
  <sortState xmlns:xlrd2="http://schemas.microsoft.com/office/spreadsheetml/2017/richdata2" ref="B24:Q26">
    <sortCondition ref="B23:B26"/>
  </sortState>
  <mergeCells count="9">
    <mergeCell ref="C33:Q34"/>
    <mergeCell ref="A32:A36"/>
    <mergeCell ref="B1:AH1"/>
    <mergeCell ref="A20:A27"/>
    <mergeCell ref="A1:A2"/>
    <mergeCell ref="A28:A31"/>
    <mergeCell ref="A3:A7"/>
    <mergeCell ref="A8:A14"/>
    <mergeCell ref="A15:A19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D634-C054-45B5-A937-55D9AA08BE1D}">
  <dimension ref="A1:J29"/>
  <sheetViews>
    <sheetView workbookViewId="0">
      <selection activeCell="C1" sqref="C1"/>
    </sheetView>
  </sheetViews>
  <sheetFormatPr baseColWidth="10" defaultRowHeight="15" x14ac:dyDescent="0.25"/>
  <cols>
    <col min="1" max="1" width="26.7109375" customWidth="1"/>
    <col min="2" max="2" width="30.42578125" customWidth="1"/>
    <col min="3" max="3" width="13" customWidth="1"/>
  </cols>
  <sheetData>
    <row r="1" spans="1:3" ht="16.5" thickBot="1" x14ac:dyDescent="0.3">
      <c r="A1" s="27" t="s">
        <v>0</v>
      </c>
      <c r="B1" s="28" t="s">
        <v>71</v>
      </c>
      <c r="C1" s="29" t="s">
        <v>127</v>
      </c>
    </row>
    <row r="2" spans="1:3" ht="17.100000000000001" customHeight="1" x14ac:dyDescent="0.25">
      <c r="A2" s="21" t="s">
        <v>2</v>
      </c>
      <c r="B2" s="21" t="s">
        <v>75</v>
      </c>
      <c r="C2" s="21" t="s">
        <v>80</v>
      </c>
    </row>
    <row r="3" spans="1:3" ht="17.100000000000001" customHeight="1" x14ac:dyDescent="0.25">
      <c r="A3" s="22" t="s">
        <v>15</v>
      </c>
      <c r="B3" s="22" t="s">
        <v>72</v>
      </c>
      <c r="C3" s="22" t="s">
        <v>81</v>
      </c>
    </row>
    <row r="4" spans="1:3" ht="17.100000000000001" customHeight="1" x14ac:dyDescent="0.25">
      <c r="A4" s="22" t="s">
        <v>17</v>
      </c>
      <c r="B4" s="22" t="s">
        <v>75</v>
      </c>
      <c r="C4" s="22" t="s">
        <v>82</v>
      </c>
    </row>
    <row r="5" spans="1:3" ht="17.100000000000001" customHeight="1" x14ac:dyDescent="0.25">
      <c r="A5" s="22" t="s">
        <v>5</v>
      </c>
      <c r="B5" s="22" t="s">
        <v>75</v>
      </c>
      <c r="C5" s="22" t="s">
        <v>79</v>
      </c>
    </row>
    <row r="6" spans="1:3" ht="17.100000000000001" customHeight="1" x14ac:dyDescent="0.25">
      <c r="A6" s="23" t="s">
        <v>1</v>
      </c>
      <c r="B6" s="23" t="s">
        <v>73</v>
      </c>
      <c r="C6" s="23" t="s">
        <v>83</v>
      </c>
    </row>
    <row r="7" spans="1:3" ht="17.100000000000001" customHeight="1" x14ac:dyDescent="0.25">
      <c r="A7" s="23" t="s">
        <v>11</v>
      </c>
      <c r="B7" s="23" t="s">
        <v>73</v>
      </c>
      <c r="C7" s="23" t="s">
        <v>85</v>
      </c>
    </row>
    <row r="8" spans="1:3" ht="17.100000000000001" customHeight="1" x14ac:dyDescent="0.25">
      <c r="A8" s="23" t="s">
        <v>12</v>
      </c>
      <c r="B8" s="23" t="s">
        <v>73</v>
      </c>
      <c r="C8" s="23" t="s">
        <v>84</v>
      </c>
    </row>
    <row r="9" spans="1:3" ht="17.100000000000001" customHeight="1" x14ac:dyDescent="0.25">
      <c r="A9" s="23" t="s">
        <v>54</v>
      </c>
      <c r="B9" s="23" t="s">
        <v>73</v>
      </c>
      <c r="C9" s="23" t="s">
        <v>86</v>
      </c>
    </row>
    <row r="10" spans="1:3" ht="17.100000000000001" customHeight="1" x14ac:dyDescent="0.25">
      <c r="A10" s="23" t="s">
        <v>19</v>
      </c>
      <c r="B10" s="23" t="s">
        <v>73</v>
      </c>
      <c r="C10" s="23" t="s">
        <v>87</v>
      </c>
    </row>
    <row r="11" spans="1:3" ht="17.100000000000001" customHeight="1" x14ac:dyDescent="0.25">
      <c r="A11" s="23" t="s">
        <v>22</v>
      </c>
      <c r="B11" s="23" t="s">
        <v>73</v>
      </c>
      <c r="C11" s="23" t="s">
        <v>88</v>
      </c>
    </row>
    <row r="12" spans="1:3" ht="17.100000000000001" customHeight="1" x14ac:dyDescent="0.25">
      <c r="A12" s="24" t="s">
        <v>10</v>
      </c>
      <c r="B12" s="24" t="s">
        <v>78</v>
      </c>
      <c r="C12" s="24" t="s">
        <v>92</v>
      </c>
    </row>
    <row r="13" spans="1:3" ht="17.100000000000001" customHeight="1" x14ac:dyDescent="0.25">
      <c r="A13" s="24" t="s">
        <v>4</v>
      </c>
      <c r="B13" s="24" t="s">
        <v>78</v>
      </c>
      <c r="C13" s="24" t="s">
        <v>89</v>
      </c>
    </row>
    <row r="14" spans="1:3" ht="17.100000000000001" customHeight="1" x14ac:dyDescent="0.25">
      <c r="A14" s="24" t="s">
        <v>7</v>
      </c>
      <c r="B14" s="24" t="s">
        <v>78</v>
      </c>
      <c r="C14" s="24" t="s">
        <v>90</v>
      </c>
    </row>
    <row r="15" spans="1:3" ht="17.100000000000001" customHeight="1" thickBot="1" x14ac:dyDescent="0.3">
      <c r="A15" s="24" t="s">
        <v>50</v>
      </c>
      <c r="B15" s="24" t="s">
        <v>78</v>
      </c>
      <c r="C15" s="24" t="s">
        <v>94</v>
      </c>
    </row>
    <row r="16" spans="1:3" ht="17.100000000000001" customHeight="1" x14ac:dyDescent="0.25">
      <c r="A16" s="76" t="s">
        <v>47</v>
      </c>
      <c r="B16" s="80" t="s">
        <v>76</v>
      </c>
      <c r="C16" s="77" t="s">
        <v>93</v>
      </c>
    </row>
    <row r="17" spans="1:10" ht="17.100000000000001" customHeight="1" x14ac:dyDescent="0.25">
      <c r="A17" s="20" t="s">
        <v>51</v>
      </c>
      <c r="B17" s="81" t="s">
        <v>76</v>
      </c>
      <c r="C17" s="19">
        <v>385</v>
      </c>
    </row>
    <row r="18" spans="1:10" ht="17.100000000000001" customHeight="1" x14ac:dyDescent="0.25">
      <c r="A18" s="20" t="s">
        <v>8</v>
      </c>
      <c r="B18" s="81" t="s">
        <v>76</v>
      </c>
      <c r="C18" s="19" t="s">
        <v>95</v>
      </c>
    </row>
    <row r="19" spans="1:10" ht="17.100000000000001" customHeight="1" x14ac:dyDescent="0.25">
      <c r="A19" s="20" t="s">
        <v>9</v>
      </c>
      <c r="B19" s="81" t="s">
        <v>76</v>
      </c>
      <c r="C19" s="19" t="s">
        <v>96</v>
      </c>
    </row>
    <row r="20" spans="1:10" ht="17.100000000000001" customHeight="1" x14ac:dyDescent="0.25">
      <c r="A20" s="20" t="s">
        <v>21</v>
      </c>
      <c r="B20" s="81" t="s">
        <v>76</v>
      </c>
      <c r="C20" s="19" t="s">
        <v>97</v>
      </c>
    </row>
    <row r="21" spans="1:10" ht="17.100000000000001" customHeight="1" x14ac:dyDescent="0.25">
      <c r="A21" s="20" t="s">
        <v>14</v>
      </c>
      <c r="B21" s="81" t="s">
        <v>76</v>
      </c>
      <c r="C21" s="19" t="s">
        <v>98</v>
      </c>
    </row>
    <row r="22" spans="1:10" ht="17.100000000000001" customHeight="1" thickBot="1" x14ac:dyDescent="0.3">
      <c r="A22" s="78" t="s">
        <v>3</v>
      </c>
      <c r="B22" s="82" t="s">
        <v>76</v>
      </c>
      <c r="C22" s="79" t="s">
        <v>99</v>
      </c>
    </row>
    <row r="23" spans="1:10" ht="17.100000000000001" customHeight="1" x14ac:dyDescent="0.25">
      <c r="A23" s="25" t="s">
        <v>101</v>
      </c>
      <c r="B23" s="25" t="s">
        <v>77</v>
      </c>
      <c r="C23" s="25" t="s">
        <v>102</v>
      </c>
    </row>
    <row r="24" spans="1:10" ht="17.100000000000001" customHeight="1" x14ac:dyDescent="0.25">
      <c r="A24" s="25" t="s">
        <v>6</v>
      </c>
      <c r="B24" s="25" t="s">
        <v>77</v>
      </c>
      <c r="C24" s="25" t="s">
        <v>100</v>
      </c>
      <c r="J24" t="s">
        <v>121</v>
      </c>
    </row>
    <row r="25" spans="1:10" ht="17.100000000000001" customHeight="1" thickBot="1" x14ac:dyDescent="0.3">
      <c r="A25" s="26" t="s">
        <v>20</v>
      </c>
      <c r="B25" s="25" t="s">
        <v>77</v>
      </c>
      <c r="C25" s="26" t="s">
        <v>103</v>
      </c>
    </row>
    <row r="26" spans="1:10" ht="15.75" thickBot="1" x14ac:dyDescent="0.3">
      <c r="A26" s="73" t="s">
        <v>18</v>
      </c>
      <c r="B26" s="4" t="s">
        <v>122</v>
      </c>
      <c r="C26" s="73" t="s">
        <v>91</v>
      </c>
    </row>
    <row r="27" spans="1:10" x14ac:dyDescent="0.25">
      <c r="A27" s="74" t="s">
        <v>52</v>
      </c>
      <c r="B27" s="4" t="s">
        <v>122</v>
      </c>
      <c r="C27" s="73">
        <v>357</v>
      </c>
    </row>
    <row r="28" spans="1:10" x14ac:dyDescent="0.25">
      <c r="A28" s="73" t="s">
        <v>53</v>
      </c>
      <c r="B28" s="4" t="s">
        <v>122</v>
      </c>
      <c r="C28" s="73">
        <v>356</v>
      </c>
    </row>
    <row r="29" spans="1:10" ht="15.75" thickBot="1" x14ac:dyDescent="0.3">
      <c r="A29" s="75" t="s">
        <v>13</v>
      </c>
      <c r="B29" s="4" t="s">
        <v>122</v>
      </c>
      <c r="C29" s="73">
        <v>423</v>
      </c>
    </row>
  </sheetData>
  <phoneticPr fontId="7" type="noConversion"/>
  <pageMargins left="0.7" right="0.7" top="0.75" bottom="0.75" header="0.3" footer="0.3"/>
  <ignoredErrors>
    <ignoredError sqref="C23:C25 C2:C5 C6:C11 C12:C14 C18:C22 C15 C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5897-1BC0-4F7C-ACCB-C70BD06D8E02}">
  <dimension ref="A1:B30"/>
  <sheetViews>
    <sheetView workbookViewId="0">
      <selection activeCell="A28" sqref="A28"/>
    </sheetView>
  </sheetViews>
  <sheetFormatPr baseColWidth="10" defaultRowHeight="15" x14ac:dyDescent="0.25"/>
  <cols>
    <col min="1" max="1" width="18.140625" bestFit="1" customWidth="1"/>
    <col min="2" max="2" width="13.5703125" customWidth="1"/>
  </cols>
  <sheetData>
    <row r="1" spans="1:2" ht="19.5" thickBot="1" x14ac:dyDescent="0.35">
      <c r="A1" s="30" t="s">
        <v>0</v>
      </c>
      <c r="B1" s="31" t="s">
        <v>23</v>
      </c>
    </row>
    <row r="2" spans="1:2" x14ac:dyDescent="0.25">
      <c r="A2" s="32" t="s">
        <v>5</v>
      </c>
      <c r="B2" s="33" t="s">
        <v>28</v>
      </c>
    </row>
    <row r="3" spans="1:2" x14ac:dyDescent="0.25">
      <c r="A3" s="36" t="s">
        <v>1</v>
      </c>
      <c r="B3" s="37" t="s">
        <v>24</v>
      </c>
    </row>
    <row r="4" spans="1:2" x14ac:dyDescent="0.25">
      <c r="A4" s="34" t="s">
        <v>2</v>
      </c>
      <c r="B4" s="35" t="s">
        <v>26</v>
      </c>
    </row>
    <row r="5" spans="1:2" x14ac:dyDescent="0.25">
      <c r="A5" s="36" t="s">
        <v>3</v>
      </c>
      <c r="B5" s="37" t="s">
        <v>68</v>
      </c>
    </row>
    <row r="6" spans="1:2" x14ac:dyDescent="0.25">
      <c r="A6" s="36" t="s">
        <v>52</v>
      </c>
      <c r="B6" s="37" t="s">
        <v>104</v>
      </c>
    </row>
    <row r="7" spans="1:2" x14ac:dyDescent="0.25">
      <c r="A7" s="36" t="s">
        <v>51</v>
      </c>
      <c r="B7" s="37" t="s">
        <v>40</v>
      </c>
    </row>
    <row r="8" spans="1:2" x14ac:dyDescent="0.25">
      <c r="A8" s="34" t="s">
        <v>54</v>
      </c>
      <c r="B8" s="35" t="s">
        <v>29</v>
      </c>
    </row>
    <row r="9" spans="1:2" x14ac:dyDescent="0.25">
      <c r="A9" s="34" t="s">
        <v>7</v>
      </c>
      <c r="B9" s="35" t="s">
        <v>31</v>
      </c>
    </row>
    <row r="10" spans="1:2" x14ac:dyDescent="0.25">
      <c r="A10" s="36" t="s">
        <v>6</v>
      </c>
      <c r="B10" s="37" t="s">
        <v>30</v>
      </c>
    </row>
    <row r="11" spans="1:2" x14ac:dyDescent="0.25">
      <c r="A11" s="36" t="s">
        <v>8</v>
      </c>
      <c r="B11" s="37" t="s">
        <v>32</v>
      </c>
    </row>
    <row r="12" spans="1:2" x14ac:dyDescent="0.25">
      <c r="A12" s="36" t="s">
        <v>110</v>
      </c>
      <c r="B12" s="37" t="s">
        <v>111</v>
      </c>
    </row>
    <row r="13" spans="1:2" x14ac:dyDescent="0.25">
      <c r="A13" s="34" t="s">
        <v>9</v>
      </c>
      <c r="B13" s="35" t="s">
        <v>33</v>
      </c>
    </row>
    <row r="14" spans="1:2" x14ac:dyDescent="0.25">
      <c r="A14" s="34" t="s">
        <v>10</v>
      </c>
      <c r="B14" s="35" t="s">
        <v>41</v>
      </c>
    </row>
    <row r="15" spans="1:2" x14ac:dyDescent="0.25">
      <c r="A15" s="36" t="s">
        <v>11</v>
      </c>
      <c r="B15" s="37" t="s">
        <v>35</v>
      </c>
    </row>
    <row r="16" spans="1:2" x14ac:dyDescent="0.25">
      <c r="A16" s="34" t="s">
        <v>12</v>
      </c>
      <c r="B16" s="35" t="s">
        <v>36</v>
      </c>
    </row>
    <row r="17" spans="1:2" x14ac:dyDescent="0.25">
      <c r="A17" s="34" t="s">
        <v>101</v>
      </c>
      <c r="B17" s="35" t="s">
        <v>43</v>
      </c>
    </row>
    <row r="18" spans="1:2" x14ac:dyDescent="0.25">
      <c r="A18" s="36" t="s">
        <v>13</v>
      </c>
      <c r="B18" s="37" t="s">
        <v>37</v>
      </c>
    </row>
    <row r="19" spans="1:2" x14ac:dyDescent="0.25">
      <c r="A19" s="34" t="s">
        <v>119</v>
      </c>
      <c r="B19" s="35" t="s">
        <v>25</v>
      </c>
    </row>
    <row r="20" spans="1:2" x14ac:dyDescent="0.25">
      <c r="A20" s="36" t="s">
        <v>15</v>
      </c>
      <c r="B20" s="37" t="s">
        <v>42</v>
      </c>
    </row>
    <row r="21" spans="1:2" x14ac:dyDescent="0.25">
      <c r="A21" s="34" t="s">
        <v>53</v>
      </c>
      <c r="B21" s="35" t="s">
        <v>105</v>
      </c>
    </row>
    <row r="22" spans="1:2" x14ac:dyDescent="0.25">
      <c r="A22" s="34" t="s">
        <v>18</v>
      </c>
      <c r="B22" s="35" t="s">
        <v>38</v>
      </c>
    </row>
    <row r="23" spans="1:2" x14ac:dyDescent="0.25">
      <c r="A23" s="36" t="s">
        <v>17</v>
      </c>
      <c r="B23" s="37" t="s">
        <v>44</v>
      </c>
    </row>
    <row r="24" spans="1:2" x14ac:dyDescent="0.25">
      <c r="A24" s="36" t="s">
        <v>50</v>
      </c>
      <c r="B24" s="37" t="s">
        <v>39</v>
      </c>
    </row>
    <row r="25" spans="1:2" x14ac:dyDescent="0.25">
      <c r="A25" s="34" t="s">
        <v>19</v>
      </c>
      <c r="B25" s="35" t="s">
        <v>45</v>
      </c>
    </row>
    <row r="26" spans="1:2" x14ac:dyDescent="0.25">
      <c r="A26" s="34" t="s">
        <v>4</v>
      </c>
      <c r="B26" s="35" t="s">
        <v>27</v>
      </c>
    </row>
    <row r="27" spans="1:2" x14ac:dyDescent="0.25">
      <c r="A27" s="36" t="s">
        <v>20</v>
      </c>
      <c r="B27" s="37" t="s">
        <v>34</v>
      </c>
    </row>
    <row r="28" spans="1:2" x14ac:dyDescent="0.25">
      <c r="A28" s="34" t="s">
        <v>22</v>
      </c>
      <c r="B28" s="35" t="s">
        <v>49</v>
      </c>
    </row>
    <row r="29" spans="1:2" ht="15.75" thickBot="1" x14ac:dyDescent="0.3">
      <c r="A29" s="63" t="s">
        <v>120</v>
      </c>
      <c r="B29" s="65" t="s">
        <v>48</v>
      </c>
    </row>
    <row r="30" spans="1:2" x14ac:dyDescent="0.25">
      <c r="A30" s="64" t="s">
        <v>21</v>
      </c>
      <c r="B30" s="66" t="s">
        <v>46</v>
      </c>
    </row>
  </sheetData>
  <sortState xmlns:xlrd2="http://schemas.microsoft.com/office/spreadsheetml/2017/richdata2" ref="A2:B30">
    <sortCondition ref="A2:A3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Calculette</vt:lpstr>
      <vt:lpstr>Grille Août 2024</vt:lpstr>
      <vt:lpstr>Tarif Pays</vt:lpstr>
      <vt:lpstr>Zones</vt:lpstr>
      <vt:lpstr>Pays</vt:lpstr>
    </vt:vector>
  </TitlesOfParts>
  <Company>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MANSEUR Abdelhakim</dc:creator>
  <cp:lastModifiedBy>Chris_W10</cp:lastModifiedBy>
  <dcterms:created xsi:type="dcterms:W3CDTF">2024-07-11T11:31:07Z</dcterms:created>
  <dcterms:modified xsi:type="dcterms:W3CDTF">2024-07-18T10:01:14Z</dcterms:modified>
</cp:coreProperties>
</file>