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80" windowHeight="8835"/>
  </bookViews>
  <sheets>
    <sheet name="Feuil4" sheetId="4" r:id="rId1"/>
    <sheet name="fichier clients" sheetId="1" r:id="rId2"/>
    <sheet name="Feuil2" sheetId="2" r:id="rId3"/>
    <sheet name="Feuil3" sheetId="3" r:id="rId4"/>
  </sheets>
  <definedNames>
    <definedName name="_xlnm._FilterDatabase" localSheetId="1" hidden="1">'fichier clients'!$A$1:$G$16</definedName>
    <definedName name="base">'fichier clients'!$A$2:$F$27</definedName>
    <definedName name="choix">Feuil4!$A$2</definedName>
    <definedName name="_xlnm.Criteria" localSheetId="1">'fichier clients'!$J$1:$J$3</definedName>
    <definedName name="DEP">Feuil2!$A$1:$A$96</definedName>
    <definedName name="_xlnm.Extract" localSheetId="1">'fichier clients'!$J$5:$K$5</definedName>
  </definedNames>
  <calcPr calcId="125725"/>
</workbook>
</file>

<file path=xl/calcChain.xml><?xml version="1.0" encoding="utf-8"?>
<calcChain xmlns="http://schemas.openxmlformats.org/spreadsheetml/2006/main">
  <c r="H2" i="4"/>
  <c r="I2"/>
  <c r="C4" s="1"/>
  <c r="A4" s="1"/>
  <c r="H3"/>
  <c r="H4"/>
  <c r="I3" s="1"/>
  <c r="C5" s="1"/>
  <c r="A5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E5" l="1"/>
  <c r="D5"/>
  <c r="E4"/>
  <c r="D4"/>
  <c r="I4"/>
  <c r="I5" l="1"/>
  <c r="C6"/>
  <c r="A6" s="1"/>
  <c r="D6"/>
  <c r="E6"/>
  <c r="I6" l="1"/>
  <c r="C7"/>
  <c r="A7" s="1"/>
  <c r="D7"/>
  <c r="E7"/>
  <c r="I7" l="1"/>
  <c r="C8"/>
  <c r="A8" s="1"/>
  <c r="D8"/>
  <c r="E8"/>
  <c r="I8" l="1"/>
  <c r="C9"/>
  <c r="A9" s="1"/>
  <c r="D9"/>
  <c r="E9"/>
  <c r="I9" l="1"/>
  <c r="C10"/>
  <c r="A10" s="1"/>
  <c r="D10"/>
  <c r="E10"/>
  <c r="I10" l="1"/>
  <c r="C11"/>
  <c r="A11" s="1"/>
  <c r="D11"/>
  <c r="E11"/>
  <c r="I11" l="1"/>
  <c r="C12"/>
  <c r="A12" s="1"/>
  <c r="D12"/>
  <c r="E12"/>
  <c r="I12" l="1"/>
  <c r="C13"/>
  <c r="A13" s="1"/>
  <c r="D13"/>
  <c r="E13"/>
  <c r="I13" l="1"/>
  <c r="C14"/>
  <c r="A14" s="1"/>
  <c r="D14"/>
  <c r="E14"/>
  <c r="I14" l="1"/>
  <c r="C15"/>
  <c r="A15" s="1"/>
  <c r="D15"/>
  <c r="E15"/>
  <c r="I15" l="1"/>
  <c r="C16"/>
  <c r="A16" s="1"/>
  <c r="D16"/>
  <c r="E16"/>
  <c r="I16" l="1"/>
  <c r="C17"/>
  <c r="A17" s="1"/>
  <c r="D17"/>
  <c r="E17"/>
  <c r="I17" l="1"/>
  <c r="C18"/>
  <c r="A18" s="1"/>
  <c r="D18"/>
  <c r="E18"/>
  <c r="I18" l="1"/>
  <c r="C19"/>
  <c r="A19" s="1"/>
  <c r="D19"/>
  <c r="E19"/>
  <c r="I19" l="1"/>
  <c r="C20"/>
  <c r="A20" s="1"/>
  <c r="D20"/>
  <c r="E20"/>
  <c r="I20" l="1"/>
  <c r="C21"/>
  <c r="A21" s="1"/>
  <c r="D21"/>
  <c r="E21"/>
  <c r="I21" l="1"/>
  <c r="C22"/>
  <c r="A22" s="1"/>
  <c r="D22"/>
  <c r="E22"/>
  <c r="I22" l="1"/>
  <c r="C23"/>
  <c r="A23" s="1"/>
  <c r="D23"/>
  <c r="E23"/>
  <c r="I23" l="1"/>
  <c r="C24"/>
  <c r="A24" s="1"/>
  <c r="D24"/>
  <c r="E24"/>
  <c r="I24" l="1"/>
  <c r="C25"/>
  <c r="A25" s="1"/>
  <c r="D25"/>
  <c r="E25"/>
  <c r="I25" l="1"/>
  <c r="C26"/>
  <c r="A26" s="1"/>
  <c r="D26"/>
  <c r="E26"/>
  <c r="I26" l="1"/>
  <c r="C27"/>
  <c r="A27" s="1"/>
  <c r="D27"/>
  <c r="E27"/>
  <c r="I27" l="1"/>
  <c r="C28"/>
  <c r="A28" s="1"/>
  <c r="D28"/>
  <c r="E28"/>
  <c r="C29" l="1"/>
  <c r="D29"/>
  <c r="E29"/>
</calcChain>
</file>

<file path=xl/sharedStrings.xml><?xml version="1.0" encoding="utf-8"?>
<sst xmlns="http://schemas.openxmlformats.org/spreadsheetml/2006/main" count="62" uniqueCount="42">
  <si>
    <t>NAS</t>
  </si>
  <si>
    <t>NOM</t>
  </si>
  <si>
    <t>PRENOM</t>
  </si>
  <si>
    <t>TITRE</t>
  </si>
  <si>
    <t>Thibault</t>
  </si>
  <si>
    <t>Yvon</t>
  </si>
  <si>
    <t>Administrateur</t>
  </si>
  <si>
    <t>Dupuis</t>
  </si>
  <si>
    <t>Josée</t>
  </si>
  <si>
    <t>Vendeur</t>
  </si>
  <si>
    <t>Smith</t>
  </si>
  <si>
    <t>Alex</t>
  </si>
  <si>
    <t>Crosby</t>
  </si>
  <si>
    <t>Julian</t>
  </si>
  <si>
    <t>Allard</t>
  </si>
  <si>
    <t>Jocelyne</t>
  </si>
  <si>
    <t>Savoie</t>
  </si>
  <si>
    <t>Jean</t>
  </si>
  <si>
    <t>Bibeau</t>
  </si>
  <si>
    <t>Martin</t>
  </si>
  <si>
    <t>Secrétaire</t>
  </si>
  <si>
    <t>Benoit</t>
  </si>
  <si>
    <t>Ouvrier</t>
  </si>
  <si>
    <t>Lalonde</t>
  </si>
  <si>
    <t>Karl</t>
  </si>
  <si>
    <t>Gingras</t>
  </si>
  <si>
    <t>Marc</t>
  </si>
  <si>
    <t>St-Pierre</t>
  </si>
  <si>
    <t>Aline</t>
  </si>
  <si>
    <t>Rita</t>
  </si>
  <si>
    <t>Cardinal</t>
  </si>
  <si>
    <t>Paul</t>
  </si>
  <si>
    <t>Gratien</t>
  </si>
  <si>
    <t>Carole</t>
  </si>
  <si>
    <t>DEPARTEMENT</t>
  </si>
  <si>
    <t>CA</t>
  </si>
  <si>
    <t>DEP</t>
  </si>
  <si>
    <t>N°CLIENT</t>
  </si>
  <si>
    <t>masquer colonnes H:I</t>
  </si>
  <si>
    <t>I1 doit rester vide</t>
  </si>
  <si>
    <t>?????</t>
  </si>
  <si>
    <t>Ques aco "NAS":  N° client ?</t>
  </si>
</sst>
</file>

<file path=xl/styles.xml><?xml version="1.0" encoding="utf-8"?>
<styleSheet xmlns="http://schemas.openxmlformats.org/spreadsheetml/2006/main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165" fontId="0" fillId="0" borderId="0" xfId="1" applyNumberFormat="1" applyFont="1"/>
    <xf numFmtId="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2" fillId="3" borderId="0" xfId="1" applyNumberFormat="1" applyFont="1" applyFill="1" applyAlignment="1">
      <alignment horizontal="left"/>
    </xf>
  </cellXfs>
  <cellStyles count="2">
    <cellStyle name="Monétaire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23</xdr:row>
      <xdr:rowOff>19051</xdr:rowOff>
    </xdr:from>
    <xdr:to>
      <xdr:col>4</xdr:col>
      <xdr:colOff>95250</xdr:colOff>
      <xdr:row>31</xdr:row>
      <xdr:rowOff>70579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3743326"/>
          <a:ext cx="2171700" cy="13469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285750</xdr:colOff>
      <xdr:row>1</xdr:row>
      <xdr:rowOff>47625</xdr:rowOff>
    </xdr:from>
    <xdr:to>
      <xdr:col>1</xdr:col>
      <xdr:colOff>485776</xdr:colOff>
      <xdr:row>23</xdr:row>
      <xdr:rowOff>85726</xdr:rowOff>
    </xdr:to>
    <xdr:cxnSp macro="">
      <xdr:nvCxnSpPr>
        <xdr:cNvPr id="4" name="Connecteur droit avec flèche 3"/>
        <xdr:cNvCxnSpPr/>
      </xdr:nvCxnSpPr>
      <xdr:spPr>
        <a:xfrm flipH="1" flipV="1">
          <a:off x="285750" y="209550"/>
          <a:ext cx="962026" cy="36004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304799</xdr:colOff>
      <xdr:row>10</xdr:row>
      <xdr:rowOff>76200</xdr:rowOff>
    </xdr:from>
    <xdr:to>
      <xdr:col>13</xdr:col>
      <xdr:colOff>295274</xdr:colOff>
      <xdr:row>12</xdr:row>
      <xdr:rowOff>38100</xdr:rowOff>
    </xdr:to>
    <xdr:sp macro="" textlink="">
      <xdr:nvSpPr>
        <xdr:cNvPr id="6" name="ZoneTexte 5"/>
        <xdr:cNvSpPr txBox="1"/>
      </xdr:nvSpPr>
      <xdr:spPr>
        <a:xfrm>
          <a:off x="7162799" y="1695450"/>
          <a:ext cx="30384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=('fichier clients'!D2=choix)*('fichier clients'!D2&lt;&gt;"")*1</a:t>
          </a:r>
        </a:p>
      </xdr:txBody>
    </xdr:sp>
    <xdr:clientData/>
  </xdr:twoCellAnchor>
  <xdr:twoCellAnchor>
    <xdr:from>
      <xdr:col>7</xdr:col>
      <xdr:colOff>628650</xdr:colOff>
      <xdr:row>1</xdr:row>
      <xdr:rowOff>85725</xdr:rowOff>
    </xdr:from>
    <xdr:to>
      <xdr:col>9</xdr:col>
      <xdr:colOff>647700</xdr:colOff>
      <xdr:row>10</xdr:row>
      <xdr:rowOff>76200</xdr:rowOff>
    </xdr:to>
    <xdr:cxnSp macro="">
      <xdr:nvCxnSpPr>
        <xdr:cNvPr id="8" name="Connecteur droit avec flèche 7"/>
        <xdr:cNvCxnSpPr/>
      </xdr:nvCxnSpPr>
      <xdr:spPr>
        <a:xfrm flipH="1" flipV="1">
          <a:off x="5962650" y="247650"/>
          <a:ext cx="1543050" cy="1447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4</xdr:row>
      <xdr:rowOff>104775</xdr:rowOff>
    </xdr:from>
    <xdr:to>
      <xdr:col>13</xdr:col>
      <xdr:colOff>228600</xdr:colOff>
      <xdr:row>6</xdr:row>
      <xdr:rowOff>85725</xdr:rowOff>
    </xdr:to>
    <xdr:sp macro="" textlink="">
      <xdr:nvSpPr>
        <xdr:cNvPr id="9" name="ZoneTexte 8"/>
        <xdr:cNvSpPr txBox="1"/>
      </xdr:nvSpPr>
      <xdr:spPr>
        <a:xfrm>
          <a:off x="7419975" y="752475"/>
          <a:ext cx="27146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latin typeface="Arial" pitchFamily="34" charset="0"/>
              <a:cs typeface="Arial" pitchFamily="34" charset="0"/>
            </a:rPr>
            <a:t>=EQUIV(1;DECALER(H$2:H$26;I1;0);0)+I1</a:t>
          </a:r>
        </a:p>
      </xdr:txBody>
    </xdr:sp>
    <xdr:clientData/>
  </xdr:twoCellAnchor>
  <xdr:twoCellAnchor>
    <xdr:from>
      <xdr:col>8</xdr:col>
      <xdr:colOff>542925</xdr:colOff>
      <xdr:row>1</xdr:row>
      <xdr:rowOff>76200</xdr:rowOff>
    </xdr:from>
    <xdr:to>
      <xdr:col>10</xdr:col>
      <xdr:colOff>9525</xdr:colOff>
      <xdr:row>4</xdr:row>
      <xdr:rowOff>104775</xdr:rowOff>
    </xdr:to>
    <xdr:cxnSp macro="">
      <xdr:nvCxnSpPr>
        <xdr:cNvPr id="11" name="Connecteur droit avec flèche 10"/>
        <xdr:cNvCxnSpPr/>
      </xdr:nvCxnSpPr>
      <xdr:spPr>
        <a:xfrm flipH="1" flipV="1">
          <a:off x="6638925" y="238125"/>
          <a:ext cx="990600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133350</xdr:rowOff>
    </xdr:from>
    <xdr:to>
      <xdr:col>5</xdr:col>
      <xdr:colOff>400050</xdr:colOff>
      <xdr:row>10</xdr:row>
      <xdr:rowOff>104775</xdr:rowOff>
    </xdr:to>
    <xdr:sp macro="" textlink="">
      <xdr:nvSpPr>
        <xdr:cNvPr id="12" name="ZoneTexte 11"/>
        <xdr:cNvSpPr txBox="1"/>
      </xdr:nvSpPr>
      <xdr:spPr>
        <a:xfrm>
          <a:off x="2085975" y="1428750"/>
          <a:ext cx="21240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latin typeface="Arial" pitchFamily="34" charset="0"/>
              <a:cs typeface="Arial" pitchFamily="34" charset="0"/>
            </a:rPr>
            <a:t>=SI(ESTNA($I2);"";INDEX(base;$I2;2))</a:t>
          </a:r>
        </a:p>
      </xdr:txBody>
    </xdr:sp>
    <xdr:clientData/>
  </xdr:twoCellAnchor>
  <xdr:twoCellAnchor>
    <xdr:from>
      <xdr:col>2</xdr:col>
      <xdr:colOff>419100</xdr:colOff>
      <xdr:row>3</xdr:row>
      <xdr:rowOff>85725</xdr:rowOff>
    </xdr:from>
    <xdr:to>
      <xdr:col>3</xdr:col>
      <xdr:colOff>95250</xdr:colOff>
      <xdr:row>8</xdr:row>
      <xdr:rowOff>114300</xdr:rowOff>
    </xdr:to>
    <xdr:cxnSp macro="">
      <xdr:nvCxnSpPr>
        <xdr:cNvPr id="14" name="Connecteur droit avec flèche 13"/>
        <xdr:cNvCxnSpPr/>
      </xdr:nvCxnSpPr>
      <xdr:spPr>
        <a:xfrm flipH="1" flipV="1">
          <a:off x="1943100" y="571500"/>
          <a:ext cx="43815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11</xdr:row>
      <xdr:rowOff>142875</xdr:rowOff>
    </xdr:from>
    <xdr:to>
      <xdr:col>3</xdr:col>
      <xdr:colOff>552450</xdr:colOff>
      <xdr:row>14</xdr:row>
      <xdr:rowOff>104775</xdr:rowOff>
    </xdr:to>
    <xdr:sp macro="" textlink="">
      <xdr:nvSpPr>
        <xdr:cNvPr id="16" name="ZoneTexte 15"/>
        <xdr:cNvSpPr txBox="1"/>
      </xdr:nvSpPr>
      <xdr:spPr>
        <a:xfrm>
          <a:off x="1257300" y="1924050"/>
          <a:ext cx="15811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latin typeface="Arial" pitchFamily="34" charset="0"/>
              <a:cs typeface="Arial" pitchFamily="34" charset="0"/>
            </a:rPr>
            <a:t>=SI(C4="";"";choix)</a:t>
          </a:r>
        </a:p>
        <a:p>
          <a:r>
            <a:rPr lang="fr-FR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UTILITE</a:t>
          </a:r>
          <a:r>
            <a:rPr lang="fr-FR" sz="8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?</a:t>
          </a:r>
          <a:endParaRPr lang="fr-FR" sz="8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666750</xdr:colOff>
      <xdr:row>3</xdr:row>
      <xdr:rowOff>123825</xdr:rowOff>
    </xdr:from>
    <xdr:to>
      <xdr:col>1</xdr:col>
      <xdr:colOff>714375</xdr:colOff>
      <xdr:row>11</xdr:row>
      <xdr:rowOff>123825</xdr:rowOff>
    </xdr:to>
    <xdr:cxnSp macro="">
      <xdr:nvCxnSpPr>
        <xdr:cNvPr id="18" name="Connecteur droit avec flèche 17"/>
        <xdr:cNvCxnSpPr/>
      </xdr:nvCxnSpPr>
      <xdr:spPr>
        <a:xfrm flipH="1" flipV="1">
          <a:off x="666750" y="609600"/>
          <a:ext cx="809625" cy="1295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0"/>
  <sheetViews>
    <sheetView tabSelected="1" workbookViewId="0">
      <selection activeCell="F18" sqref="F18"/>
    </sheetView>
  </sheetViews>
  <sheetFormatPr baseColWidth="10" defaultRowHeight="12.75"/>
  <sheetData>
    <row r="1" spans="1:9">
      <c r="A1" t="s">
        <v>36</v>
      </c>
      <c r="C1" s="11" t="s">
        <v>41</v>
      </c>
      <c r="I1" s="12"/>
    </row>
    <row r="2" spans="1:9">
      <c r="A2" s="8">
        <v>31</v>
      </c>
      <c r="H2">
        <f>('fichier clients'!D2=choix)*('fichier clients'!D2&lt;&gt;"")*1</f>
        <v>1</v>
      </c>
      <c r="I2" s="7">
        <f ca="1">MATCH(1,OFFSET(H$2:H$26,I1,0),0)+I1</f>
        <v>1</v>
      </c>
    </row>
    <row r="3" spans="1:9">
      <c r="A3" t="s">
        <v>36</v>
      </c>
      <c r="B3" t="s">
        <v>0</v>
      </c>
      <c r="C3" t="s">
        <v>1</v>
      </c>
      <c r="D3" t="s">
        <v>2</v>
      </c>
      <c r="E3" t="s">
        <v>35</v>
      </c>
      <c r="H3">
        <f>('fichier clients'!D3=choix)*('fichier clients'!D3&lt;&gt;"")*1</f>
        <v>1</v>
      </c>
      <c r="I3" s="7">
        <f ca="1">MATCH(1,OFFSET(H$2:H$26,I2,0),0)+I2</f>
        <v>2</v>
      </c>
    </row>
    <row r="4" spans="1:9">
      <c r="A4">
        <f ca="1">IF(C4="","",choix)</f>
        <v>31</v>
      </c>
      <c r="B4" s="7" t="s">
        <v>40</v>
      </c>
      <c r="C4" t="str">
        <f ca="1">IF(ISNA($I2),"",INDEX(base,$I2,2))</f>
        <v>Thibault</v>
      </c>
      <c r="D4" t="str">
        <f ca="1">IF(ISNA($I2),"",INDEX(base,$I2,3))</f>
        <v>Yvon</v>
      </c>
      <c r="E4">
        <f ca="1">IF(ISNA($I2),"",INDEX(base,$I2,6))</f>
        <v>27000</v>
      </c>
      <c r="H4">
        <f>('fichier clients'!D4=choix)*('fichier clients'!D4&lt;&gt;"")*1</f>
        <v>0</v>
      </c>
      <c r="I4" s="7">
        <f ca="1">MATCH(1,OFFSET(H$2:H$26,I3,0),0)+I3</f>
        <v>8</v>
      </c>
    </row>
    <row r="5" spans="1:9">
      <c r="A5">
        <f ca="1">IF(C5="","",choix)</f>
        <v>31</v>
      </c>
      <c r="C5" t="str">
        <f ca="1">IF(ISNA($I3),"",INDEX(base,$I3,2))</f>
        <v>Dupuis</v>
      </c>
      <c r="D5" t="str">
        <f ca="1">IF(ISNA($I3),"",INDEX(base,$I3,3))</f>
        <v>Josée</v>
      </c>
      <c r="E5">
        <f ca="1">IF(ISNA($I3),"",INDEX(base,$I3,6))</f>
        <v>22500</v>
      </c>
      <c r="H5">
        <f>('fichier clients'!D5=choix)*('fichier clients'!D5&lt;&gt;"")*1</f>
        <v>0</v>
      </c>
      <c r="I5" s="7" t="e">
        <f ca="1">MATCH(1,OFFSET(H$2:H$26,I4,0),0)+I4</f>
        <v>#N/A</v>
      </c>
    </row>
    <row r="6" spans="1:9">
      <c r="A6">
        <f ca="1">IF(C6="","",choix)</f>
        <v>31</v>
      </c>
      <c r="C6" t="str">
        <f ca="1">IF(ISNA($I4),"",INDEX(base,$I4,2))</f>
        <v>Allard</v>
      </c>
      <c r="D6" t="str">
        <f ca="1">IF(ISNA($I4),"",INDEX(base,$I4,3))</f>
        <v>Benoit</v>
      </c>
      <c r="E6">
        <f ca="1">IF(ISNA($I4),"",INDEX(base,$I4,6))</f>
        <v>22500</v>
      </c>
      <c r="H6">
        <f>('fichier clients'!D6=choix)*('fichier clients'!D6&lt;&gt;"")*1</f>
        <v>0</v>
      </c>
      <c r="I6" s="7" t="e">
        <f ca="1">MATCH(1,OFFSET(H$2:H$26,I5,0),0)+I5</f>
        <v>#N/A</v>
      </c>
    </row>
    <row r="7" spans="1:9">
      <c r="A7" t="str">
        <f ca="1">IF(C7="","",choix)</f>
        <v/>
      </c>
      <c r="C7" t="str">
        <f ca="1">IF(ISNA($I5),"",INDEX(base,$I5,2))</f>
        <v/>
      </c>
      <c r="D7" t="str">
        <f ca="1">IF(ISNA($I5),"",INDEX(base,$I5,3))</f>
        <v/>
      </c>
      <c r="E7" t="str">
        <f ca="1">IF(ISNA($I5),"",INDEX(base,$I5,6))</f>
        <v/>
      </c>
      <c r="H7">
        <f>('fichier clients'!D7=choix)*('fichier clients'!D7&lt;&gt;"")*1</f>
        <v>0</v>
      </c>
      <c r="I7" s="7" t="e">
        <f ca="1">MATCH(1,OFFSET(H$2:H$26,I6,0),0)+I6</f>
        <v>#N/A</v>
      </c>
    </row>
    <row r="8" spans="1:9">
      <c r="A8" t="str">
        <f ca="1">IF(C8="","",choix)</f>
        <v/>
      </c>
      <c r="C8" t="str">
        <f ca="1">IF(ISNA($I6),"",INDEX(base,$I6,2))</f>
        <v/>
      </c>
      <c r="D8" t="str">
        <f ca="1">IF(ISNA($I6),"",INDEX(base,$I6,3))</f>
        <v/>
      </c>
      <c r="E8" t="str">
        <f ca="1">IF(ISNA($I6),"",INDEX(base,$I6,6))</f>
        <v/>
      </c>
      <c r="H8">
        <f>('fichier clients'!D8=choix)*('fichier clients'!D8&lt;&gt;"")*1</f>
        <v>0</v>
      </c>
      <c r="I8" s="7" t="e">
        <f ca="1">MATCH(1,OFFSET(H$2:H$26,I7,0),0)+I7</f>
        <v>#N/A</v>
      </c>
    </row>
    <row r="9" spans="1:9">
      <c r="A9" t="str">
        <f ca="1">IF(C9="","",choix)</f>
        <v/>
      </c>
      <c r="C9" t="str">
        <f ca="1">IF(ISNA($I7),"",INDEX(base,$I7,2))</f>
        <v/>
      </c>
      <c r="D9" t="str">
        <f ca="1">IF(ISNA($I7),"",INDEX(base,$I7,3))</f>
        <v/>
      </c>
      <c r="E9" t="str">
        <f ca="1">IF(ISNA($I7),"",INDEX(base,$I7,6))</f>
        <v/>
      </c>
      <c r="H9">
        <f>('fichier clients'!D9=choix)*('fichier clients'!D9&lt;&gt;"")*1</f>
        <v>1</v>
      </c>
      <c r="I9" s="7" t="e">
        <f ca="1">MATCH(1,OFFSET(H$2:H$26,I8,0),0)+I8</f>
        <v>#N/A</v>
      </c>
    </row>
    <row r="10" spans="1:9">
      <c r="A10" t="str">
        <f ca="1">IF(C10="","",choix)</f>
        <v/>
      </c>
      <c r="C10" t="str">
        <f ca="1">IF(ISNA($I8),"",INDEX(base,$I8,2))</f>
        <v/>
      </c>
      <c r="D10" t="str">
        <f ca="1">IF(ISNA($I8),"",INDEX(base,$I8,3))</f>
        <v/>
      </c>
      <c r="E10" t="str">
        <f ca="1">IF(ISNA($I8),"",INDEX(base,$I8,6))</f>
        <v/>
      </c>
      <c r="H10">
        <f>('fichier clients'!D10=choix)*('fichier clients'!D10&lt;&gt;"")*1</f>
        <v>0</v>
      </c>
      <c r="I10" s="7" t="e">
        <f ca="1">MATCH(1,OFFSET(H$2:H$26,I9,0),0)+I9</f>
        <v>#N/A</v>
      </c>
    </row>
    <row r="11" spans="1:9">
      <c r="A11" t="str">
        <f ca="1">IF(C11="","",choix)</f>
        <v/>
      </c>
      <c r="C11" t="str">
        <f ca="1">IF(ISNA($I9),"",INDEX(base,$I9,2))</f>
        <v/>
      </c>
      <c r="D11" t="str">
        <f ca="1">IF(ISNA($I9),"",INDEX(base,$I9,3))</f>
        <v/>
      </c>
      <c r="E11" t="str">
        <f ca="1">IF(ISNA($I9),"",INDEX(base,$I9,6))</f>
        <v/>
      </c>
      <c r="H11">
        <f>('fichier clients'!D11=choix)*('fichier clients'!D11&lt;&gt;"")*1</f>
        <v>0</v>
      </c>
      <c r="I11" s="7" t="e">
        <f ca="1">MATCH(1,OFFSET(H$2:H$26,I10,0),0)+I10</f>
        <v>#N/A</v>
      </c>
    </row>
    <row r="12" spans="1:9">
      <c r="A12" t="str">
        <f ca="1">IF(C12="","",choix)</f>
        <v/>
      </c>
      <c r="C12" t="str">
        <f ca="1">IF(ISNA($I10),"",INDEX(base,$I10,2))</f>
        <v/>
      </c>
      <c r="D12" t="str">
        <f ca="1">IF(ISNA($I10),"",INDEX(base,$I10,3))</f>
        <v/>
      </c>
      <c r="E12" t="str">
        <f ca="1">IF(ISNA($I10),"",INDEX(base,$I10,6))</f>
        <v/>
      </c>
      <c r="H12">
        <f>('fichier clients'!D12=choix)*('fichier clients'!D12&lt;&gt;"")*1</f>
        <v>0</v>
      </c>
      <c r="I12" s="7" t="e">
        <f ca="1">MATCH(1,OFFSET(H$2:H$26,I11,0),0)+I11</f>
        <v>#N/A</v>
      </c>
    </row>
    <row r="13" spans="1:9">
      <c r="A13" t="str">
        <f ca="1">IF(C13="","",choix)</f>
        <v/>
      </c>
      <c r="C13" t="str">
        <f ca="1">IF(ISNA($I11),"",INDEX(base,$I11,2))</f>
        <v/>
      </c>
      <c r="D13" t="str">
        <f ca="1">IF(ISNA($I11),"",INDEX(base,$I11,3))</f>
        <v/>
      </c>
      <c r="E13" t="str">
        <f ca="1">IF(ISNA($I11),"",INDEX(base,$I11,6))</f>
        <v/>
      </c>
      <c r="H13">
        <f>('fichier clients'!D13=choix)*('fichier clients'!D13&lt;&gt;"")*1</f>
        <v>0</v>
      </c>
      <c r="I13" s="7" t="e">
        <f ca="1">MATCH(1,OFFSET(H$2:H$26,I12,0),0)+I12</f>
        <v>#N/A</v>
      </c>
    </row>
    <row r="14" spans="1:9">
      <c r="A14" t="str">
        <f ca="1">IF(C14="","",choix)</f>
        <v/>
      </c>
      <c r="C14" t="str">
        <f ca="1">IF(ISNA($I12),"",INDEX(base,$I12,2))</f>
        <v/>
      </c>
      <c r="D14" t="str">
        <f ca="1">IF(ISNA($I12),"",INDEX(base,$I12,3))</f>
        <v/>
      </c>
      <c r="E14" t="str">
        <f ca="1">IF(ISNA($I12),"",INDEX(base,$I12,6))</f>
        <v/>
      </c>
      <c r="H14">
        <f>('fichier clients'!D14=choix)*('fichier clients'!D14&lt;&gt;"")*1</f>
        <v>0</v>
      </c>
      <c r="I14" s="7" t="e">
        <f ca="1">MATCH(1,OFFSET(H$2:H$26,I13,0),0)+I13</f>
        <v>#N/A</v>
      </c>
    </row>
    <row r="15" spans="1:9">
      <c r="A15" t="str">
        <f ca="1">IF(C15="","",choix)</f>
        <v/>
      </c>
      <c r="C15" t="str">
        <f ca="1">IF(ISNA($I13),"",INDEX(base,$I13,2))</f>
        <v/>
      </c>
      <c r="D15" t="str">
        <f ca="1">IF(ISNA($I13),"",INDEX(base,$I13,3))</f>
        <v/>
      </c>
      <c r="E15" t="str">
        <f ca="1">IF(ISNA($I13),"",INDEX(base,$I13,6))</f>
        <v/>
      </c>
      <c r="H15">
        <f>('fichier clients'!D15=choix)*('fichier clients'!D15&lt;&gt;"")*1</f>
        <v>0</v>
      </c>
      <c r="I15" s="7" t="e">
        <f ca="1">MATCH(1,OFFSET(H$2:H$26,I14,0),0)+I14</f>
        <v>#N/A</v>
      </c>
    </row>
    <row r="16" spans="1:9">
      <c r="A16" t="str">
        <f ca="1">IF(C16="","",choix)</f>
        <v/>
      </c>
      <c r="C16" t="str">
        <f ca="1">IF(ISNA($I14),"",INDEX(base,$I14,2))</f>
        <v/>
      </c>
      <c r="D16" t="str">
        <f ca="1">IF(ISNA($I14),"",INDEX(base,$I14,3))</f>
        <v/>
      </c>
      <c r="E16" t="str">
        <f ca="1">IF(ISNA($I14),"",INDEX(base,$I14,6))</f>
        <v/>
      </c>
      <c r="H16">
        <f>('fichier clients'!D16=choix)*('fichier clients'!D16&lt;&gt;"")*1</f>
        <v>0</v>
      </c>
      <c r="I16" s="7" t="e">
        <f ca="1">MATCH(1,OFFSET(H$2:H$26,I15,0),0)+I15</f>
        <v>#N/A</v>
      </c>
    </row>
    <row r="17" spans="1:9">
      <c r="A17" t="str">
        <f ca="1">IF(C17="","",choix)</f>
        <v/>
      </c>
      <c r="C17" t="str">
        <f ca="1">IF(ISNA($I15),"",INDEX(base,$I15,2))</f>
        <v/>
      </c>
      <c r="D17" t="str">
        <f ca="1">IF(ISNA($I15),"",INDEX(base,$I15,3))</f>
        <v/>
      </c>
      <c r="E17" t="str">
        <f ca="1">IF(ISNA($I15),"",INDEX(base,$I15,6))</f>
        <v/>
      </c>
      <c r="H17">
        <f>('fichier clients'!D17=choix)*('fichier clients'!D17&lt;&gt;"")*1</f>
        <v>0</v>
      </c>
      <c r="I17" s="7" t="e">
        <f ca="1">MATCH(1,OFFSET(H$2:H$26,I16,0),0)+I16</f>
        <v>#N/A</v>
      </c>
    </row>
    <row r="18" spans="1:9">
      <c r="A18" t="str">
        <f ca="1">IF(C18="","",choix)</f>
        <v/>
      </c>
      <c r="C18" t="str">
        <f ca="1">IF(ISNA($I16),"",INDEX(base,$I16,2))</f>
        <v/>
      </c>
      <c r="D18" t="str">
        <f ca="1">IF(ISNA($I16),"",INDEX(base,$I16,3))</f>
        <v/>
      </c>
      <c r="E18" t="str">
        <f ca="1">IF(ISNA($I16),"",INDEX(base,$I16,6))</f>
        <v/>
      </c>
      <c r="H18">
        <f>('fichier clients'!D18=choix)*('fichier clients'!D18&lt;&gt;"")*1</f>
        <v>0</v>
      </c>
      <c r="I18" s="7" t="e">
        <f ca="1">MATCH(1,OFFSET(H$2:H$26,I17,0),0)+I17</f>
        <v>#N/A</v>
      </c>
    </row>
    <row r="19" spans="1:9">
      <c r="A19" t="str">
        <f ca="1">IF(C19="","",choix)</f>
        <v/>
      </c>
      <c r="C19" t="str">
        <f ca="1">IF(ISNA($I17),"",INDEX(base,$I17,2))</f>
        <v/>
      </c>
      <c r="D19" t="str">
        <f ca="1">IF(ISNA($I17),"",INDEX(base,$I17,3))</f>
        <v/>
      </c>
      <c r="E19" t="str">
        <f ca="1">IF(ISNA($I17),"",INDEX(base,$I17,6))</f>
        <v/>
      </c>
      <c r="H19">
        <f>('fichier clients'!D19=choix)*('fichier clients'!D19&lt;&gt;"")*1</f>
        <v>0</v>
      </c>
      <c r="I19" s="7" t="e">
        <f ca="1">MATCH(1,OFFSET(H$2:H$26,I18,0),0)+I18</f>
        <v>#N/A</v>
      </c>
    </row>
    <row r="20" spans="1:9">
      <c r="A20" t="str">
        <f ca="1">IF(C20="","",choix)</f>
        <v/>
      </c>
      <c r="C20" t="str">
        <f ca="1">IF(ISNA($I18),"",INDEX(base,$I18,2))</f>
        <v/>
      </c>
      <c r="D20" t="str">
        <f ca="1">IF(ISNA($I18),"",INDEX(base,$I18,3))</f>
        <v/>
      </c>
      <c r="E20" t="str">
        <f ca="1">IF(ISNA($I18),"",INDEX(base,$I18,6))</f>
        <v/>
      </c>
      <c r="H20">
        <f>('fichier clients'!D20=choix)*('fichier clients'!D20&lt;&gt;"")*1</f>
        <v>0</v>
      </c>
      <c r="I20" s="7" t="e">
        <f ca="1">MATCH(1,OFFSET(H$2:H$26,I19,0),0)+I19</f>
        <v>#N/A</v>
      </c>
    </row>
    <row r="21" spans="1:9">
      <c r="A21" t="str">
        <f ca="1">IF(C21="","",choix)</f>
        <v/>
      </c>
      <c r="C21" t="str">
        <f ca="1">IF(ISNA($I19),"",INDEX(base,$I19,2))</f>
        <v/>
      </c>
      <c r="D21" t="str">
        <f ca="1">IF(ISNA($I19),"",INDEX(base,$I19,3))</f>
        <v/>
      </c>
      <c r="E21" t="str">
        <f ca="1">IF(ISNA($I19),"",INDEX(base,$I19,6))</f>
        <v/>
      </c>
      <c r="H21">
        <f>('fichier clients'!D21=choix)*('fichier clients'!D21&lt;&gt;"")*1</f>
        <v>0</v>
      </c>
      <c r="I21" s="7" t="e">
        <f ca="1">MATCH(1,OFFSET(H$2:H$26,I20,0),0)+I20</f>
        <v>#N/A</v>
      </c>
    </row>
    <row r="22" spans="1:9">
      <c r="A22" t="str">
        <f ca="1">IF(C22="","",choix)</f>
        <v/>
      </c>
      <c r="C22" t="str">
        <f ca="1">IF(ISNA($I20),"",INDEX(base,$I20,2))</f>
        <v/>
      </c>
      <c r="D22" t="str">
        <f ca="1">IF(ISNA($I20),"",INDEX(base,$I20,3))</f>
        <v/>
      </c>
      <c r="E22" t="str">
        <f ca="1">IF(ISNA($I20),"",INDEX(base,$I20,6))</f>
        <v/>
      </c>
      <c r="H22">
        <f>('fichier clients'!D22=choix)*('fichier clients'!D22&lt;&gt;"")*1</f>
        <v>0</v>
      </c>
      <c r="I22" s="7" t="e">
        <f ca="1">MATCH(1,OFFSET(H$2:H$26,I21,0),0)+I21</f>
        <v>#N/A</v>
      </c>
    </row>
    <row r="23" spans="1:9">
      <c r="A23" t="str">
        <f ca="1">IF(C23="","",choix)</f>
        <v/>
      </c>
      <c r="C23" t="str">
        <f ca="1">IF(ISNA($I21),"",INDEX(base,$I21,2))</f>
        <v/>
      </c>
      <c r="D23" t="str">
        <f ca="1">IF(ISNA($I21),"",INDEX(base,$I21,3))</f>
        <v/>
      </c>
      <c r="E23" t="str">
        <f ca="1">IF(ISNA($I21),"",INDEX(base,$I21,6))</f>
        <v/>
      </c>
      <c r="H23">
        <f>('fichier clients'!D23=choix)*('fichier clients'!D23&lt;&gt;"")*1</f>
        <v>0</v>
      </c>
      <c r="I23" s="7" t="e">
        <f ca="1">MATCH(1,OFFSET(H$2:H$26,I22,0),0)+I22</f>
        <v>#N/A</v>
      </c>
    </row>
    <row r="24" spans="1:9">
      <c r="A24" t="str">
        <f ca="1">IF(C24="","",choix)</f>
        <v/>
      </c>
      <c r="C24" t="str">
        <f ca="1">IF(ISNA($I22),"",INDEX(base,$I22,2))</f>
        <v/>
      </c>
      <c r="D24" t="str">
        <f ca="1">IF(ISNA($I22),"",INDEX(base,$I22,3))</f>
        <v/>
      </c>
      <c r="E24" t="str">
        <f ca="1">IF(ISNA($I22),"",INDEX(base,$I22,6))</f>
        <v/>
      </c>
      <c r="H24">
        <f>('fichier clients'!D24=choix)*('fichier clients'!D24&lt;&gt;"")*1</f>
        <v>0</v>
      </c>
      <c r="I24" s="7" t="e">
        <f ca="1">MATCH(1,OFFSET(H$2:H$26,I23,0),0)+I23</f>
        <v>#N/A</v>
      </c>
    </row>
    <row r="25" spans="1:9">
      <c r="A25" t="str">
        <f ca="1">IF(C25="","",choix)</f>
        <v/>
      </c>
      <c r="C25" t="str">
        <f ca="1">IF(ISNA($I23),"",INDEX(base,$I23,2))</f>
        <v/>
      </c>
      <c r="D25" t="str">
        <f ca="1">IF(ISNA($I23),"",INDEX(base,$I23,3))</f>
        <v/>
      </c>
      <c r="E25" t="str">
        <f ca="1">IF(ISNA($I23),"",INDEX(base,$I23,6))</f>
        <v/>
      </c>
      <c r="H25">
        <f>('fichier clients'!D25=choix)*('fichier clients'!D25&lt;&gt;"")*1</f>
        <v>0</v>
      </c>
      <c r="I25" s="7" t="e">
        <f ca="1">MATCH(1,OFFSET(H$2:H$26,I24,0),0)+I24</f>
        <v>#N/A</v>
      </c>
    </row>
    <row r="26" spans="1:9">
      <c r="A26" t="str">
        <f ca="1">IF(C26="","",choix)</f>
        <v/>
      </c>
      <c r="C26" t="str">
        <f ca="1">IF(ISNA($I24),"",INDEX(base,$I24,2))</f>
        <v/>
      </c>
      <c r="D26" t="str">
        <f ca="1">IF(ISNA($I24),"",INDEX(base,$I24,3))</f>
        <v/>
      </c>
      <c r="E26" t="str">
        <f ca="1">IF(ISNA($I24),"",INDEX(base,$I24,6))</f>
        <v/>
      </c>
      <c r="H26">
        <f>('fichier clients'!D26=choix)*('fichier clients'!D26&lt;&gt;"")*1</f>
        <v>0</v>
      </c>
      <c r="I26" s="7" t="e">
        <f ca="1">MATCH(1,OFFSET(H$2:H$26,I25,0),0)+I25</f>
        <v>#N/A</v>
      </c>
    </row>
    <row r="27" spans="1:9">
      <c r="A27" t="str">
        <f ca="1">IF(C27="","",choix)</f>
        <v/>
      </c>
      <c r="C27" t="str">
        <f ca="1">IF(ISNA($I25),"",INDEX(base,$I25,2))</f>
        <v/>
      </c>
      <c r="D27" t="str">
        <f ca="1">IF(ISNA($I25),"",INDEX(base,$I25,3))</f>
        <v/>
      </c>
      <c r="E27" t="str">
        <f ca="1">IF(ISNA($I25),"",INDEX(base,$I25,6))</f>
        <v/>
      </c>
      <c r="H27">
        <f>('fichier clients'!D27=choix)*('fichier clients'!D27&lt;&gt;"")*1</f>
        <v>0</v>
      </c>
      <c r="I27" s="7" t="e">
        <f ca="1">MATCH(1,OFFSET(H$2:H$26,I26,0),0)+I26</f>
        <v>#N/A</v>
      </c>
    </row>
    <row r="28" spans="1:9">
      <c r="A28" t="str">
        <f ca="1">IF(C28="","",choix)</f>
        <v/>
      </c>
      <c r="C28" t="str">
        <f ca="1">IF(ISNA($I26),"",INDEX(base,$I26,2))</f>
        <v/>
      </c>
      <c r="D28" t="str">
        <f ca="1">IF(ISNA($I26),"",INDEX(base,$I26,3))</f>
        <v/>
      </c>
      <c r="E28" t="str">
        <f ca="1">IF(ISNA($I26),"",INDEX(base,$I26,6))</f>
        <v/>
      </c>
    </row>
    <row r="29" spans="1:9">
      <c r="C29" t="str">
        <f ca="1">IF(ISNA($I27),"",INDEX(base,$I27,2))</f>
        <v/>
      </c>
      <c r="D29" t="str">
        <f ca="1">IF(ISNA($I27),"",INDEX(base,$I27,3))</f>
        <v/>
      </c>
      <c r="E29" t="str">
        <f ca="1">IF(ISNA($I27),"",INDEX(base,$I27,6))</f>
        <v/>
      </c>
      <c r="H29" s="10" t="s">
        <v>38</v>
      </c>
      <c r="I29" s="9"/>
    </row>
    <row r="30" spans="1:9">
      <c r="H30" s="11" t="s">
        <v>39</v>
      </c>
    </row>
  </sheetData>
  <dataValidations count="1">
    <dataValidation type="list" allowBlank="1" showInputMessage="1" showErrorMessage="1" sqref="B1 A2">
      <formula1>DEP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28"/>
  <sheetViews>
    <sheetView workbookViewId="0">
      <selection activeCell="A2" sqref="A2:F27"/>
    </sheetView>
  </sheetViews>
  <sheetFormatPr baseColWidth="10" defaultRowHeight="12.75"/>
  <cols>
    <col min="1" max="1" width="11.140625" bestFit="1" customWidth="1"/>
    <col min="2" max="2" width="8.28515625" bestFit="1" customWidth="1"/>
    <col min="3" max="3" width="9.140625" bestFit="1" customWidth="1"/>
    <col min="4" max="4" width="14.7109375" bestFit="1" customWidth="1"/>
    <col min="5" max="5" width="13" bestFit="1" customWidth="1"/>
    <col min="6" max="6" width="10" style="2" bestFit="1" customWidth="1"/>
    <col min="7" max="7" width="11.7109375" style="3" bestFit="1" customWidth="1"/>
    <col min="9" max="9" width="11.140625" bestFit="1" customWidth="1"/>
    <col min="10" max="10" width="8.7109375" customWidth="1"/>
    <col min="11" max="11" width="10.140625" bestFit="1" customWidth="1"/>
    <col min="12" max="12" width="5.85546875" bestFit="1" customWidth="1"/>
    <col min="13" max="13" width="13" bestFit="1" customWidth="1"/>
    <col min="14" max="14" width="10" bestFit="1" customWidth="1"/>
  </cols>
  <sheetData>
    <row r="1" spans="1:11">
      <c r="A1" s="4" t="s">
        <v>37</v>
      </c>
      <c r="B1" s="4" t="s">
        <v>1</v>
      </c>
      <c r="C1" s="4" t="s">
        <v>2</v>
      </c>
      <c r="D1" s="4" t="s">
        <v>34</v>
      </c>
      <c r="E1" s="4" t="s">
        <v>3</v>
      </c>
      <c r="F1" s="5" t="s">
        <v>35</v>
      </c>
      <c r="G1" s="6"/>
      <c r="J1" s="4"/>
    </row>
    <row r="2" spans="1:11">
      <c r="A2" s="1">
        <v>345</v>
      </c>
      <c r="B2" t="s">
        <v>4</v>
      </c>
      <c r="C2" t="s">
        <v>5</v>
      </c>
      <c r="D2">
        <v>31</v>
      </c>
      <c r="E2" t="s">
        <v>6</v>
      </c>
      <c r="F2" s="2">
        <v>27000</v>
      </c>
    </row>
    <row r="3" spans="1:11">
      <c r="A3" s="1">
        <v>234</v>
      </c>
      <c r="B3" t="s">
        <v>7</v>
      </c>
      <c r="C3" t="s">
        <v>8</v>
      </c>
      <c r="D3">
        <v>31</v>
      </c>
      <c r="E3" t="s">
        <v>9</v>
      </c>
      <c r="F3" s="2">
        <v>22500</v>
      </c>
      <c r="J3" s="7"/>
    </row>
    <row r="4" spans="1:11">
      <c r="A4" s="1">
        <v>122</v>
      </c>
      <c r="B4" t="s">
        <v>10</v>
      </c>
      <c r="C4" t="s">
        <v>11</v>
      </c>
      <c r="D4">
        <v>34</v>
      </c>
      <c r="E4" t="s">
        <v>9</v>
      </c>
      <c r="F4" s="2">
        <v>18000</v>
      </c>
    </row>
    <row r="5" spans="1:11">
      <c r="A5" s="1">
        <v>5</v>
      </c>
      <c r="B5" t="s">
        <v>12</v>
      </c>
      <c r="C5" t="s">
        <v>13</v>
      </c>
      <c r="D5">
        <v>23</v>
      </c>
      <c r="E5" t="s">
        <v>6</v>
      </c>
      <c r="F5" s="2">
        <v>27000</v>
      </c>
      <c r="J5" s="4"/>
      <c r="K5" s="5"/>
    </row>
    <row r="6" spans="1:11">
      <c r="A6" s="1">
        <v>67</v>
      </c>
      <c r="B6" t="s">
        <v>14</v>
      </c>
      <c r="C6" t="s">
        <v>15</v>
      </c>
      <c r="D6">
        <v>23</v>
      </c>
      <c r="E6" t="s">
        <v>20</v>
      </c>
      <c r="F6" s="2">
        <v>27000</v>
      </c>
      <c r="K6" s="2"/>
    </row>
    <row r="7" spans="1:11">
      <c r="A7" s="1">
        <v>888</v>
      </c>
      <c r="B7" t="s">
        <v>16</v>
      </c>
      <c r="C7" t="s">
        <v>17</v>
      </c>
      <c r="D7">
        <v>67</v>
      </c>
      <c r="E7" t="s">
        <v>9</v>
      </c>
      <c r="F7" s="2">
        <v>31500</v>
      </c>
      <c r="K7" s="2"/>
    </row>
    <row r="8" spans="1:11">
      <c r="A8" s="1">
        <v>555</v>
      </c>
      <c r="B8" t="s">
        <v>18</v>
      </c>
      <c r="C8" t="s">
        <v>19</v>
      </c>
      <c r="D8">
        <v>54</v>
      </c>
      <c r="E8" t="s">
        <v>20</v>
      </c>
      <c r="F8" s="2">
        <v>22500</v>
      </c>
      <c r="K8" s="2"/>
    </row>
    <row r="9" spans="1:11">
      <c r="A9" s="1">
        <v>443</v>
      </c>
      <c r="B9" t="s">
        <v>14</v>
      </c>
      <c r="C9" t="s">
        <v>21</v>
      </c>
      <c r="D9">
        <v>31</v>
      </c>
      <c r="E9" t="s">
        <v>22</v>
      </c>
      <c r="F9" s="2">
        <v>22500</v>
      </c>
      <c r="K9" s="2"/>
    </row>
    <row r="10" spans="1:11">
      <c r="A10" s="1">
        <v>456</v>
      </c>
      <c r="B10" t="s">
        <v>25</v>
      </c>
      <c r="C10" t="s">
        <v>26</v>
      </c>
      <c r="D10">
        <v>12</v>
      </c>
      <c r="E10" t="s">
        <v>6</v>
      </c>
      <c r="F10" s="2">
        <v>40500</v>
      </c>
      <c r="K10" s="2"/>
    </row>
    <row r="11" spans="1:11">
      <c r="A11">
        <v>66</v>
      </c>
      <c r="B11" t="s">
        <v>23</v>
      </c>
      <c r="C11" t="s">
        <v>24</v>
      </c>
      <c r="D11">
        <v>11</v>
      </c>
      <c r="E11" t="s">
        <v>22</v>
      </c>
      <c r="F11" s="2">
        <v>31500</v>
      </c>
      <c r="K11" s="2"/>
    </row>
    <row r="12" spans="1:11">
      <c r="A12" s="1">
        <v>88</v>
      </c>
      <c r="B12" t="s">
        <v>27</v>
      </c>
      <c r="C12" t="s">
        <v>28</v>
      </c>
      <c r="D12">
        <v>15</v>
      </c>
      <c r="E12" t="s">
        <v>20</v>
      </c>
      <c r="F12" s="2">
        <v>22500</v>
      </c>
      <c r="K12" s="2"/>
    </row>
    <row r="13" spans="1:11">
      <c r="A13" s="1">
        <v>432</v>
      </c>
      <c r="B13" t="s">
        <v>18</v>
      </c>
      <c r="C13" t="s">
        <v>29</v>
      </c>
      <c r="D13">
        <v>22</v>
      </c>
      <c r="E13" t="s">
        <v>6</v>
      </c>
      <c r="F13" s="2">
        <v>27000</v>
      </c>
      <c r="K13" s="2"/>
    </row>
    <row r="14" spans="1:11">
      <c r="A14" s="1">
        <v>778</v>
      </c>
      <c r="B14" t="s">
        <v>30</v>
      </c>
      <c r="C14" t="s">
        <v>31</v>
      </c>
      <c r="D14">
        <v>56</v>
      </c>
      <c r="E14" t="s">
        <v>22</v>
      </c>
      <c r="F14" s="2">
        <v>20000</v>
      </c>
      <c r="K14" s="2"/>
    </row>
    <row r="15" spans="1:11">
      <c r="A15" s="1">
        <v>323</v>
      </c>
      <c r="B15" t="s">
        <v>4</v>
      </c>
      <c r="C15" t="s">
        <v>32</v>
      </c>
      <c r="D15">
        <v>67</v>
      </c>
      <c r="E15" t="s">
        <v>6</v>
      </c>
      <c r="F15" s="2">
        <v>32000</v>
      </c>
      <c r="K15" s="2"/>
    </row>
    <row r="16" spans="1:11">
      <c r="A16" s="1">
        <v>342</v>
      </c>
      <c r="B16" t="s">
        <v>7</v>
      </c>
      <c r="C16" t="s">
        <v>33</v>
      </c>
      <c r="D16">
        <v>54</v>
      </c>
      <c r="E16" t="s">
        <v>9</v>
      </c>
      <c r="F16" s="2">
        <v>22900</v>
      </c>
    </row>
    <row r="20" spans="1:6">
      <c r="F20"/>
    </row>
    <row r="21" spans="1:6">
      <c r="F21"/>
    </row>
    <row r="23" spans="1:6">
      <c r="F23"/>
    </row>
    <row r="25" spans="1:6">
      <c r="F25"/>
    </row>
    <row r="26" spans="1:6">
      <c r="A26" s="1"/>
    </row>
    <row r="27" spans="1:6">
      <c r="F27"/>
    </row>
    <row r="28" spans="1:6">
      <c r="F28"/>
    </row>
  </sheetData>
  <conditionalFormatting sqref="A1:A1048576">
    <cfRule type="duplicateValues" dxfId="0" priority="1" stopIfTrue="1"/>
  </conditionalFormatting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96"/>
  <sheetViews>
    <sheetView workbookViewId="0">
      <selection activeCell="A21" sqref="A1:A96"/>
    </sheetView>
  </sheetViews>
  <sheetFormatPr baseColWidth="10" defaultRowHeight="12.75"/>
  <sheetData>
    <row r="1" spans="1:1">
      <c r="A1" t="s">
        <v>36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  <row r="62" spans="1:1">
      <c r="A62">
        <v>61</v>
      </c>
    </row>
    <row r="63" spans="1:1">
      <c r="A63">
        <v>62</v>
      </c>
    </row>
    <row r="64" spans="1:1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>
        <v>67</v>
      </c>
    </row>
    <row r="69" spans="1:1">
      <c r="A69">
        <v>68</v>
      </c>
    </row>
    <row r="70" spans="1:1">
      <c r="A70">
        <v>69</v>
      </c>
    </row>
    <row r="71" spans="1:1">
      <c r="A71">
        <v>70</v>
      </c>
    </row>
    <row r="72" spans="1:1">
      <c r="A72">
        <v>71</v>
      </c>
    </row>
    <row r="73" spans="1:1">
      <c r="A73">
        <v>72</v>
      </c>
    </row>
    <row r="74" spans="1:1">
      <c r="A74">
        <v>73</v>
      </c>
    </row>
    <row r="75" spans="1:1">
      <c r="A75">
        <v>74</v>
      </c>
    </row>
    <row r="76" spans="1:1">
      <c r="A76">
        <v>75</v>
      </c>
    </row>
    <row r="77" spans="1:1">
      <c r="A77">
        <v>76</v>
      </c>
    </row>
    <row r="78" spans="1:1">
      <c r="A78">
        <v>77</v>
      </c>
    </row>
    <row r="79" spans="1:1">
      <c r="A79">
        <v>78</v>
      </c>
    </row>
    <row r="80" spans="1:1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  <row r="89" spans="1:1">
      <c r="A89">
        <v>88</v>
      </c>
    </row>
    <row r="90" spans="1:1">
      <c r="A90">
        <v>89</v>
      </c>
    </row>
    <row r="91" spans="1:1">
      <c r="A91">
        <v>90</v>
      </c>
    </row>
    <row r="92" spans="1:1">
      <c r="A92">
        <v>91</v>
      </c>
    </row>
    <row r="93" spans="1:1">
      <c r="A93">
        <v>92</v>
      </c>
    </row>
    <row r="94" spans="1:1">
      <c r="A94">
        <v>93</v>
      </c>
    </row>
    <row r="95" spans="1:1">
      <c r="A95">
        <v>94</v>
      </c>
    </row>
    <row r="96" spans="1:1">
      <c r="A96">
        <v>95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Feuil4</vt:lpstr>
      <vt:lpstr>fichier clients</vt:lpstr>
      <vt:lpstr>Feuil2</vt:lpstr>
      <vt:lpstr>Feuil3</vt:lpstr>
      <vt:lpstr>base</vt:lpstr>
      <vt:lpstr>choix</vt:lpstr>
      <vt:lpstr>'fichier clients'!Criteres</vt:lpstr>
      <vt:lpstr>DEP</vt:lpstr>
      <vt:lpstr>'fichier clients'!Extraire</vt:lpstr>
    </vt:vector>
  </TitlesOfParts>
  <Company>UQAM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Lab. Sciences de la gestion</dc:creator>
  <cp:lastModifiedBy>Michel_M</cp:lastModifiedBy>
  <dcterms:created xsi:type="dcterms:W3CDTF">2000-02-28T13:01:48Z</dcterms:created>
  <dcterms:modified xsi:type="dcterms:W3CDTF">2012-04-04T06:21:26Z</dcterms:modified>
</cp:coreProperties>
</file>